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 defaultThemeVersion="124226"/>
  <bookViews>
    <workbookView xWindow="0" yWindow="0" windowWidth="20730" windowHeight="11760" tabRatio="500" firstSheet="1" activeTab="1"/>
  </bookViews>
  <sheets>
    <sheet name="Analysis_1" sheetId="8" r:id="rId1"/>
    <sheet name="Primary_analysis" sheetId="20" r:id="rId2"/>
    <sheet name="Middle_Analysis" sheetId="22" r:id="rId3"/>
    <sheet name="Analysis_2" sheetId="13" r:id="rId4"/>
    <sheet name="Enrollment" sheetId="1" r:id="rId5"/>
    <sheet name="E.level" sheetId="3" r:id="rId6"/>
    <sheet name="E.class" sheetId="5" r:id="rId7"/>
    <sheet name="Teachers" sheetId="10" r:id="rId8"/>
  </sheets>
  <definedNames>
    <definedName name="_xlnm._FilterDatabase" localSheetId="3" hidden="1">Analysis_2!$A$1:$BA$607</definedName>
    <definedName name="_xlnm._FilterDatabase" localSheetId="4" hidden="1">Enrollment!$A$1:$U$587</definedName>
    <definedName name="_xlnm._FilterDatabase" localSheetId="1" hidden="1">Primary_analysis!$A$1:$R$453</definedName>
    <definedName name="_xlnm._FilterDatabase" localSheetId="7" hidden="1">Teachers!$A$1:$J$2008</definedName>
  </definedNames>
  <calcPr calcId="144525"/>
</workbook>
</file>

<file path=xl/calcChain.xml><?xml version="1.0" encoding="utf-8"?>
<calcChain xmlns="http://schemas.openxmlformats.org/spreadsheetml/2006/main">
  <c r="K429" i="20" l="1"/>
  <c r="K370" i="20"/>
  <c r="K381" i="20"/>
  <c r="K431" i="20"/>
  <c r="K156" i="20"/>
  <c r="K346" i="20"/>
  <c r="K215" i="20"/>
  <c r="K145" i="20"/>
  <c r="K184" i="20"/>
  <c r="K262" i="20"/>
  <c r="K402" i="20"/>
  <c r="K396" i="20"/>
  <c r="K404" i="20"/>
  <c r="K226" i="20"/>
  <c r="K411" i="20"/>
  <c r="K295" i="20"/>
  <c r="K240" i="20"/>
  <c r="K216" i="20"/>
  <c r="K405" i="20"/>
  <c r="K369" i="20"/>
  <c r="K416" i="20"/>
  <c r="K387" i="20"/>
  <c r="K417" i="20"/>
  <c r="K314" i="20"/>
  <c r="K403" i="20"/>
  <c r="K263" i="20"/>
  <c r="K374" i="20"/>
  <c r="K368" i="20"/>
  <c r="K398" i="20"/>
  <c r="K406" i="20"/>
  <c r="K157" i="20"/>
  <c r="K393" i="20"/>
  <c r="K250" i="20"/>
  <c r="K361" i="20"/>
  <c r="K388" i="20"/>
  <c r="K435" i="20"/>
  <c r="K450" i="20"/>
  <c r="K397" i="20"/>
  <c r="K418" i="20"/>
  <c r="K437" i="20"/>
  <c r="K378" i="20"/>
  <c r="K389" i="20"/>
  <c r="K375" i="20"/>
  <c r="K158" i="20"/>
  <c r="K420" i="20"/>
  <c r="K390" i="20"/>
  <c r="K391" i="20"/>
  <c r="K288" i="20"/>
  <c r="K423" i="20"/>
  <c r="K362" i="20"/>
  <c r="K446" i="20"/>
  <c r="K376" i="20"/>
  <c r="K443" i="20"/>
  <c r="K447" i="20"/>
  <c r="K379" i="20"/>
  <c r="K425" i="20"/>
  <c r="K424" i="20"/>
  <c r="K399" i="20"/>
  <c r="K432" i="20"/>
  <c r="K430" i="20"/>
  <c r="K296" i="20"/>
  <c r="K422" i="20"/>
  <c r="K433" i="20"/>
  <c r="K438" i="20"/>
  <c r="K408" i="20"/>
  <c r="K445" i="20"/>
  <c r="K179" i="20"/>
  <c r="K409" i="20"/>
  <c r="K264" i="20"/>
  <c r="K410" i="20"/>
  <c r="K444" i="20"/>
  <c r="K150" i="20"/>
  <c r="K427" i="20"/>
  <c r="K380" i="20"/>
  <c r="K159" i="20"/>
  <c r="K192" i="20"/>
  <c r="K434" i="20"/>
  <c r="K373" i="20"/>
  <c r="K439" i="20"/>
  <c r="K382" i="20"/>
  <c r="K428" i="20"/>
  <c r="K436" i="20"/>
  <c r="K440" i="20"/>
  <c r="K421" i="20"/>
  <c r="K412" i="20"/>
  <c r="K426" i="20"/>
  <c r="K441" i="20"/>
  <c r="K377" i="20"/>
  <c r="K371" i="20"/>
  <c r="K168" i="20"/>
  <c r="K400" i="20"/>
  <c r="K392" i="20"/>
  <c r="K413" i="20"/>
  <c r="K357" i="20"/>
  <c r="K414" i="20"/>
  <c r="K401" i="20"/>
  <c r="K383" i="20"/>
  <c r="K448" i="20"/>
  <c r="K372" i="20"/>
  <c r="K442" i="20"/>
  <c r="K384" i="20"/>
  <c r="K385" i="20"/>
  <c r="K274" i="20"/>
  <c r="K339" i="20"/>
  <c r="K287" i="20"/>
  <c r="K364" i="20"/>
  <c r="K231" i="20"/>
  <c r="K55" i="20"/>
  <c r="K394" i="20"/>
  <c r="K49" i="20"/>
  <c r="K232" i="20"/>
  <c r="K51" i="20"/>
  <c r="K334" i="20"/>
  <c r="K275" i="20"/>
  <c r="K311" i="20"/>
  <c r="K212" i="20"/>
  <c r="K129" i="20"/>
  <c r="K255" i="20"/>
  <c r="K90" i="20"/>
  <c r="K317" i="20"/>
  <c r="K242" i="20"/>
  <c r="K349" i="20"/>
  <c r="K415" i="20"/>
  <c r="K233" i="20"/>
  <c r="K256" i="20"/>
  <c r="K340" i="20"/>
  <c r="K123" i="20"/>
  <c r="K57" i="20"/>
  <c r="K354" i="20"/>
  <c r="K97" i="20"/>
  <c r="K318" i="20"/>
  <c r="K329" i="20"/>
  <c r="K407" i="20"/>
  <c r="K355" i="20"/>
  <c r="K365" i="20"/>
  <c r="K131" i="20"/>
  <c r="K276" i="20"/>
  <c r="K261" i="20"/>
  <c r="K312" i="20"/>
  <c r="K341" i="20"/>
  <c r="K249" i="20"/>
  <c r="K239" i="20"/>
  <c r="K308" i="20"/>
  <c r="K302" i="20"/>
  <c r="K419" i="20"/>
  <c r="K204" i="20"/>
  <c r="K213" i="20"/>
  <c r="K200" i="20"/>
  <c r="K269" i="20"/>
  <c r="K292" i="20"/>
  <c r="K201" i="20"/>
  <c r="K257" i="20"/>
  <c r="K280" i="20"/>
  <c r="K358" i="20"/>
  <c r="K223" i="20"/>
  <c r="K207" i="20"/>
  <c r="K224" i="20"/>
  <c r="K294" i="20"/>
  <c r="K319" i="20"/>
  <c r="K304" i="20"/>
  <c r="K335" i="20"/>
  <c r="K350" i="20"/>
  <c r="K290" i="20"/>
  <c r="K219" i="20"/>
  <c r="K338" i="20"/>
  <c r="K205" i="20"/>
  <c r="K87" i="20"/>
  <c r="K225" i="20"/>
  <c r="K110" i="20"/>
  <c r="K320" i="20"/>
  <c r="K360" i="20"/>
  <c r="K395" i="20"/>
  <c r="K298" i="20"/>
  <c r="K220" i="20"/>
  <c r="K281" i="20"/>
  <c r="K272" i="20"/>
  <c r="K299" i="20"/>
  <c r="K342" i="20"/>
  <c r="K234" i="20"/>
  <c r="K343" i="20"/>
  <c r="K313" i="20"/>
  <c r="K206" i="20"/>
  <c r="K353" i="20"/>
  <c r="K345" i="20"/>
  <c r="K120" i="20"/>
  <c r="K291" i="20"/>
  <c r="K330" i="20"/>
  <c r="K268" i="20"/>
  <c r="K333" i="20"/>
  <c r="K214" i="20"/>
  <c r="K321" i="20"/>
  <c r="K282" i="20"/>
  <c r="K366" i="20"/>
  <c r="K359" i="20"/>
  <c r="K356" i="20"/>
  <c r="K363" i="20"/>
  <c r="K305" i="20"/>
  <c r="K322" i="20"/>
  <c r="K386" i="20"/>
  <c r="K102" i="20"/>
  <c r="K221" i="20"/>
  <c r="K36" i="20"/>
  <c r="K193" i="20"/>
  <c r="K167" i="20"/>
  <c r="K31" i="20"/>
  <c r="K327" i="20"/>
  <c r="K259" i="20"/>
  <c r="K196" i="20"/>
  <c r="K113" i="20"/>
  <c r="K258" i="20"/>
  <c r="K336" i="20"/>
  <c r="K46" i="20"/>
  <c r="K45" i="20"/>
  <c r="K227" i="20"/>
  <c r="K284" i="20"/>
  <c r="K228" i="20"/>
  <c r="K310" i="20"/>
  <c r="K147" i="20"/>
  <c r="K331" i="20"/>
  <c r="K33" i="20"/>
  <c r="K325" i="20"/>
  <c r="K42" i="20"/>
  <c r="K114" i="20"/>
  <c r="K124" i="20"/>
  <c r="K140" i="20"/>
  <c r="K137" i="20"/>
  <c r="K236" i="20"/>
  <c r="K278" i="20"/>
  <c r="K118" i="20"/>
  <c r="K148" i="20"/>
  <c r="K189" i="20"/>
  <c r="K29" i="20"/>
  <c r="K241" i="20"/>
  <c r="K169" i="20"/>
  <c r="K132" i="20"/>
  <c r="K273" i="20"/>
  <c r="K194" i="20"/>
  <c r="K126" i="20"/>
  <c r="K197" i="20"/>
  <c r="K161" i="20"/>
  <c r="K171" i="20"/>
  <c r="K289" i="20"/>
  <c r="K143" i="20"/>
  <c r="K244" i="20"/>
  <c r="K115" i="20"/>
  <c r="K164" i="20"/>
  <c r="K127" i="20"/>
  <c r="K175" i="20"/>
  <c r="K332" i="20"/>
  <c r="K19" i="20"/>
  <c r="K190" i="20"/>
  <c r="K151" i="20"/>
  <c r="K119" i="20"/>
  <c r="K105" i="20"/>
  <c r="K303" i="20"/>
  <c r="K134" i="20"/>
  <c r="K297" i="20"/>
  <c r="K162" i="20"/>
  <c r="K344" i="20"/>
  <c r="K300" i="20"/>
  <c r="K347" i="20"/>
  <c r="K367" i="20"/>
  <c r="K198" i="20"/>
  <c r="K351" i="20"/>
  <c r="K237" i="20"/>
  <c r="K172" i="20"/>
  <c r="K24" i="20"/>
  <c r="K122" i="20"/>
  <c r="K125" i="20"/>
  <c r="K176" i="20"/>
  <c r="K306" i="20"/>
  <c r="K267" i="20"/>
  <c r="K163" i="20"/>
  <c r="K260" i="20"/>
  <c r="K352" i="20"/>
  <c r="K323" i="20"/>
  <c r="K34" i="20"/>
  <c r="K44" i="20"/>
  <c r="K199" i="20"/>
  <c r="K279" i="20"/>
  <c r="K309" i="20"/>
  <c r="K116" i="20"/>
  <c r="K135" i="20"/>
  <c r="K128" i="20"/>
  <c r="K238" i="20"/>
  <c r="K108" i="20"/>
  <c r="K182" i="20"/>
  <c r="K286" i="20"/>
  <c r="K229" i="20"/>
  <c r="K109" i="20"/>
  <c r="K285" i="20"/>
  <c r="K245" i="20"/>
  <c r="K293" i="20"/>
  <c r="K270" i="20"/>
  <c r="K121" i="20"/>
  <c r="K138" i="20"/>
  <c r="K328" i="20"/>
  <c r="K142" i="20"/>
  <c r="K337" i="20"/>
  <c r="K218" i="20"/>
  <c r="K4" i="20"/>
  <c r="K266" i="20"/>
  <c r="K65" i="20"/>
  <c r="K81" i="20"/>
  <c r="K61" i="20"/>
  <c r="K180" i="20"/>
  <c r="K217" i="20"/>
  <c r="K16" i="20"/>
  <c r="K222" i="20"/>
  <c r="K183" i="20"/>
  <c r="K247" i="20"/>
  <c r="K101" i="20"/>
  <c r="K71" i="20"/>
  <c r="K348" i="20"/>
  <c r="K5" i="20"/>
  <c r="K53" i="20"/>
  <c r="K254" i="20"/>
  <c r="K47" i="20"/>
  <c r="K155" i="20"/>
  <c r="K95" i="20"/>
  <c r="K146" i="20"/>
  <c r="K177" i="20"/>
  <c r="K178" i="20"/>
  <c r="K174" i="20"/>
  <c r="K149" i="20"/>
  <c r="K152" i="20"/>
  <c r="K85" i="20"/>
  <c r="K211" i="20"/>
  <c r="K210" i="20"/>
  <c r="K89" i="20"/>
  <c r="K50" i="20"/>
  <c r="K277" i="20"/>
  <c r="K271" i="20"/>
  <c r="K326" i="20"/>
  <c r="K67" i="20"/>
  <c r="K64" i="20"/>
  <c r="K79" i="20"/>
  <c r="K316" i="20"/>
  <c r="K160" i="20"/>
  <c r="K185" i="20"/>
  <c r="K139" i="20"/>
  <c r="K78" i="20"/>
  <c r="K252" i="20"/>
  <c r="K94" i="20"/>
  <c r="K324" i="20"/>
  <c r="K208" i="20"/>
  <c r="K91" i="20"/>
  <c r="K103" i="20"/>
  <c r="K188" i="20"/>
  <c r="K60" i="20"/>
  <c r="K170" i="20"/>
  <c r="K186" i="20"/>
  <c r="K15" i="20"/>
  <c r="K68" i="20"/>
  <c r="K88" i="20"/>
  <c r="K6" i="20"/>
  <c r="K181" i="20"/>
  <c r="K83" i="20"/>
  <c r="K209" i="20"/>
  <c r="K66" i="20"/>
  <c r="K62" i="20"/>
  <c r="K202" i="20"/>
  <c r="K153" i="20"/>
  <c r="K301" i="20"/>
  <c r="K315" i="20"/>
  <c r="K86" i="20"/>
  <c r="K48" i="20"/>
  <c r="K144" i="20"/>
  <c r="K154" i="20"/>
  <c r="K173" i="20"/>
  <c r="K230" i="20"/>
  <c r="K84" i="20"/>
  <c r="K59" i="20"/>
  <c r="K141" i="20"/>
  <c r="K69" i="20"/>
  <c r="K9" i="20"/>
  <c r="K191" i="20"/>
  <c r="K203" i="20"/>
  <c r="K73" i="20"/>
  <c r="K307" i="20"/>
  <c r="K99" i="20"/>
  <c r="K92" i="20"/>
  <c r="K35" i="20"/>
  <c r="K248" i="20"/>
  <c r="K96" i="20"/>
  <c r="K37" i="20"/>
  <c r="K117" i="20"/>
  <c r="K3" i="20"/>
  <c r="K80" i="20"/>
  <c r="K246" i="20"/>
  <c r="K107" i="20"/>
  <c r="K283" i="20"/>
  <c r="K93" i="20"/>
  <c r="K98" i="20"/>
  <c r="K100" i="20"/>
  <c r="K104" i="20"/>
  <c r="K187" i="20"/>
  <c r="K28" i="20"/>
  <c r="K253" i="20"/>
  <c r="K38" i="20"/>
  <c r="K166" i="20"/>
  <c r="K40" i="20"/>
  <c r="K30" i="20"/>
  <c r="K235" i="20"/>
  <c r="K111" i="20"/>
  <c r="K41" i="20"/>
  <c r="K106" i="20"/>
  <c r="K112" i="20"/>
  <c r="K39" i="20"/>
  <c r="K251" i="20"/>
  <c r="K22" i="20"/>
  <c r="K76" i="20"/>
  <c r="K20" i="20"/>
  <c r="K243" i="20"/>
  <c r="K2" i="20"/>
  <c r="K133" i="20"/>
  <c r="K72" i="20"/>
  <c r="K18" i="20"/>
  <c r="K26" i="20"/>
  <c r="K23" i="20"/>
  <c r="K56" i="20"/>
  <c r="K265" i="20"/>
  <c r="K75" i="20"/>
  <c r="K27" i="20"/>
  <c r="K43" i="20"/>
  <c r="K165" i="20"/>
  <c r="K17" i="20"/>
  <c r="K12" i="20"/>
  <c r="K82" i="20"/>
  <c r="K13" i="20"/>
  <c r="K136" i="20"/>
  <c r="K195" i="20"/>
  <c r="K52" i="20"/>
  <c r="K11" i="20"/>
  <c r="K32" i="20"/>
  <c r="K58" i="20"/>
  <c r="K63" i="20"/>
  <c r="K10" i="20"/>
  <c r="K8" i="20"/>
  <c r="K77" i="20"/>
  <c r="K130" i="20"/>
  <c r="K54" i="20"/>
  <c r="K21" i="20"/>
  <c r="K7" i="20"/>
  <c r="K25" i="20"/>
  <c r="K70" i="20"/>
  <c r="K14" i="20"/>
  <c r="K74" i="20"/>
  <c r="K451" i="20"/>
  <c r="K452" i="20"/>
  <c r="K453" i="20"/>
  <c r="K449" i="20"/>
  <c r="I429" i="20"/>
  <c r="L429" i="20" s="1"/>
  <c r="O429" i="20" s="1"/>
  <c r="I370" i="20"/>
  <c r="L370" i="20" s="1"/>
  <c r="O370" i="20" s="1"/>
  <c r="I381" i="20"/>
  <c r="L381" i="20" s="1"/>
  <c r="O381" i="20" s="1"/>
  <c r="I431" i="20"/>
  <c r="L431" i="20" s="1"/>
  <c r="O431" i="20" s="1"/>
  <c r="I156" i="20"/>
  <c r="L156" i="20" s="1"/>
  <c r="O156" i="20" s="1"/>
  <c r="I346" i="20"/>
  <c r="L346" i="20" s="1"/>
  <c r="O346" i="20" s="1"/>
  <c r="I215" i="20"/>
  <c r="L215" i="20" s="1"/>
  <c r="O215" i="20" s="1"/>
  <c r="I145" i="20"/>
  <c r="L145" i="20" s="1"/>
  <c r="O145" i="20" s="1"/>
  <c r="I184" i="20"/>
  <c r="L184" i="20" s="1"/>
  <c r="O184" i="20" s="1"/>
  <c r="I262" i="20"/>
  <c r="L262" i="20" s="1"/>
  <c r="O262" i="20" s="1"/>
  <c r="I402" i="20"/>
  <c r="L402" i="20" s="1"/>
  <c r="O402" i="20" s="1"/>
  <c r="I396" i="20"/>
  <c r="L396" i="20" s="1"/>
  <c r="O396" i="20" s="1"/>
  <c r="I404" i="20"/>
  <c r="L404" i="20" s="1"/>
  <c r="O404" i="20" s="1"/>
  <c r="I226" i="20"/>
  <c r="L226" i="20" s="1"/>
  <c r="O226" i="20" s="1"/>
  <c r="I411" i="20"/>
  <c r="L411" i="20" s="1"/>
  <c r="O411" i="20" s="1"/>
  <c r="I295" i="20"/>
  <c r="L295" i="20" s="1"/>
  <c r="O295" i="20" s="1"/>
  <c r="I240" i="20"/>
  <c r="L240" i="20" s="1"/>
  <c r="O240" i="20" s="1"/>
  <c r="I216" i="20"/>
  <c r="L216" i="20" s="1"/>
  <c r="O216" i="20" s="1"/>
  <c r="I405" i="20"/>
  <c r="L405" i="20" s="1"/>
  <c r="O405" i="20" s="1"/>
  <c r="I369" i="20"/>
  <c r="L369" i="20" s="1"/>
  <c r="O369" i="20" s="1"/>
  <c r="I416" i="20"/>
  <c r="L416" i="20" s="1"/>
  <c r="O416" i="20" s="1"/>
  <c r="I387" i="20"/>
  <c r="L387" i="20" s="1"/>
  <c r="O387" i="20" s="1"/>
  <c r="I417" i="20"/>
  <c r="L417" i="20" s="1"/>
  <c r="O417" i="20" s="1"/>
  <c r="I314" i="20"/>
  <c r="L314" i="20" s="1"/>
  <c r="O314" i="20" s="1"/>
  <c r="I403" i="20"/>
  <c r="L403" i="20" s="1"/>
  <c r="O403" i="20" s="1"/>
  <c r="I263" i="20"/>
  <c r="L263" i="20" s="1"/>
  <c r="O263" i="20" s="1"/>
  <c r="I374" i="20"/>
  <c r="L374" i="20" s="1"/>
  <c r="O374" i="20" s="1"/>
  <c r="I368" i="20"/>
  <c r="L368" i="20" s="1"/>
  <c r="O368" i="20" s="1"/>
  <c r="I398" i="20"/>
  <c r="L398" i="20" s="1"/>
  <c r="O398" i="20" s="1"/>
  <c r="I406" i="20"/>
  <c r="L406" i="20" s="1"/>
  <c r="O406" i="20" s="1"/>
  <c r="I157" i="20"/>
  <c r="L157" i="20" s="1"/>
  <c r="O157" i="20" s="1"/>
  <c r="I393" i="20"/>
  <c r="L393" i="20" s="1"/>
  <c r="O393" i="20" s="1"/>
  <c r="I250" i="20"/>
  <c r="L250" i="20" s="1"/>
  <c r="O250" i="20" s="1"/>
  <c r="I361" i="20"/>
  <c r="L361" i="20" s="1"/>
  <c r="O361" i="20" s="1"/>
  <c r="I388" i="20"/>
  <c r="L388" i="20" s="1"/>
  <c r="O388" i="20" s="1"/>
  <c r="I435" i="20"/>
  <c r="L435" i="20" s="1"/>
  <c r="O435" i="20" s="1"/>
  <c r="I450" i="20"/>
  <c r="L450" i="20" s="1"/>
  <c r="O450" i="20" s="1"/>
  <c r="I397" i="20"/>
  <c r="L397" i="20" s="1"/>
  <c r="O397" i="20" s="1"/>
  <c r="I418" i="20"/>
  <c r="L418" i="20" s="1"/>
  <c r="O418" i="20" s="1"/>
  <c r="I437" i="20"/>
  <c r="L437" i="20" s="1"/>
  <c r="O437" i="20" s="1"/>
  <c r="I378" i="20"/>
  <c r="L378" i="20" s="1"/>
  <c r="O378" i="20" s="1"/>
  <c r="I389" i="20"/>
  <c r="L389" i="20" s="1"/>
  <c r="O389" i="20" s="1"/>
  <c r="I375" i="20"/>
  <c r="L375" i="20" s="1"/>
  <c r="O375" i="20" s="1"/>
  <c r="I158" i="20"/>
  <c r="L158" i="20" s="1"/>
  <c r="O158" i="20" s="1"/>
  <c r="I420" i="20"/>
  <c r="L420" i="20" s="1"/>
  <c r="O420" i="20" s="1"/>
  <c r="I390" i="20"/>
  <c r="L390" i="20" s="1"/>
  <c r="O390" i="20" s="1"/>
  <c r="I391" i="20"/>
  <c r="L391" i="20" s="1"/>
  <c r="O391" i="20" s="1"/>
  <c r="I288" i="20"/>
  <c r="L288" i="20" s="1"/>
  <c r="O288" i="20" s="1"/>
  <c r="I423" i="20"/>
  <c r="L423" i="20" s="1"/>
  <c r="O423" i="20" s="1"/>
  <c r="I362" i="20"/>
  <c r="L362" i="20" s="1"/>
  <c r="O362" i="20" s="1"/>
  <c r="I446" i="20"/>
  <c r="L446" i="20" s="1"/>
  <c r="O446" i="20" s="1"/>
  <c r="I376" i="20"/>
  <c r="L376" i="20" s="1"/>
  <c r="O376" i="20" s="1"/>
  <c r="I443" i="20"/>
  <c r="L443" i="20" s="1"/>
  <c r="O443" i="20" s="1"/>
  <c r="I447" i="20"/>
  <c r="L447" i="20" s="1"/>
  <c r="O447" i="20" s="1"/>
  <c r="I379" i="20"/>
  <c r="L379" i="20" s="1"/>
  <c r="O379" i="20" s="1"/>
  <c r="I425" i="20"/>
  <c r="L425" i="20" s="1"/>
  <c r="O425" i="20" s="1"/>
  <c r="I424" i="20"/>
  <c r="L424" i="20" s="1"/>
  <c r="O424" i="20" s="1"/>
  <c r="I399" i="20"/>
  <c r="L399" i="20" s="1"/>
  <c r="O399" i="20" s="1"/>
  <c r="I432" i="20"/>
  <c r="L432" i="20" s="1"/>
  <c r="O432" i="20" s="1"/>
  <c r="I430" i="20"/>
  <c r="L430" i="20" s="1"/>
  <c r="O430" i="20" s="1"/>
  <c r="I296" i="20"/>
  <c r="L296" i="20" s="1"/>
  <c r="O296" i="20" s="1"/>
  <c r="I422" i="20"/>
  <c r="L422" i="20" s="1"/>
  <c r="O422" i="20" s="1"/>
  <c r="I433" i="20"/>
  <c r="L433" i="20" s="1"/>
  <c r="O433" i="20" s="1"/>
  <c r="I438" i="20"/>
  <c r="L438" i="20" s="1"/>
  <c r="O438" i="20" s="1"/>
  <c r="I408" i="20"/>
  <c r="L408" i="20" s="1"/>
  <c r="O408" i="20" s="1"/>
  <c r="I445" i="20"/>
  <c r="L445" i="20" s="1"/>
  <c r="O445" i="20" s="1"/>
  <c r="I179" i="20"/>
  <c r="L179" i="20" s="1"/>
  <c r="O179" i="20" s="1"/>
  <c r="I409" i="20"/>
  <c r="L409" i="20" s="1"/>
  <c r="O409" i="20" s="1"/>
  <c r="I264" i="20"/>
  <c r="L264" i="20" s="1"/>
  <c r="O264" i="20" s="1"/>
  <c r="I410" i="20"/>
  <c r="L410" i="20" s="1"/>
  <c r="O410" i="20" s="1"/>
  <c r="I444" i="20"/>
  <c r="L444" i="20" s="1"/>
  <c r="O444" i="20" s="1"/>
  <c r="I150" i="20"/>
  <c r="L150" i="20" s="1"/>
  <c r="O150" i="20" s="1"/>
  <c r="I427" i="20"/>
  <c r="L427" i="20" s="1"/>
  <c r="O427" i="20" s="1"/>
  <c r="I380" i="20"/>
  <c r="L380" i="20" s="1"/>
  <c r="O380" i="20" s="1"/>
  <c r="I159" i="20"/>
  <c r="L159" i="20" s="1"/>
  <c r="O159" i="20" s="1"/>
  <c r="I192" i="20"/>
  <c r="L192" i="20" s="1"/>
  <c r="O192" i="20" s="1"/>
  <c r="I434" i="20"/>
  <c r="L434" i="20" s="1"/>
  <c r="O434" i="20" s="1"/>
  <c r="I373" i="20"/>
  <c r="L373" i="20" s="1"/>
  <c r="O373" i="20" s="1"/>
  <c r="I439" i="20"/>
  <c r="L439" i="20" s="1"/>
  <c r="O439" i="20" s="1"/>
  <c r="I382" i="20"/>
  <c r="L382" i="20" s="1"/>
  <c r="O382" i="20" s="1"/>
  <c r="I428" i="20"/>
  <c r="L428" i="20" s="1"/>
  <c r="O428" i="20" s="1"/>
  <c r="I436" i="20"/>
  <c r="L436" i="20" s="1"/>
  <c r="O436" i="20" s="1"/>
  <c r="I440" i="20"/>
  <c r="L440" i="20" s="1"/>
  <c r="O440" i="20" s="1"/>
  <c r="I421" i="20"/>
  <c r="L421" i="20" s="1"/>
  <c r="O421" i="20" s="1"/>
  <c r="I412" i="20"/>
  <c r="L412" i="20" s="1"/>
  <c r="O412" i="20" s="1"/>
  <c r="I426" i="20"/>
  <c r="L426" i="20" s="1"/>
  <c r="O426" i="20" s="1"/>
  <c r="I441" i="20"/>
  <c r="L441" i="20" s="1"/>
  <c r="O441" i="20" s="1"/>
  <c r="I377" i="20"/>
  <c r="L377" i="20" s="1"/>
  <c r="O377" i="20" s="1"/>
  <c r="I371" i="20"/>
  <c r="L371" i="20" s="1"/>
  <c r="O371" i="20" s="1"/>
  <c r="I168" i="20"/>
  <c r="L168" i="20" s="1"/>
  <c r="O168" i="20" s="1"/>
  <c r="I400" i="20"/>
  <c r="L400" i="20" s="1"/>
  <c r="O400" i="20" s="1"/>
  <c r="I392" i="20"/>
  <c r="L392" i="20" s="1"/>
  <c r="O392" i="20" s="1"/>
  <c r="I413" i="20"/>
  <c r="L413" i="20" s="1"/>
  <c r="O413" i="20" s="1"/>
  <c r="I357" i="20"/>
  <c r="L357" i="20" s="1"/>
  <c r="O357" i="20" s="1"/>
  <c r="I414" i="20"/>
  <c r="L414" i="20" s="1"/>
  <c r="O414" i="20" s="1"/>
  <c r="I401" i="20"/>
  <c r="L401" i="20" s="1"/>
  <c r="O401" i="20" s="1"/>
  <c r="I383" i="20"/>
  <c r="L383" i="20" s="1"/>
  <c r="O383" i="20" s="1"/>
  <c r="I448" i="20"/>
  <c r="L448" i="20" s="1"/>
  <c r="O448" i="20" s="1"/>
  <c r="I372" i="20"/>
  <c r="L372" i="20" s="1"/>
  <c r="O372" i="20" s="1"/>
  <c r="I442" i="20"/>
  <c r="L442" i="20" s="1"/>
  <c r="O442" i="20" s="1"/>
  <c r="I384" i="20"/>
  <c r="L384" i="20" s="1"/>
  <c r="O384" i="20" s="1"/>
  <c r="I385" i="20"/>
  <c r="L385" i="20" s="1"/>
  <c r="O385" i="20" s="1"/>
  <c r="I274" i="20"/>
  <c r="L274" i="20" s="1"/>
  <c r="O274" i="20" s="1"/>
  <c r="I339" i="20"/>
  <c r="L339" i="20" s="1"/>
  <c r="O339" i="20" s="1"/>
  <c r="I287" i="20"/>
  <c r="L287" i="20" s="1"/>
  <c r="O287" i="20" s="1"/>
  <c r="I364" i="20"/>
  <c r="L364" i="20" s="1"/>
  <c r="O364" i="20" s="1"/>
  <c r="I231" i="20"/>
  <c r="L231" i="20" s="1"/>
  <c r="O231" i="20" s="1"/>
  <c r="I55" i="20"/>
  <c r="L55" i="20" s="1"/>
  <c r="O55" i="20" s="1"/>
  <c r="I394" i="20"/>
  <c r="L394" i="20" s="1"/>
  <c r="O394" i="20" s="1"/>
  <c r="I49" i="20"/>
  <c r="L49" i="20" s="1"/>
  <c r="O49" i="20" s="1"/>
  <c r="I232" i="20"/>
  <c r="L232" i="20" s="1"/>
  <c r="O232" i="20" s="1"/>
  <c r="I51" i="20"/>
  <c r="L51" i="20" s="1"/>
  <c r="O51" i="20" s="1"/>
  <c r="I334" i="20"/>
  <c r="L334" i="20" s="1"/>
  <c r="O334" i="20" s="1"/>
  <c r="I275" i="20"/>
  <c r="L275" i="20" s="1"/>
  <c r="O275" i="20" s="1"/>
  <c r="I311" i="20"/>
  <c r="L311" i="20" s="1"/>
  <c r="O311" i="20" s="1"/>
  <c r="I212" i="20"/>
  <c r="L212" i="20" s="1"/>
  <c r="O212" i="20" s="1"/>
  <c r="I129" i="20"/>
  <c r="L129" i="20" s="1"/>
  <c r="O129" i="20" s="1"/>
  <c r="I255" i="20"/>
  <c r="L255" i="20" s="1"/>
  <c r="O255" i="20" s="1"/>
  <c r="I90" i="20"/>
  <c r="L90" i="20" s="1"/>
  <c r="O90" i="20" s="1"/>
  <c r="I317" i="20"/>
  <c r="L317" i="20" s="1"/>
  <c r="O317" i="20" s="1"/>
  <c r="I242" i="20"/>
  <c r="L242" i="20" s="1"/>
  <c r="O242" i="20" s="1"/>
  <c r="I349" i="20"/>
  <c r="L349" i="20" s="1"/>
  <c r="O349" i="20" s="1"/>
  <c r="I415" i="20"/>
  <c r="L415" i="20" s="1"/>
  <c r="O415" i="20" s="1"/>
  <c r="I233" i="20"/>
  <c r="L233" i="20" s="1"/>
  <c r="O233" i="20" s="1"/>
  <c r="I256" i="20"/>
  <c r="L256" i="20" s="1"/>
  <c r="O256" i="20" s="1"/>
  <c r="I340" i="20"/>
  <c r="L340" i="20" s="1"/>
  <c r="O340" i="20" s="1"/>
  <c r="I123" i="20"/>
  <c r="L123" i="20" s="1"/>
  <c r="O123" i="20" s="1"/>
  <c r="I57" i="20"/>
  <c r="L57" i="20" s="1"/>
  <c r="O57" i="20" s="1"/>
  <c r="I354" i="20"/>
  <c r="L354" i="20" s="1"/>
  <c r="O354" i="20" s="1"/>
  <c r="I97" i="20"/>
  <c r="L97" i="20" s="1"/>
  <c r="O97" i="20" s="1"/>
  <c r="I318" i="20"/>
  <c r="L318" i="20" s="1"/>
  <c r="O318" i="20" s="1"/>
  <c r="I329" i="20"/>
  <c r="L329" i="20" s="1"/>
  <c r="O329" i="20" s="1"/>
  <c r="I407" i="20"/>
  <c r="L407" i="20" s="1"/>
  <c r="O407" i="20" s="1"/>
  <c r="I355" i="20"/>
  <c r="L355" i="20" s="1"/>
  <c r="O355" i="20" s="1"/>
  <c r="I365" i="20"/>
  <c r="L365" i="20" s="1"/>
  <c r="O365" i="20" s="1"/>
  <c r="I131" i="20"/>
  <c r="L131" i="20" s="1"/>
  <c r="O131" i="20" s="1"/>
  <c r="I276" i="20"/>
  <c r="L276" i="20" s="1"/>
  <c r="O276" i="20" s="1"/>
  <c r="I261" i="20"/>
  <c r="L261" i="20" s="1"/>
  <c r="O261" i="20" s="1"/>
  <c r="I312" i="20"/>
  <c r="L312" i="20" s="1"/>
  <c r="O312" i="20" s="1"/>
  <c r="I341" i="20"/>
  <c r="L341" i="20" s="1"/>
  <c r="O341" i="20" s="1"/>
  <c r="I249" i="20"/>
  <c r="L249" i="20" s="1"/>
  <c r="O249" i="20" s="1"/>
  <c r="I239" i="20"/>
  <c r="L239" i="20" s="1"/>
  <c r="O239" i="20" s="1"/>
  <c r="I308" i="20"/>
  <c r="L308" i="20" s="1"/>
  <c r="O308" i="20" s="1"/>
  <c r="I302" i="20"/>
  <c r="L302" i="20" s="1"/>
  <c r="O302" i="20" s="1"/>
  <c r="I419" i="20"/>
  <c r="L419" i="20" s="1"/>
  <c r="O419" i="20" s="1"/>
  <c r="I204" i="20"/>
  <c r="L204" i="20" s="1"/>
  <c r="O204" i="20" s="1"/>
  <c r="I213" i="20"/>
  <c r="L213" i="20" s="1"/>
  <c r="O213" i="20" s="1"/>
  <c r="I200" i="20"/>
  <c r="L200" i="20" s="1"/>
  <c r="O200" i="20" s="1"/>
  <c r="I269" i="20"/>
  <c r="L269" i="20" s="1"/>
  <c r="O269" i="20" s="1"/>
  <c r="I292" i="20"/>
  <c r="L292" i="20" s="1"/>
  <c r="O292" i="20" s="1"/>
  <c r="I201" i="20"/>
  <c r="L201" i="20" s="1"/>
  <c r="O201" i="20" s="1"/>
  <c r="I257" i="20"/>
  <c r="L257" i="20" s="1"/>
  <c r="O257" i="20" s="1"/>
  <c r="I280" i="20"/>
  <c r="L280" i="20" s="1"/>
  <c r="O280" i="20" s="1"/>
  <c r="I358" i="20"/>
  <c r="L358" i="20" s="1"/>
  <c r="O358" i="20" s="1"/>
  <c r="I223" i="20"/>
  <c r="L223" i="20" s="1"/>
  <c r="O223" i="20" s="1"/>
  <c r="I207" i="20"/>
  <c r="L207" i="20" s="1"/>
  <c r="O207" i="20" s="1"/>
  <c r="I224" i="20"/>
  <c r="L224" i="20" s="1"/>
  <c r="O224" i="20" s="1"/>
  <c r="I294" i="20"/>
  <c r="L294" i="20" s="1"/>
  <c r="O294" i="20" s="1"/>
  <c r="I319" i="20"/>
  <c r="L319" i="20" s="1"/>
  <c r="O319" i="20" s="1"/>
  <c r="I304" i="20"/>
  <c r="L304" i="20" s="1"/>
  <c r="O304" i="20" s="1"/>
  <c r="I335" i="20"/>
  <c r="L335" i="20" s="1"/>
  <c r="O335" i="20" s="1"/>
  <c r="I350" i="20"/>
  <c r="L350" i="20" s="1"/>
  <c r="O350" i="20" s="1"/>
  <c r="I290" i="20"/>
  <c r="L290" i="20" s="1"/>
  <c r="O290" i="20" s="1"/>
  <c r="I219" i="20"/>
  <c r="L219" i="20" s="1"/>
  <c r="O219" i="20" s="1"/>
  <c r="I338" i="20"/>
  <c r="L338" i="20" s="1"/>
  <c r="O338" i="20" s="1"/>
  <c r="I205" i="20"/>
  <c r="L205" i="20" s="1"/>
  <c r="O205" i="20" s="1"/>
  <c r="I87" i="20"/>
  <c r="L87" i="20" s="1"/>
  <c r="O87" i="20" s="1"/>
  <c r="I225" i="20"/>
  <c r="L225" i="20" s="1"/>
  <c r="O225" i="20" s="1"/>
  <c r="I110" i="20"/>
  <c r="L110" i="20" s="1"/>
  <c r="O110" i="20" s="1"/>
  <c r="I320" i="20"/>
  <c r="L320" i="20" s="1"/>
  <c r="O320" i="20" s="1"/>
  <c r="I360" i="20"/>
  <c r="L360" i="20" s="1"/>
  <c r="O360" i="20" s="1"/>
  <c r="I395" i="20"/>
  <c r="L395" i="20" s="1"/>
  <c r="O395" i="20" s="1"/>
  <c r="I298" i="20"/>
  <c r="L298" i="20" s="1"/>
  <c r="O298" i="20" s="1"/>
  <c r="I220" i="20"/>
  <c r="L220" i="20" s="1"/>
  <c r="O220" i="20" s="1"/>
  <c r="I281" i="20"/>
  <c r="L281" i="20" s="1"/>
  <c r="O281" i="20" s="1"/>
  <c r="I272" i="20"/>
  <c r="L272" i="20" s="1"/>
  <c r="O272" i="20" s="1"/>
  <c r="I299" i="20"/>
  <c r="L299" i="20" s="1"/>
  <c r="O299" i="20" s="1"/>
  <c r="I342" i="20"/>
  <c r="L342" i="20" s="1"/>
  <c r="O342" i="20" s="1"/>
  <c r="I234" i="20"/>
  <c r="L234" i="20" s="1"/>
  <c r="O234" i="20" s="1"/>
  <c r="I343" i="20"/>
  <c r="L343" i="20" s="1"/>
  <c r="O343" i="20" s="1"/>
  <c r="I313" i="20"/>
  <c r="L313" i="20" s="1"/>
  <c r="O313" i="20" s="1"/>
  <c r="I206" i="20"/>
  <c r="L206" i="20" s="1"/>
  <c r="O206" i="20" s="1"/>
  <c r="I353" i="20"/>
  <c r="L353" i="20" s="1"/>
  <c r="O353" i="20" s="1"/>
  <c r="I345" i="20"/>
  <c r="L345" i="20" s="1"/>
  <c r="O345" i="20" s="1"/>
  <c r="I120" i="20"/>
  <c r="L120" i="20" s="1"/>
  <c r="O120" i="20" s="1"/>
  <c r="I291" i="20"/>
  <c r="L291" i="20" s="1"/>
  <c r="O291" i="20" s="1"/>
  <c r="I330" i="20"/>
  <c r="L330" i="20" s="1"/>
  <c r="O330" i="20" s="1"/>
  <c r="I268" i="20"/>
  <c r="L268" i="20" s="1"/>
  <c r="O268" i="20" s="1"/>
  <c r="I333" i="20"/>
  <c r="L333" i="20" s="1"/>
  <c r="O333" i="20" s="1"/>
  <c r="I214" i="20"/>
  <c r="L214" i="20" s="1"/>
  <c r="O214" i="20" s="1"/>
  <c r="I321" i="20"/>
  <c r="L321" i="20" s="1"/>
  <c r="O321" i="20" s="1"/>
  <c r="I282" i="20"/>
  <c r="L282" i="20" s="1"/>
  <c r="O282" i="20" s="1"/>
  <c r="I366" i="20"/>
  <c r="L366" i="20" s="1"/>
  <c r="O366" i="20" s="1"/>
  <c r="I359" i="20"/>
  <c r="L359" i="20" s="1"/>
  <c r="O359" i="20" s="1"/>
  <c r="I356" i="20"/>
  <c r="L356" i="20" s="1"/>
  <c r="O356" i="20" s="1"/>
  <c r="I363" i="20"/>
  <c r="L363" i="20" s="1"/>
  <c r="O363" i="20" s="1"/>
  <c r="I305" i="20"/>
  <c r="L305" i="20" s="1"/>
  <c r="O305" i="20" s="1"/>
  <c r="I322" i="20"/>
  <c r="L322" i="20" s="1"/>
  <c r="O322" i="20" s="1"/>
  <c r="I386" i="20"/>
  <c r="L386" i="20" s="1"/>
  <c r="O386" i="20" s="1"/>
  <c r="I102" i="20"/>
  <c r="L102" i="20" s="1"/>
  <c r="O102" i="20" s="1"/>
  <c r="I221" i="20"/>
  <c r="L221" i="20" s="1"/>
  <c r="O221" i="20" s="1"/>
  <c r="I36" i="20"/>
  <c r="L36" i="20" s="1"/>
  <c r="O36" i="20" s="1"/>
  <c r="I193" i="20"/>
  <c r="L193" i="20" s="1"/>
  <c r="O193" i="20" s="1"/>
  <c r="I167" i="20"/>
  <c r="L167" i="20" s="1"/>
  <c r="O167" i="20" s="1"/>
  <c r="I31" i="20"/>
  <c r="L31" i="20" s="1"/>
  <c r="O31" i="20" s="1"/>
  <c r="I327" i="20"/>
  <c r="L327" i="20" s="1"/>
  <c r="O327" i="20" s="1"/>
  <c r="I259" i="20"/>
  <c r="L259" i="20" s="1"/>
  <c r="O259" i="20" s="1"/>
  <c r="I196" i="20"/>
  <c r="L196" i="20" s="1"/>
  <c r="O196" i="20" s="1"/>
  <c r="I113" i="20"/>
  <c r="L113" i="20" s="1"/>
  <c r="O113" i="20" s="1"/>
  <c r="I258" i="20"/>
  <c r="L258" i="20" s="1"/>
  <c r="O258" i="20" s="1"/>
  <c r="I336" i="20"/>
  <c r="L336" i="20" s="1"/>
  <c r="O336" i="20" s="1"/>
  <c r="I46" i="20"/>
  <c r="L46" i="20" s="1"/>
  <c r="O46" i="20" s="1"/>
  <c r="I45" i="20"/>
  <c r="L45" i="20" s="1"/>
  <c r="O45" i="20" s="1"/>
  <c r="I227" i="20"/>
  <c r="L227" i="20" s="1"/>
  <c r="O227" i="20" s="1"/>
  <c r="I284" i="20"/>
  <c r="L284" i="20" s="1"/>
  <c r="O284" i="20" s="1"/>
  <c r="I228" i="20"/>
  <c r="L228" i="20" s="1"/>
  <c r="O228" i="20" s="1"/>
  <c r="I310" i="20"/>
  <c r="L310" i="20" s="1"/>
  <c r="O310" i="20" s="1"/>
  <c r="I147" i="20"/>
  <c r="L147" i="20" s="1"/>
  <c r="O147" i="20" s="1"/>
  <c r="I331" i="20"/>
  <c r="L331" i="20" s="1"/>
  <c r="O331" i="20" s="1"/>
  <c r="I33" i="20"/>
  <c r="L33" i="20" s="1"/>
  <c r="O33" i="20" s="1"/>
  <c r="I325" i="20"/>
  <c r="L325" i="20" s="1"/>
  <c r="O325" i="20" s="1"/>
  <c r="I42" i="20"/>
  <c r="L42" i="20" s="1"/>
  <c r="O42" i="20" s="1"/>
  <c r="I114" i="20"/>
  <c r="L114" i="20" s="1"/>
  <c r="O114" i="20" s="1"/>
  <c r="I124" i="20"/>
  <c r="L124" i="20" s="1"/>
  <c r="O124" i="20" s="1"/>
  <c r="I140" i="20"/>
  <c r="L140" i="20" s="1"/>
  <c r="O140" i="20" s="1"/>
  <c r="I137" i="20"/>
  <c r="L137" i="20" s="1"/>
  <c r="O137" i="20" s="1"/>
  <c r="I236" i="20"/>
  <c r="L236" i="20" s="1"/>
  <c r="O236" i="20" s="1"/>
  <c r="I278" i="20"/>
  <c r="L278" i="20" s="1"/>
  <c r="O278" i="20" s="1"/>
  <c r="I118" i="20"/>
  <c r="L118" i="20" s="1"/>
  <c r="O118" i="20" s="1"/>
  <c r="I148" i="20"/>
  <c r="L148" i="20" s="1"/>
  <c r="O148" i="20" s="1"/>
  <c r="I189" i="20"/>
  <c r="L189" i="20" s="1"/>
  <c r="O189" i="20" s="1"/>
  <c r="I29" i="20"/>
  <c r="L29" i="20" s="1"/>
  <c r="O29" i="20" s="1"/>
  <c r="I241" i="20"/>
  <c r="L241" i="20" s="1"/>
  <c r="O241" i="20" s="1"/>
  <c r="I169" i="20"/>
  <c r="L169" i="20" s="1"/>
  <c r="O169" i="20" s="1"/>
  <c r="I132" i="20"/>
  <c r="L132" i="20" s="1"/>
  <c r="O132" i="20" s="1"/>
  <c r="I273" i="20"/>
  <c r="L273" i="20" s="1"/>
  <c r="O273" i="20" s="1"/>
  <c r="I194" i="20"/>
  <c r="L194" i="20" s="1"/>
  <c r="O194" i="20" s="1"/>
  <c r="I126" i="20"/>
  <c r="L126" i="20" s="1"/>
  <c r="O126" i="20" s="1"/>
  <c r="I197" i="20"/>
  <c r="L197" i="20" s="1"/>
  <c r="O197" i="20" s="1"/>
  <c r="I161" i="20"/>
  <c r="L161" i="20" s="1"/>
  <c r="O161" i="20" s="1"/>
  <c r="I171" i="20"/>
  <c r="L171" i="20" s="1"/>
  <c r="O171" i="20" s="1"/>
  <c r="I289" i="20"/>
  <c r="L289" i="20" s="1"/>
  <c r="O289" i="20" s="1"/>
  <c r="I143" i="20"/>
  <c r="L143" i="20" s="1"/>
  <c r="O143" i="20" s="1"/>
  <c r="I244" i="20"/>
  <c r="L244" i="20" s="1"/>
  <c r="O244" i="20" s="1"/>
  <c r="I115" i="20"/>
  <c r="L115" i="20" s="1"/>
  <c r="O115" i="20" s="1"/>
  <c r="I164" i="20"/>
  <c r="L164" i="20" s="1"/>
  <c r="O164" i="20" s="1"/>
  <c r="I127" i="20"/>
  <c r="L127" i="20" s="1"/>
  <c r="O127" i="20" s="1"/>
  <c r="I175" i="20"/>
  <c r="L175" i="20" s="1"/>
  <c r="O175" i="20" s="1"/>
  <c r="I332" i="20"/>
  <c r="L332" i="20" s="1"/>
  <c r="O332" i="20" s="1"/>
  <c r="I19" i="20"/>
  <c r="L19" i="20" s="1"/>
  <c r="O19" i="20" s="1"/>
  <c r="I190" i="20"/>
  <c r="L190" i="20" s="1"/>
  <c r="O190" i="20" s="1"/>
  <c r="I151" i="20"/>
  <c r="L151" i="20" s="1"/>
  <c r="O151" i="20" s="1"/>
  <c r="I119" i="20"/>
  <c r="L119" i="20" s="1"/>
  <c r="O119" i="20" s="1"/>
  <c r="I105" i="20"/>
  <c r="L105" i="20" s="1"/>
  <c r="O105" i="20" s="1"/>
  <c r="I303" i="20"/>
  <c r="L303" i="20" s="1"/>
  <c r="O303" i="20" s="1"/>
  <c r="I134" i="20"/>
  <c r="L134" i="20" s="1"/>
  <c r="O134" i="20" s="1"/>
  <c r="I297" i="20"/>
  <c r="L297" i="20" s="1"/>
  <c r="O297" i="20" s="1"/>
  <c r="I162" i="20"/>
  <c r="L162" i="20" s="1"/>
  <c r="O162" i="20" s="1"/>
  <c r="I344" i="20"/>
  <c r="L344" i="20" s="1"/>
  <c r="O344" i="20" s="1"/>
  <c r="I300" i="20"/>
  <c r="L300" i="20" s="1"/>
  <c r="O300" i="20" s="1"/>
  <c r="I347" i="20"/>
  <c r="L347" i="20" s="1"/>
  <c r="O347" i="20" s="1"/>
  <c r="I367" i="20"/>
  <c r="L367" i="20" s="1"/>
  <c r="O367" i="20" s="1"/>
  <c r="I198" i="20"/>
  <c r="L198" i="20" s="1"/>
  <c r="O198" i="20" s="1"/>
  <c r="I351" i="20"/>
  <c r="L351" i="20" s="1"/>
  <c r="O351" i="20" s="1"/>
  <c r="I237" i="20"/>
  <c r="L237" i="20" s="1"/>
  <c r="O237" i="20" s="1"/>
  <c r="I172" i="20"/>
  <c r="L172" i="20" s="1"/>
  <c r="O172" i="20" s="1"/>
  <c r="I24" i="20"/>
  <c r="L24" i="20" s="1"/>
  <c r="O24" i="20" s="1"/>
  <c r="I122" i="20"/>
  <c r="L122" i="20" s="1"/>
  <c r="O122" i="20" s="1"/>
  <c r="I125" i="20"/>
  <c r="L125" i="20" s="1"/>
  <c r="O125" i="20" s="1"/>
  <c r="I176" i="20"/>
  <c r="L176" i="20" s="1"/>
  <c r="O176" i="20" s="1"/>
  <c r="I306" i="20"/>
  <c r="L306" i="20" s="1"/>
  <c r="O306" i="20" s="1"/>
  <c r="I267" i="20"/>
  <c r="L267" i="20" s="1"/>
  <c r="O267" i="20" s="1"/>
  <c r="I163" i="20"/>
  <c r="L163" i="20" s="1"/>
  <c r="O163" i="20" s="1"/>
  <c r="I260" i="20"/>
  <c r="L260" i="20" s="1"/>
  <c r="O260" i="20" s="1"/>
  <c r="I352" i="20"/>
  <c r="L352" i="20" s="1"/>
  <c r="O352" i="20" s="1"/>
  <c r="I323" i="20"/>
  <c r="L323" i="20" s="1"/>
  <c r="O323" i="20" s="1"/>
  <c r="I34" i="20"/>
  <c r="L34" i="20" s="1"/>
  <c r="O34" i="20" s="1"/>
  <c r="I44" i="20"/>
  <c r="L44" i="20" s="1"/>
  <c r="O44" i="20" s="1"/>
  <c r="I199" i="20"/>
  <c r="L199" i="20" s="1"/>
  <c r="O199" i="20" s="1"/>
  <c r="I279" i="20"/>
  <c r="L279" i="20" s="1"/>
  <c r="O279" i="20" s="1"/>
  <c r="I309" i="20"/>
  <c r="L309" i="20" s="1"/>
  <c r="O309" i="20" s="1"/>
  <c r="I116" i="20"/>
  <c r="L116" i="20" s="1"/>
  <c r="O116" i="20" s="1"/>
  <c r="I135" i="20"/>
  <c r="L135" i="20" s="1"/>
  <c r="O135" i="20" s="1"/>
  <c r="I128" i="20"/>
  <c r="L128" i="20" s="1"/>
  <c r="O128" i="20" s="1"/>
  <c r="I238" i="20"/>
  <c r="L238" i="20" s="1"/>
  <c r="O238" i="20" s="1"/>
  <c r="I108" i="20"/>
  <c r="L108" i="20" s="1"/>
  <c r="O108" i="20" s="1"/>
  <c r="I182" i="20"/>
  <c r="L182" i="20" s="1"/>
  <c r="O182" i="20" s="1"/>
  <c r="I286" i="20"/>
  <c r="L286" i="20" s="1"/>
  <c r="O286" i="20" s="1"/>
  <c r="I229" i="20"/>
  <c r="L229" i="20" s="1"/>
  <c r="O229" i="20" s="1"/>
  <c r="I109" i="20"/>
  <c r="L109" i="20" s="1"/>
  <c r="O109" i="20" s="1"/>
  <c r="I285" i="20"/>
  <c r="L285" i="20" s="1"/>
  <c r="O285" i="20" s="1"/>
  <c r="I245" i="20"/>
  <c r="L245" i="20" s="1"/>
  <c r="O245" i="20" s="1"/>
  <c r="I293" i="20"/>
  <c r="L293" i="20" s="1"/>
  <c r="O293" i="20" s="1"/>
  <c r="I270" i="20"/>
  <c r="L270" i="20" s="1"/>
  <c r="O270" i="20" s="1"/>
  <c r="I121" i="20"/>
  <c r="L121" i="20" s="1"/>
  <c r="O121" i="20" s="1"/>
  <c r="I138" i="20"/>
  <c r="L138" i="20" s="1"/>
  <c r="O138" i="20" s="1"/>
  <c r="I328" i="20"/>
  <c r="L328" i="20" s="1"/>
  <c r="O328" i="20" s="1"/>
  <c r="I142" i="20"/>
  <c r="L142" i="20" s="1"/>
  <c r="O142" i="20" s="1"/>
  <c r="I337" i="20"/>
  <c r="L337" i="20" s="1"/>
  <c r="O337" i="20" s="1"/>
  <c r="I218" i="20"/>
  <c r="L218" i="20" s="1"/>
  <c r="O218" i="20" s="1"/>
  <c r="I4" i="20"/>
  <c r="L4" i="20" s="1"/>
  <c r="O4" i="20" s="1"/>
  <c r="I266" i="20"/>
  <c r="L266" i="20" s="1"/>
  <c r="O266" i="20" s="1"/>
  <c r="I65" i="20"/>
  <c r="L65" i="20" s="1"/>
  <c r="O65" i="20" s="1"/>
  <c r="I81" i="20"/>
  <c r="L81" i="20" s="1"/>
  <c r="O81" i="20" s="1"/>
  <c r="I61" i="20"/>
  <c r="L61" i="20" s="1"/>
  <c r="O61" i="20" s="1"/>
  <c r="I180" i="20"/>
  <c r="L180" i="20" s="1"/>
  <c r="O180" i="20" s="1"/>
  <c r="I217" i="20"/>
  <c r="L217" i="20" s="1"/>
  <c r="O217" i="20" s="1"/>
  <c r="I16" i="20"/>
  <c r="L16" i="20" s="1"/>
  <c r="O16" i="20" s="1"/>
  <c r="I222" i="20"/>
  <c r="L222" i="20" s="1"/>
  <c r="O222" i="20" s="1"/>
  <c r="I183" i="20"/>
  <c r="L183" i="20" s="1"/>
  <c r="O183" i="20" s="1"/>
  <c r="I247" i="20"/>
  <c r="L247" i="20" s="1"/>
  <c r="O247" i="20" s="1"/>
  <c r="I101" i="20"/>
  <c r="L101" i="20" s="1"/>
  <c r="O101" i="20" s="1"/>
  <c r="I71" i="20"/>
  <c r="L71" i="20" s="1"/>
  <c r="O71" i="20" s="1"/>
  <c r="I348" i="20"/>
  <c r="L348" i="20" s="1"/>
  <c r="O348" i="20" s="1"/>
  <c r="I5" i="20"/>
  <c r="L5" i="20" s="1"/>
  <c r="O5" i="20" s="1"/>
  <c r="I53" i="20"/>
  <c r="L53" i="20" s="1"/>
  <c r="O53" i="20" s="1"/>
  <c r="I254" i="20"/>
  <c r="L254" i="20" s="1"/>
  <c r="O254" i="20" s="1"/>
  <c r="I47" i="20"/>
  <c r="L47" i="20" s="1"/>
  <c r="O47" i="20" s="1"/>
  <c r="I155" i="20"/>
  <c r="L155" i="20" s="1"/>
  <c r="O155" i="20" s="1"/>
  <c r="I95" i="20"/>
  <c r="L95" i="20" s="1"/>
  <c r="O95" i="20" s="1"/>
  <c r="I146" i="20"/>
  <c r="L146" i="20" s="1"/>
  <c r="O146" i="20" s="1"/>
  <c r="I177" i="20"/>
  <c r="L177" i="20" s="1"/>
  <c r="O177" i="20" s="1"/>
  <c r="I178" i="20"/>
  <c r="L178" i="20" s="1"/>
  <c r="O178" i="20" s="1"/>
  <c r="I174" i="20"/>
  <c r="L174" i="20" s="1"/>
  <c r="O174" i="20" s="1"/>
  <c r="I149" i="20"/>
  <c r="L149" i="20" s="1"/>
  <c r="O149" i="20" s="1"/>
  <c r="I152" i="20"/>
  <c r="L152" i="20" s="1"/>
  <c r="O152" i="20" s="1"/>
  <c r="I85" i="20"/>
  <c r="L85" i="20" s="1"/>
  <c r="O85" i="20" s="1"/>
  <c r="I211" i="20"/>
  <c r="L211" i="20" s="1"/>
  <c r="O211" i="20" s="1"/>
  <c r="I210" i="20"/>
  <c r="L210" i="20" s="1"/>
  <c r="O210" i="20" s="1"/>
  <c r="I89" i="20"/>
  <c r="L89" i="20" s="1"/>
  <c r="O89" i="20" s="1"/>
  <c r="I50" i="20"/>
  <c r="L50" i="20" s="1"/>
  <c r="O50" i="20" s="1"/>
  <c r="I277" i="20"/>
  <c r="L277" i="20" s="1"/>
  <c r="O277" i="20" s="1"/>
  <c r="I271" i="20"/>
  <c r="L271" i="20" s="1"/>
  <c r="O271" i="20" s="1"/>
  <c r="I326" i="20"/>
  <c r="L326" i="20" s="1"/>
  <c r="O326" i="20" s="1"/>
  <c r="I67" i="20"/>
  <c r="L67" i="20" s="1"/>
  <c r="O67" i="20" s="1"/>
  <c r="I64" i="20"/>
  <c r="L64" i="20" s="1"/>
  <c r="O64" i="20" s="1"/>
  <c r="I79" i="20"/>
  <c r="L79" i="20" s="1"/>
  <c r="O79" i="20" s="1"/>
  <c r="I316" i="20"/>
  <c r="L316" i="20" s="1"/>
  <c r="O316" i="20" s="1"/>
  <c r="I160" i="20"/>
  <c r="L160" i="20" s="1"/>
  <c r="O160" i="20" s="1"/>
  <c r="I185" i="20"/>
  <c r="L185" i="20" s="1"/>
  <c r="O185" i="20" s="1"/>
  <c r="I139" i="20"/>
  <c r="L139" i="20" s="1"/>
  <c r="O139" i="20" s="1"/>
  <c r="I78" i="20"/>
  <c r="L78" i="20" s="1"/>
  <c r="O78" i="20" s="1"/>
  <c r="I252" i="20"/>
  <c r="L252" i="20" s="1"/>
  <c r="O252" i="20" s="1"/>
  <c r="I94" i="20"/>
  <c r="L94" i="20" s="1"/>
  <c r="O94" i="20" s="1"/>
  <c r="I324" i="20"/>
  <c r="L324" i="20" s="1"/>
  <c r="O324" i="20" s="1"/>
  <c r="I208" i="20"/>
  <c r="L208" i="20" s="1"/>
  <c r="O208" i="20" s="1"/>
  <c r="I91" i="20"/>
  <c r="L91" i="20" s="1"/>
  <c r="O91" i="20" s="1"/>
  <c r="I103" i="20"/>
  <c r="L103" i="20" s="1"/>
  <c r="O103" i="20" s="1"/>
  <c r="I188" i="20"/>
  <c r="L188" i="20" s="1"/>
  <c r="O188" i="20" s="1"/>
  <c r="I60" i="20"/>
  <c r="L60" i="20" s="1"/>
  <c r="O60" i="20" s="1"/>
  <c r="I170" i="20"/>
  <c r="L170" i="20" s="1"/>
  <c r="O170" i="20" s="1"/>
  <c r="I186" i="20"/>
  <c r="L186" i="20" s="1"/>
  <c r="O186" i="20" s="1"/>
  <c r="I15" i="20"/>
  <c r="L15" i="20" s="1"/>
  <c r="O15" i="20" s="1"/>
  <c r="I68" i="20"/>
  <c r="L68" i="20" s="1"/>
  <c r="O68" i="20" s="1"/>
  <c r="I88" i="20"/>
  <c r="L88" i="20" s="1"/>
  <c r="O88" i="20" s="1"/>
  <c r="I6" i="20"/>
  <c r="L6" i="20" s="1"/>
  <c r="O6" i="20" s="1"/>
  <c r="I181" i="20"/>
  <c r="L181" i="20" s="1"/>
  <c r="O181" i="20" s="1"/>
  <c r="I83" i="20"/>
  <c r="L83" i="20" s="1"/>
  <c r="O83" i="20" s="1"/>
  <c r="I209" i="20"/>
  <c r="L209" i="20" s="1"/>
  <c r="O209" i="20" s="1"/>
  <c r="I66" i="20"/>
  <c r="L66" i="20" s="1"/>
  <c r="O66" i="20" s="1"/>
  <c r="I62" i="20"/>
  <c r="L62" i="20" s="1"/>
  <c r="O62" i="20" s="1"/>
  <c r="I202" i="20"/>
  <c r="L202" i="20" s="1"/>
  <c r="O202" i="20" s="1"/>
  <c r="I153" i="20"/>
  <c r="L153" i="20" s="1"/>
  <c r="O153" i="20" s="1"/>
  <c r="I301" i="20"/>
  <c r="L301" i="20" s="1"/>
  <c r="O301" i="20" s="1"/>
  <c r="I315" i="20"/>
  <c r="L315" i="20" s="1"/>
  <c r="O315" i="20" s="1"/>
  <c r="I86" i="20"/>
  <c r="L86" i="20" s="1"/>
  <c r="O86" i="20" s="1"/>
  <c r="I48" i="20"/>
  <c r="L48" i="20" s="1"/>
  <c r="O48" i="20" s="1"/>
  <c r="I144" i="20"/>
  <c r="L144" i="20" s="1"/>
  <c r="O144" i="20" s="1"/>
  <c r="I154" i="20"/>
  <c r="L154" i="20" s="1"/>
  <c r="O154" i="20" s="1"/>
  <c r="I173" i="20"/>
  <c r="L173" i="20" s="1"/>
  <c r="O173" i="20" s="1"/>
  <c r="I230" i="20"/>
  <c r="L230" i="20" s="1"/>
  <c r="O230" i="20" s="1"/>
  <c r="I84" i="20"/>
  <c r="L84" i="20" s="1"/>
  <c r="O84" i="20" s="1"/>
  <c r="I59" i="20"/>
  <c r="L59" i="20" s="1"/>
  <c r="O59" i="20" s="1"/>
  <c r="I141" i="20"/>
  <c r="L141" i="20" s="1"/>
  <c r="O141" i="20" s="1"/>
  <c r="I69" i="20"/>
  <c r="L69" i="20" s="1"/>
  <c r="O69" i="20" s="1"/>
  <c r="I9" i="20"/>
  <c r="L9" i="20" s="1"/>
  <c r="O9" i="20" s="1"/>
  <c r="I191" i="20"/>
  <c r="L191" i="20" s="1"/>
  <c r="O191" i="20" s="1"/>
  <c r="I203" i="20"/>
  <c r="L203" i="20" s="1"/>
  <c r="O203" i="20" s="1"/>
  <c r="I73" i="20"/>
  <c r="L73" i="20" s="1"/>
  <c r="O73" i="20" s="1"/>
  <c r="I307" i="20"/>
  <c r="L307" i="20" s="1"/>
  <c r="O307" i="20" s="1"/>
  <c r="I99" i="20"/>
  <c r="L99" i="20" s="1"/>
  <c r="O99" i="20" s="1"/>
  <c r="I92" i="20"/>
  <c r="L92" i="20" s="1"/>
  <c r="O92" i="20" s="1"/>
  <c r="I35" i="20"/>
  <c r="L35" i="20" s="1"/>
  <c r="O35" i="20" s="1"/>
  <c r="I248" i="20"/>
  <c r="L248" i="20" s="1"/>
  <c r="O248" i="20" s="1"/>
  <c r="I96" i="20"/>
  <c r="L96" i="20" s="1"/>
  <c r="O96" i="20" s="1"/>
  <c r="I37" i="20"/>
  <c r="L37" i="20" s="1"/>
  <c r="O37" i="20" s="1"/>
  <c r="I117" i="20"/>
  <c r="L117" i="20" s="1"/>
  <c r="O117" i="20" s="1"/>
  <c r="I3" i="20"/>
  <c r="L3" i="20" s="1"/>
  <c r="O3" i="20" s="1"/>
  <c r="I80" i="20"/>
  <c r="L80" i="20" s="1"/>
  <c r="O80" i="20" s="1"/>
  <c r="I246" i="20"/>
  <c r="L246" i="20" s="1"/>
  <c r="O246" i="20" s="1"/>
  <c r="I107" i="20"/>
  <c r="L107" i="20" s="1"/>
  <c r="O107" i="20" s="1"/>
  <c r="I283" i="20"/>
  <c r="L283" i="20" s="1"/>
  <c r="O283" i="20" s="1"/>
  <c r="I93" i="20"/>
  <c r="L93" i="20" s="1"/>
  <c r="O93" i="20" s="1"/>
  <c r="I98" i="20"/>
  <c r="L98" i="20" s="1"/>
  <c r="O98" i="20" s="1"/>
  <c r="I100" i="20"/>
  <c r="L100" i="20" s="1"/>
  <c r="O100" i="20" s="1"/>
  <c r="I104" i="20"/>
  <c r="L104" i="20" s="1"/>
  <c r="O104" i="20" s="1"/>
  <c r="I187" i="20"/>
  <c r="L187" i="20" s="1"/>
  <c r="O187" i="20" s="1"/>
  <c r="I28" i="20"/>
  <c r="L28" i="20" s="1"/>
  <c r="O28" i="20" s="1"/>
  <c r="I253" i="20"/>
  <c r="L253" i="20" s="1"/>
  <c r="O253" i="20" s="1"/>
  <c r="I38" i="20"/>
  <c r="L38" i="20" s="1"/>
  <c r="O38" i="20" s="1"/>
  <c r="I166" i="20"/>
  <c r="L166" i="20" s="1"/>
  <c r="O166" i="20" s="1"/>
  <c r="I40" i="20"/>
  <c r="L40" i="20" s="1"/>
  <c r="O40" i="20" s="1"/>
  <c r="I30" i="20"/>
  <c r="L30" i="20" s="1"/>
  <c r="O30" i="20" s="1"/>
  <c r="I235" i="20"/>
  <c r="L235" i="20" s="1"/>
  <c r="O235" i="20" s="1"/>
  <c r="I111" i="20"/>
  <c r="L111" i="20" s="1"/>
  <c r="O111" i="20" s="1"/>
  <c r="I41" i="20"/>
  <c r="L41" i="20" s="1"/>
  <c r="O41" i="20" s="1"/>
  <c r="I106" i="20"/>
  <c r="L106" i="20" s="1"/>
  <c r="O106" i="20" s="1"/>
  <c r="I112" i="20"/>
  <c r="L112" i="20" s="1"/>
  <c r="O112" i="20" s="1"/>
  <c r="I39" i="20"/>
  <c r="L39" i="20" s="1"/>
  <c r="O39" i="20" s="1"/>
  <c r="I251" i="20"/>
  <c r="L251" i="20" s="1"/>
  <c r="O251" i="20" s="1"/>
  <c r="I22" i="20"/>
  <c r="L22" i="20" s="1"/>
  <c r="O22" i="20" s="1"/>
  <c r="I76" i="20"/>
  <c r="L76" i="20" s="1"/>
  <c r="O76" i="20" s="1"/>
  <c r="I20" i="20"/>
  <c r="L20" i="20" s="1"/>
  <c r="O20" i="20" s="1"/>
  <c r="I243" i="20"/>
  <c r="L243" i="20" s="1"/>
  <c r="O243" i="20" s="1"/>
  <c r="I2" i="20"/>
  <c r="L2" i="20" s="1"/>
  <c r="O2" i="20" s="1"/>
  <c r="I133" i="20"/>
  <c r="L133" i="20" s="1"/>
  <c r="O133" i="20" s="1"/>
  <c r="I72" i="20"/>
  <c r="L72" i="20" s="1"/>
  <c r="O72" i="20" s="1"/>
  <c r="I18" i="20"/>
  <c r="L18" i="20" s="1"/>
  <c r="O18" i="20" s="1"/>
  <c r="I26" i="20"/>
  <c r="L26" i="20" s="1"/>
  <c r="O26" i="20" s="1"/>
  <c r="I23" i="20"/>
  <c r="L23" i="20" s="1"/>
  <c r="O23" i="20" s="1"/>
  <c r="I56" i="20"/>
  <c r="L56" i="20" s="1"/>
  <c r="O56" i="20" s="1"/>
  <c r="I265" i="20"/>
  <c r="L265" i="20" s="1"/>
  <c r="O265" i="20" s="1"/>
  <c r="I75" i="20"/>
  <c r="L75" i="20" s="1"/>
  <c r="O75" i="20" s="1"/>
  <c r="I27" i="20"/>
  <c r="L27" i="20" s="1"/>
  <c r="O27" i="20" s="1"/>
  <c r="I43" i="20"/>
  <c r="L43" i="20" s="1"/>
  <c r="O43" i="20" s="1"/>
  <c r="I165" i="20"/>
  <c r="L165" i="20" s="1"/>
  <c r="O165" i="20" s="1"/>
  <c r="I17" i="20"/>
  <c r="L17" i="20" s="1"/>
  <c r="O17" i="20" s="1"/>
  <c r="I12" i="20"/>
  <c r="L12" i="20" s="1"/>
  <c r="O12" i="20" s="1"/>
  <c r="I82" i="20"/>
  <c r="L82" i="20" s="1"/>
  <c r="O82" i="20" s="1"/>
  <c r="I13" i="20"/>
  <c r="L13" i="20" s="1"/>
  <c r="O13" i="20" s="1"/>
  <c r="I136" i="20"/>
  <c r="L136" i="20" s="1"/>
  <c r="O136" i="20" s="1"/>
  <c r="I195" i="20"/>
  <c r="L195" i="20" s="1"/>
  <c r="O195" i="20" s="1"/>
  <c r="I52" i="20"/>
  <c r="L52" i="20" s="1"/>
  <c r="O52" i="20" s="1"/>
  <c r="I11" i="20"/>
  <c r="L11" i="20" s="1"/>
  <c r="O11" i="20" s="1"/>
  <c r="I32" i="20"/>
  <c r="L32" i="20" s="1"/>
  <c r="O32" i="20" s="1"/>
  <c r="I58" i="20"/>
  <c r="L58" i="20" s="1"/>
  <c r="O58" i="20" s="1"/>
  <c r="I63" i="20"/>
  <c r="L63" i="20" s="1"/>
  <c r="O63" i="20" s="1"/>
  <c r="I10" i="20"/>
  <c r="L10" i="20" s="1"/>
  <c r="O10" i="20" s="1"/>
  <c r="I8" i="20"/>
  <c r="L8" i="20" s="1"/>
  <c r="O8" i="20" s="1"/>
  <c r="I77" i="20"/>
  <c r="L77" i="20" s="1"/>
  <c r="O77" i="20" s="1"/>
  <c r="I130" i="20"/>
  <c r="L130" i="20" s="1"/>
  <c r="O130" i="20" s="1"/>
  <c r="I54" i="20"/>
  <c r="L54" i="20" s="1"/>
  <c r="O54" i="20" s="1"/>
  <c r="I21" i="20"/>
  <c r="L21" i="20" s="1"/>
  <c r="O21" i="20" s="1"/>
  <c r="I7" i="20"/>
  <c r="L7" i="20" s="1"/>
  <c r="O7" i="20" s="1"/>
  <c r="I25" i="20"/>
  <c r="L25" i="20" s="1"/>
  <c r="O25" i="20" s="1"/>
  <c r="I70" i="20"/>
  <c r="L70" i="20" s="1"/>
  <c r="O70" i="20" s="1"/>
  <c r="I14" i="20"/>
  <c r="L14" i="20" s="1"/>
  <c r="O14" i="20" s="1"/>
  <c r="I74" i="20"/>
  <c r="L74" i="20" s="1"/>
  <c r="O74" i="20" s="1"/>
  <c r="I451" i="20"/>
  <c r="L451" i="20" s="1"/>
  <c r="O451" i="20" s="1"/>
  <c r="I452" i="20"/>
  <c r="L452" i="20" s="1"/>
  <c r="O452" i="20" s="1"/>
  <c r="I453" i="20"/>
  <c r="L453" i="20" s="1"/>
  <c r="O453" i="20" s="1"/>
  <c r="I449" i="20"/>
  <c r="L449" i="20" s="1"/>
  <c r="O449" i="20" s="1"/>
  <c r="E14" i="8"/>
  <c r="D14" i="8"/>
  <c r="C14" i="8"/>
  <c r="E13" i="8"/>
  <c r="D13" i="8"/>
  <c r="C13" i="8"/>
  <c r="E12" i="8"/>
  <c r="D12" i="8"/>
  <c r="C12" i="8"/>
  <c r="E8" i="8" l="1"/>
  <c r="D8" i="8"/>
  <c r="C8" i="8"/>
  <c r="BA585" i="13"/>
  <c r="BA586" i="13"/>
  <c r="BA587" i="13"/>
  <c r="BA588" i="13"/>
  <c r="BA589" i="13"/>
  <c r="BA590" i="13"/>
  <c r="BA591" i="13"/>
  <c r="BA592" i="13"/>
  <c r="BA593" i="13"/>
  <c r="BA594" i="13"/>
  <c r="BA595" i="13"/>
  <c r="BA596" i="13"/>
  <c r="BA597" i="13"/>
  <c r="BA598" i="13"/>
  <c r="BA599" i="13"/>
  <c r="BA600" i="13"/>
  <c r="BA601" i="13"/>
  <c r="BA602" i="13"/>
  <c r="BA603" i="13"/>
  <c r="BA604" i="13"/>
  <c r="BA605" i="13"/>
  <c r="BA606" i="13"/>
  <c r="BA607" i="13"/>
  <c r="D284" i="13" l="1"/>
  <c r="D397" i="13"/>
  <c r="D285" i="13"/>
  <c r="D3" i="13"/>
  <c r="D4" i="13"/>
  <c r="D5" i="13"/>
  <c r="D398" i="13"/>
  <c r="D399" i="13"/>
  <c r="D286" i="13"/>
  <c r="D526" i="13"/>
  <c r="D6" i="13"/>
  <c r="D400" i="13"/>
  <c r="D543" i="13"/>
  <c r="D162" i="13"/>
  <c r="D490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163" i="13"/>
  <c r="D26" i="13"/>
  <c r="D27" i="13"/>
  <c r="D28" i="13"/>
  <c r="D29" i="13"/>
  <c r="D30" i="13"/>
  <c r="D31" i="13"/>
  <c r="D585" i="13"/>
  <c r="D32" i="13"/>
  <c r="D33" i="13"/>
  <c r="D34" i="13"/>
  <c r="D35" i="13"/>
  <c r="D164" i="13"/>
  <c r="D165" i="13"/>
  <c r="D36" i="13"/>
  <c r="D586" i="13"/>
  <c r="D37" i="13"/>
  <c r="D166" i="13"/>
  <c r="D38" i="13"/>
  <c r="D167" i="13"/>
  <c r="D587" i="13"/>
  <c r="D401" i="13"/>
  <c r="D168" i="13"/>
  <c r="D402" i="13"/>
  <c r="D169" i="13"/>
  <c r="D403" i="13"/>
  <c r="D39" i="13"/>
  <c r="D40" i="13"/>
  <c r="D404" i="13"/>
  <c r="D41" i="13"/>
  <c r="D42" i="13"/>
  <c r="D170" i="13"/>
  <c r="D287" i="13"/>
  <c r="D43" i="13"/>
  <c r="D171" i="13"/>
  <c r="D172" i="13"/>
  <c r="D288" i="13"/>
  <c r="D44" i="13"/>
  <c r="D289" i="13"/>
  <c r="D405" i="13"/>
  <c r="D173" i="13"/>
  <c r="D45" i="13"/>
  <c r="D491" i="13"/>
  <c r="D174" i="13"/>
  <c r="D175" i="13"/>
  <c r="D492" i="13"/>
  <c r="D290" i="13"/>
  <c r="D46" i="13"/>
  <c r="D406" i="13"/>
  <c r="D291" i="13"/>
  <c r="D588" i="13"/>
  <c r="D407" i="13"/>
  <c r="D292" i="13"/>
  <c r="D293" i="13"/>
  <c r="D176" i="13"/>
  <c r="D571" i="13"/>
  <c r="D527" i="13"/>
  <c r="D294" i="13"/>
  <c r="D47" i="13"/>
  <c r="D544" i="13"/>
  <c r="D408" i="13"/>
  <c r="D177" i="13"/>
  <c r="D48" i="13"/>
  <c r="D178" i="13"/>
  <c r="D295" i="13"/>
  <c r="D296" i="13"/>
  <c r="D179" i="13"/>
  <c r="D49" i="13"/>
  <c r="D50" i="13"/>
  <c r="D409" i="13"/>
  <c r="D180" i="13"/>
  <c r="D493" i="13"/>
  <c r="D181" i="13"/>
  <c r="D51" i="13"/>
  <c r="D410" i="13"/>
  <c r="D589" i="13"/>
  <c r="D590" i="13"/>
  <c r="D182" i="13"/>
  <c r="D297" i="13"/>
  <c r="D591" i="13"/>
  <c r="D183" i="13"/>
  <c r="D298" i="13"/>
  <c r="D299" i="13"/>
  <c r="D184" i="13"/>
  <c r="D185" i="13"/>
  <c r="D52" i="13"/>
  <c r="D411" i="13"/>
  <c r="D412" i="13"/>
  <c r="D592" i="13"/>
  <c r="D300" i="13"/>
  <c r="D301" i="13"/>
  <c r="D413" i="13"/>
  <c r="D186" i="13"/>
  <c r="D187" i="13"/>
  <c r="D53" i="13"/>
  <c r="D302" i="13"/>
  <c r="D414" i="13"/>
  <c r="D54" i="13"/>
  <c r="D593" i="13"/>
  <c r="D55" i="13"/>
  <c r="D303" i="13"/>
  <c r="D56" i="13"/>
  <c r="D304" i="13"/>
  <c r="D188" i="13"/>
  <c r="D57" i="13"/>
  <c r="D559" i="13"/>
  <c r="D58" i="13"/>
  <c r="D59" i="13"/>
  <c r="D305" i="13"/>
  <c r="D189" i="13"/>
  <c r="D190" i="13"/>
  <c r="D415" i="13"/>
  <c r="D306" i="13"/>
  <c r="D60" i="13"/>
  <c r="D416" i="13"/>
  <c r="D191" i="13"/>
  <c r="D494" i="13"/>
  <c r="D61" i="13"/>
  <c r="D192" i="13"/>
  <c r="D193" i="13"/>
  <c r="D62" i="13"/>
  <c r="D63" i="13"/>
  <c r="D194" i="13"/>
  <c r="D64" i="13"/>
  <c r="D417" i="13"/>
  <c r="D307" i="13"/>
  <c r="D308" i="13"/>
  <c r="D195" i="13"/>
  <c r="D196" i="13"/>
  <c r="D418" i="13"/>
  <c r="D65" i="13"/>
  <c r="D419" i="13"/>
  <c r="D495" i="13"/>
  <c r="D66" i="13"/>
  <c r="D309" i="13"/>
  <c r="D310" i="13"/>
  <c r="D197" i="13"/>
  <c r="D594" i="13"/>
  <c r="D67" i="13"/>
  <c r="D560" i="13"/>
  <c r="D311" i="13"/>
  <c r="D595" i="13"/>
  <c r="D596" i="13"/>
  <c r="D496" i="13"/>
  <c r="D198" i="13"/>
  <c r="D420" i="13"/>
  <c r="D312" i="13"/>
  <c r="D199" i="13"/>
  <c r="D497" i="13"/>
  <c r="D421" i="13"/>
  <c r="D422" i="13"/>
  <c r="D313" i="13"/>
  <c r="D581" i="13"/>
  <c r="D200" i="13"/>
  <c r="D423" i="13"/>
  <c r="D314" i="13"/>
  <c r="D315" i="13"/>
  <c r="D68" i="13"/>
  <c r="D69" i="13"/>
  <c r="D201" i="13"/>
  <c r="D70" i="13"/>
  <c r="D202" i="13"/>
  <c r="D71" i="13"/>
  <c r="D498" i="13"/>
  <c r="D203" i="13"/>
  <c r="D316" i="13"/>
  <c r="D597" i="13"/>
  <c r="D317" i="13"/>
  <c r="D318" i="13"/>
  <c r="D319" i="13"/>
  <c r="D598" i="13"/>
  <c r="D599" i="13"/>
  <c r="D320" i="13"/>
  <c r="D321" i="13"/>
  <c r="D72" i="13"/>
  <c r="D424" i="13"/>
  <c r="D600" i="13"/>
  <c r="D425" i="13"/>
  <c r="D426" i="13"/>
  <c r="D499" i="13"/>
  <c r="D73" i="13"/>
  <c r="D427" i="13"/>
  <c r="D561" i="13"/>
  <c r="D562" i="13"/>
  <c r="D545" i="13"/>
  <c r="D204" i="13"/>
  <c r="D205" i="13"/>
  <c r="D500" i="13"/>
  <c r="D501" i="13"/>
  <c r="D428" i="13"/>
  <c r="D528" i="13"/>
  <c r="D529" i="13"/>
  <c r="D429" i="13"/>
  <c r="D322" i="13"/>
  <c r="D546" i="13"/>
  <c r="D430" i="13"/>
  <c r="D572" i="13"/>
  <c r="D502" i="13"/>
  <c r="D582" i="13"/>
  <c r="D583" i="13"/>
  <c r="D563" i="13"/>
  <c r="D503" i="13"/>
  <c r="D431" i="13"/>
  <c r="D547" i="13"/>
  <c r="D548" i="13"/>
  <c r="D573" i="13"/>
  <c r="D564" i="13"/>
  <c r="D577" i="13"/>
  <c r="D549" i="13"/>
  <c r="D578" i="13"/>
  <c r="D565" i="13"/>
  <c r="D584" i="13"/>
  <c r="D206" i="13"/>
  <c r="D207" i="13"/>
  <c r="D323" i="13"/>
  <c r="D324" i="13"/>
  <c r="D432" i="13"/>
  <c r="D325" i="13"/>
  <c r="D208" i="13"/>
  <c r="D209" i="13"/>
  <c r="D74" i="13"/>
  <c r="D210" i="13"/>
  <c r="D75" i="13"/>
  <c r="D76" i="13"/>
  <c r="D77" i="13"/>
  <c r="D78" i="13"/>
  <c r="D433" i="13"/>
  <c r="D326" i="13"/>
  <c r="D211" i="13"/>
  <c r="D79" i="13"/>
  <c r="D80" i="13"/>
  <c r="D327" i="13"/>
  <c r="D81" i="13"/>
  <c r="D212" i="13"/>
  <c r="D328" i="13"/>
  <c r="D434" i="13"/>
  <c r="D213" i="13"/>
  <c r="D82" i="13"/>
  <c r="D83" i="13"/>
  <c r="D329" i="13"/>
  <c r="D84" i="13"/>
  <c r="D85" i="13"/>
  <c r="D86" i="13"/>
  <c r="D214" i="13"/>
  <c r="D215" i="13"/>
  <c r="D87" i="13"/>
  <c r="D330" i="13"/>
  <c r="D88" i="13"/>
  <c r="D89" i="13"/>
  <c r="D216" i="13"/>
  <c r="D331" i="13"/>
  <c r="D332" i="13"/>
  <c r="D217" i="13"/>
  <c r="D90" i="13"/>
  <c r="D91" i="13"/>
  <c r="D218" i="13"/>
  <c r="D92" i="13"/>
  <c r="D93" i="13"/>
  <c r="D333" i="13"/>
  <c r="D219" i="13"/>
  <c r="D94" i="13"/>
  <c r="D566" i="13"/>
  <c r="D220" i="13"/>
  <c r="D221" i="13"/>
  <c r="D95" i="13"/>
  <c r="D504" i="13"/>
  <c r="D435" i="13"/>
  <c r="D334" i="13"/>
  <c r="D505" i="13"/>
  <c r="D335" i="13"/>
  <c r="D222" i="13"/>
  <c r="D336" i="13"/>
  <c r="D436" i="13"/>
  <c r="D506" i="13"/>
  <c r="D96" i="13"/>
  <c r="D337" i="13"/>
  <c r="D530" i="13"/>
  <c r="D567" i="13"/>
  <c r="D223" i="13"/>
  <c r="D338" i="13"/>
  <c r="D437" i="13"/>
  <c r="D224" i="13"/>
  <c r="D438" i="13"/>
  <c r="D97" i="13"/>
  <c r="D439" i="13"/>
  <c r="D225" i="13"/>
  <c r="D98" i="13"/>
  <c r="D99" i="13"/>
  <c r="D226" i="13"/>
  <c r="D339" i="13"/>
  <c r="D340" i="13"/>
  <c r="D227" i="13"/>
  <c r="D341" i="13"/>
  <c r="D228" i="13"/>
  <c r="D100" i="13"/>
  <c r="D229" i="13"/>
  <c r="D550" i="13"/>
  <c r="D342" i="13"/>
  <c r="D101" i="13"/>
  <c r="D343" i="13"/>
  <c r="D440" i="13"/>
  <c r="D344" i="13"/>
  <c r="D531" i="13"/>
  <c r="D230" i="13"/>
  <c r="D441" i="13"/>
  <c r="D507" i="13"/>
  <c r="D102" i="13"/>
  <c r="D345" i="13"/>
  <c r="D442" i="13"/>
  <c r="D574" i="13"/>
  <c r="D346" i="13"/>
  <c r="D551" i="13"/>
  <c r="D443" i="13"/>
  <c r="D231" i="13"/>
  <c r="D347" i="13"/>
  <c r="D103" i="13"/>
  <c r="D444" i="13"/>
  <c r="D348" i="13"/>
  <c r="D349" i="13"/>
  <c r="D232" i="13"/>
  <c r="D233" i="13"/>
  <c r="D104" i="13"/>
  <c r="D234" i="13"/>
  <c r="D235" i="13"/>
  <c r="D445" i="13"/>
  <c r="D552" i="13"/>
  <c r="D236" i="13"/>
  <c r="D350" i="13"/>
  <c r="D446" i="13"/>
  <c r="D105" i="13"/>
  <c r="D351" i="13"/>
  <c r="D352" i="13"/>
  <c r="D353" i="13"/>
  <c r="D237" i="13"/>
  <c r="D238" i="13"/>
  <c r="D106" i="13"/>
  <c r="D354" i="13"/>
  <c r="D532" i="13"/>
  <c r="D447" i="13"/>
  <c r="D568" i="13"/>
  <c r="D107" i="13"/>
  <c r="D239" i="13"/>
  <c r="D355" i="13"/>
  <c r="D240" i="13"/>
  <c r="D108" i="13"/>
  <c r="D448" i="13"/>
  <c r="D109" i="13"/>
  <c r="D241" i="13"/>
  <c r="D356" i="13"/>
  <c r="D242" i="13"/>
  <c r="D449" i="13"/>
  <c r="D110" i="13"/>
  <c r="D357" i="13"/>
  <c r="D243" i="13"/>
  <c r="D111" i="13"/>
  <c r="D358" i="13"/>
  <c r="D508" i="13"/>
  <c r="D450" i="13"/>
  <c r="D244" i="13"/>
  <c r="D112" i="13"/>
  <c r="D359" i="13"/>
  <c r="D451" i="13"/>
  <c r="D533" i="13"/>
  <c r="D113" i="13"/>
  <c r="D553" i="13"/>
  <c r="D554" i="13"/>
  <c r="D452" i="13"/>
  <c r="D114" i="13"/>
  <c r="D115" i="13"/>
  <c r="D360" i="13"/>
  <c r="D453" i="13"/>
  <c r="D361" i="13"/>
  <c r="D454" i="13"/>
  <c r="D509" i="13"/>
  <c r="D510" i="13"/>
  <c r="D245" i="13"/>
  <c r="D362" i="13"/>
  <c r="D246" i="13"/>
  <c r="D363" i="13"/>
  <c r="D534" i="13"/>
  <c r="D601" i="13"/>
  <c r="D455" i="13"/>
  <c r="D116" i="13"/>
  <c r="D456" i="13"/>
  <c r="D247" i="13"/>
  <c r="D364" i="13"/>
  <c r="D117" i="13"/>
  <c r="D457" i="13"/>
  <c r="D118" i="13"/>
  <c r="D119" i="13"/>
  <c r="D248" i="13"/>
  <c r="D365" i="13"/>
  <c r="D249" i="13"/>
  <c r="D366" i="13"/>
  <c r="D511" i="13"/>
  <c r="D458" i="13"/>
  <c r="D602" i="13"/>
  <c r="D120" i="13"/>
  <c r="D367" i="13"/>
  <c r="D368" i="13"/>
  <c r="D121" i="13"/>
  <c r="D459" i="13"/>
  <c r="D512" i="13"/>
  <c r="D250" i="13"/>
  <c r="D369" i="13"/>
  <c r="D122" i="13"/>
  <c r="D123" i="13"/>
  <c r="D124" i="13"/>
  <c r="D251" i="13"/>
  <c r="D575" i="13"/>
  <c r="D513" i="13"/>
  <c r="D514" i="13"/>
  <c r="D370" i="13"/>
  <c r="D252" i="13"/>
  <c r="D253" i="13"/>
  <c r="D254" i="13"/>
  <c r="D125" i="13"/>
  <c r="D126" i="13"/>
  <c r="D460" i="13"/>
  <c r="D371" i="13"/>
  <c r="D461" i="13"/>
  <c r="D535" i="13"/>
  <c r="D462" i="13"/>
  <c r="D372" i="13"/>
  <c r="D127" i="13"/>
  <c r="D373" i="13"/>
  <c r="D128" i="13"/>
  <c r="D463" i="13"/>
  <c r="D464" i="13"/>
  <c r="D569" i="13"/>
  <c r="D515" i="13"/>
  <c r="D374" i="13"/>
  <c r="D129" i="13"/>
  <c r="D130" i="13"/>
  <c r="D465" i="13"/>
  <c r="D466" i="13"/>
  <c r="D131" i="13"/>
  <c r="D132" i="13"/>
  <c r="D133" i="13"/>
  <c r="D375" i="13"/>
  <c r="D255" i="13"/>
  <c r="D376" i="13"/>
  <c r="D256" i="13"/>
  <c r="D134" i="13"/>
  <c r="D135" i="13"/>
  <c r="D257" i="13"/>
  <c r="D377" i="13"/>
  <c r="D258" i="13"/>
  <c r="D259" i="13"/>
  <c r="D136" i="13"/>
  <c r="D137" i="13"/>
  <c r="D378" i="13"/>
  <c r="D467" i="13"/>
  <c r="D260" i="13"/>
  <c r="D138" i="13"/>
  <c r="D261" i="13"/>
  <c r="D262" i="13"/>
  <c r="D379" i="13"/>
  <c r="D468" i="13"/>
  <c r="D536" i="13"/>
  <c r="D139" i="13"/>
  <c r="D380" i="13"/>
  <c r="D263" i="13"/>
  <c r="D555" i="13"/>
  <c r="D381" i="13"/>
  <c r="D264" i="13"/>
  <c r="D556" i="13"/>
  <c r="D140" i="13"/>
  <c r="D265" i="13"/>
  <c r="D516" i="13"/>
  <c r="D141" i="13"/>
  <c r="D469" i="13"/>
  <c r="D382" i="13"/>
  <c r="D470" i="13"/>
  <c r="D537" i="13"/>
  <c r="D471" i="13"/>
  <c r="D383" i="13"/>
  <c r="D472" i="13"/>
  <c r="D473" i="13"/>
  <c r="D517" i="13"/>
  <c r="D266" i="13"/>
  <c r="D384" i="13"/>
  <c r="D579" i="13"/>
  <c r="D385" i="13"/>
  <c r="D474" i="13"/>
  <c r="D142" i="13"/>
  <c r="D143" i="13"/>
  <c r="D518" i="13"/>
  <c r="D144" i="13"/>
  <c r="D519" i="13"/>
  <c r="D267" i="13"/>
  <c r="D386" i="13"/>
  <c r="D580" i="13"/>
  <c r="D475" i="13"/>
  <c r="D145" i="13"/>
  <c r="D146" i="13"/>
  <c r="D520" i="13"/>
  <c r="D268" i="13"/>
  <c r="D538" i="13"/>
  <c r="D521" i="13"/>
  <c r="D147" i="13"/>
  <c r="D269" i="13"/>
  <c r="D148" i="13"/>
  <c r="D476" i="13"/>
  <c r="D603" i="13"/>
  <c r="D149" i="13"/>
  <c r="D387" i="13"/>
  <c r="D477" i="13"/>
  <c r="D478" i="13"/>
  <c r="D150" i="13"/>
  <c r="D270" i="13"/>
  <c r="D151" i="13"/>
  <c r="D388" i="13"/>
  <c r="D389" i="13"/>
  <c r="D479" i="13"/>
  <c r="D390" i="13"/>
  <c r="D480" i="13"/>
  <c r="D481" i="13"/>
  <c r="D152" i="13"/>
  <c r="D522" i="13"/>
  <c r="D153" i="13"/>
  <c r="D391" i="13"/>
  <c r="D482" i="13"/>
  <c r="D539" i="13"/>
  <c r="D557" i="13"/>
  <c r="D154" i="13"/>
  <c r="D392" i="13"/>
  <c r="D558" i="13"/>
  <c r="D271" i="13"/>
  <c r="D272" i="13"/>
  <c r="D483" i="13"/>
  <c r="D523" i="13"/>
  <c r="D570" i="13"/>
  <c r="D273" i="13"/>
  <c r="D540" i="13"/>
  <c r="D576" i="13"/>
  <c r="D155" i="13"/>
  <c r="D156" i="13"/>
  <c r="D484" i="13"/>
  <c r="D485" i="13"/>
  <c r="D274" i="13"/>
  <c r="D524" i="13"/>
  <c r="D275" i="13"/>
  <c r="D157" i="13"/>
  <c r="D486" i="13"/>
  <c r="D393" i="13"/>
  <c r="D276" i="13"/>
  <c r="D158" i="13"/>
  <c r="D487" i="13"/>
  <c r="D277" i="13"/>
  <c r="D278" i="13"/>
  <c r="D394" i="13"/>
  <c r="D159" i="13"/>
  <c r="D541" i="13"/>
  <c r="D160" i="13"/>
  <c r="D395" i="13"/>
  <c r="D279" i="13"/>
  <c r="D488" i="13"/>
  <c r="D489" i="13"/>
  <c r="D280" i="13"/>
  <c r="D281" i="13"/>
  <c r="D161" i="13"/>
  <c r="D525" i="13"/>
  <c r="D282" i="13"/>
  <c r="D396" i="13"/>
  <c r="D542" i="13"/>
  <c r="D283" i="13"/>
  <c r="D2" i="13"/>
  <c r="C284" i="13"/>
  <c r="C397" i="13"/>
  <c r="C285" i="13"/>
  <c r="C3" i="13"/>
  <c r="C4" i="13"/>
  <c r="C5" i="13"/>
  <c r="C398" i="13"/>
  <c r="C399" i="13"/>
  <c r="C286" i="13"/>
  <c r="C526" i="13"/>
  <c r="C6" i="13"/>
  <c r="C400" i="13"/>
  <c r="C543" i="13"/>
  <c r="C162" i="13"/>
  <c r="C490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163" i="13"/>
  <c r="C26" i="13"/>
  <c r="C27" i="13"/>
  <c r="C28" i="13"/>
  <c r="C29" i="13"/>
  <c r="C30" i="13"/>
  <c r="C31" i="13"/>
  <c r="C585" i="13"/>
  <c r="C32" i="13"/>
  <c r="C33" i="13"/>
  <c r="C34" i="13"/>
  <c r="C35" i="13"/>
  <c r="C164" i="13"/>
  <c r="C165" i="13"/>
  <c r="C36" i="13"/>
  <c r="C586" i="13"/>
  <c r="C37" i="13"/>
  <c r="C166" i="13"/>
  <c r="C38" i="13"/>
  <c r="C167" i="13"/>
  <c r="C587" i="13"/>
  <c r="C401" i="13"/>
  <c r="C168" i="13"/>
  <c r="C402" i="13"/>
  <c r="C169" i="13"/>
  <c r="C403" i="13"/>
  <c r="C39" i="13"/>
  <c r="C40" i="13"/>
  <c r="C404" i="13"/>
  <c r="C41" i="13"/>
  <c r="C42" i="13"/>
  <c r="C170" i="13"/>
  <c r="C287" i="13"/>
  <c r="C43" i="13"/>
  <c r="C171" i="13"/>
  <c r="C172" i="13"/>
  <c r="C288" i="13"/>
  <c r="C44" i="13"/>
  <c r="C289" i="13"/>
  <c r="C405" i="13"/>
  <c r="C173" i="13"/>
  <c r="C45" i="13"/>
  <c r="C491" i="13"/>
  <c r="C174" i="13"/>
  <c r="C175" i="13"/>
  <c r="C492" i="13"/>
  <c r="C290" i="13"/>
  <c r="C46" i="13"/>
  <c r="C406" i="13"/>
  <c r="C291" i="13"/>
  <c r="C588" i="13"/>
  <c r="C407" i="13"/>
  <c r="C292" i="13"/>
  <c r="C293" i="13"/>
  <c r="C176" i="13"/>
  <c r="C571" i="13"/>
  <c r="C527" i="13"/>
  <c r="C294" i="13"/>
  <c r="C47" i="13"/>
  <c r="C544" i="13"/>
  <c r="C408" i="13"/>
  <c r="C177" i="13"/>
  <c r="C48" i="13"/>
  <c r="C178" i="13"/>
  <c r="C295" i="13"/>
  <c r="C296" i="13"/>
  <c r="C179" i="13"/>
  <c r="C49" i="13"/>
  <c r="C50" i="13"/>
  <c r="C409" i="13"/>
  <c r="C180" i="13"/>
  <c r="C493" i="13"/>
  <c r="C181" i="13"/>
  <c r="C51" i="13"/>
  <c r="C410" i="13"/>
  <c r="C589" i="13"/>
  <c r="C590" i="13"/>
  <c r="C182" i="13"/>
  <c r="C297" i="13"/>
  <c r="C591" i="13"/>
  <c r="C183" i="13"/>
  <c r="C298" i="13"/>
  <c r="C299" i="13"/>
  <c r="C184" i="13"/>
  <c r="C185" i="13"/>
  <c r="C52" i="13"/>
  <c r="C411" i="13"/>
  <c r="C412" i="13"/>
  <c r="C592" i="13"/>
  <c r="C300" i="13"/>
  <c r="C301" i="13"/>
  <c r="C413" i="13"/>
  <c r="C186" i="13"/>
  <c r="C187" i="13"/>
  <c r="C53" i="13"/>
  <c r="C302" i="13"/>
  <c r="C414" i="13"/>
  <c r="C54" i="13"/>
  <c r="C593" i="13"/>
  <c r="C55" i="13"/>
  <c r="C303" i="13"/>
  <c r="C56" i="13"/>
  <c r="C304" i="13"/>
  <c r="C188" i="13"/>
  <c r="C57" i="13"/>
  <c r="C559" i="13"/>
  <c r="C58" i="13"/>
  <c r="C59" i="13"/>
  <c r="C305" i="13"/>
  <c r="C189" i="13"/>
  <c r="C190" i="13"/>
  <c r="C415" i="13"/>
  <c r="C306" i="13"/>
  <c r="C60" i="13"/>
  <c r="C416" i="13"/>
  <c r="C191" i="13"/>
  <c r="C494" i="13"/>
  <c r="C61" i="13"/>
  <c r="C192" i="13"/>
  <c r="C193" i="13"/>
  <c r="C62" i="13"/>
  <c r="C63" i="13"/>
  <c r="C194" i="13"/>
  <c r="C64" i="13"/>
  <c r="C417" i="13"/>
  <c r="C307" i="13"/>
  <c r="C308" i="13"/>
  <c r="C195" i="13"/>
  <c r="C196" i="13"/>
  <c r="C418" i="13"/>
  <c r="C65" i="13"/>
  <c r="C419" i="13"/>
  <c r="C495" i="13"/>
  <c r="C66" i="13"/>
  <c r="C309" i="13"/>
  <c r="C310" i="13"/>
  <c r="C197" i="13"/>
  <c r="C594" i="13"/>
  <c r="C67" i="13"/>
  <c r="C560" i="13"/>
  <c r="C311" i="13"/>
  <c r="C595" i="13"/>
  <c r="C596" i="13"/>
  <c r="C496" i="13"/>
  <c r="C198" i="13"/>
  <c r="C420" i="13"/>
  <c r="C312" i="13"/>
  <c r="C199" i="13"/>
  <c r="C497" i="13"/>
  <c r="C421" i="13"/>
  <c r="C422" i="13"/>
  <c r="C313" i="13"/>
  <c r="C581" i="13"/>
  <c r="C200" i="13"/>
  <c r="C423" i="13"/>
  <c r="C314" i="13"/>
  <c r="C315" i="13"/>
  <c r="C68" i="13"/>
  <c r="C69" i="13"/>
  <c r="C201" i="13"/>
  <c r="C70" i="13"/>
  <c r="C202" i="13"/>
  <c r="C71" i="13"/>
  <c r="C498" i="13"/>
  <c r="C203" i="13"/>
  <c r="C316" i="13"/>
  <c r="C597" i="13"/>
  <c r="C317" i="13"/>
  <c r="C318" i="13"/>
  <c r="C319" i="13"/>
  <c r="C598" i="13"/>
  <c r="C599" i="13"/>
  <c r="C320" i="13"/>
  <c r="C321" i="13"/>
  <c r="C72" i="13"/>
  <c r="C424" i="13"/>
  <c r="C600" i="13"/>
  <c r="C425" i="13"/>
  <c r="C426" i="13"/>
  <c r="C499" i="13"/>
  <c r="C73" i="13"/>
  <c r="C427" i="13"/>
  <c r="C561" i="13"/>
  <c r="C562" i="13"/>
  <c r="C545" i="13"/>
  <c r="C204" i="13"/>
  <c r="C205" i="13"/>
  <c r="C500" i="13"/>
  <c r="C501" i="13"/>
  <c r="C428" i="13"/>
  <c r="C528" i="13"/>
  <c r="C529" i="13"/>
  <c r="C429" i="13"/>
  <c r="C322" i="13"/>
  <c r="C546" i="13"/>
  <c r="C430" i="13"/>
  <c r="C572" i="13"/>
  <c r="C502" i="13"/>
  <c r="C582" i="13"/>
  <c r="C583" i="13"/>
  <c r="C563" i="13"/>
  <c r="C503" i="13"/>
  <c r="C431" i="13"/>
  <c r="C547" i="13"/>
  <c r="C548" i="13"/>
  <c r="C573" i="13"/>
  <c r="C564" i="13"/>
  <c r="C577" i="13"/>
  <c r="C549" i="13"/>
  <c r="C578" i="13"/>
  <c r="C565" i="13"/>
  <c r="C584" i="13"/>
  <c r="C206" i="13"/>
  <c r="C207" i="13"/>
  <c r="C323" i="13"/>
  <c r="C324" i="13"/>
  <c r="C432" i="13"/>
  <c r="C325" i="13"/>
  <c r="C208" i="13"/>
  <c r="C209" i="13"/>
  <c r="C74" i="13"/>
  <c r="C210" i="13"/>
  <c r="C75" i="13"/>
  <c r="C76" i="13"/>
  <c r="C77" i="13"/>
  <c r="C78" i="13"/>
  <c r="C433" i="13"/>
  <c r="C326" i="13"/>
  <c r="C211" i="13"/>
  <c r="C79" i="13"/>
  <c r="C80" i="13"/>
  <c r="C327" i="13"/>
  <c r="C81" i="13"/>
  <c r="C212" i="13"/>
  <c r="C328" i="13"/>
  <c r="C434" i="13"/>
  <c r="C213" i="13"/>
  <c r="C82" i="13"/>
  <c r="C83" i="13"/>
  <c r="C329" i="13"/>
  <c r="C84" i="13"/>
  <c r="C85" i="13"/>
  <c r="C86" i="13"/>
  <c r="C214" i="13"/>
  <c r="C215" i="13"/>
  <c r="C87" i="13"/>
  <c r="C330" i="13"/>
  <c r="C88" i="13"/>
  <c r="C89" i="13"/>
  <c r="C216" i="13"/>
  <c r="C331" i="13"/>
  <c r="C332" i="13"/>
  <c r="C217" i="13"/>
  <c r="C90" i="13"/>
  <c r="C91" i="13"/>
  <c r="C218" i="13"/>
  <c r="C92" i="13"/>
  <c r="C93" i="13"/>
  <c r="C333" i="13"/>
  <c r="C219" i="13"/>
  <c r="C94" i="13"/>
  <c r="C566" i="13"/>
  <c r="C220" i="13"/>
  <c r="C221" i="13"/>
  <c r="C95" i="13"/>
  <c r="C504" i="13"/>
  <c r="C435" i="13"/>
  <c r="C334" i="13"/>
  <c r="C505" i="13"/>
  <c r="C335" i="13"/>
  <c r="C222" i="13"/>
  <c r="C336" i="13"/>
  <c r="C436" i="13"/>
  <c r="C506" i="13"/>
  <c r="C96" i="13"/>
  <c r="C337" i="13"/>
  <c r="C530" i="13"/>
  <c r="C567" i="13"/>
  <c r="C223" i="13"/>
  <c r="C338" i="13"/>
  <c r="C437" i="13"/>
  <c r="C224" i="13"/>
  <c r="C438" i="13"/>
  <c r="C97" i="13"/>
  <c r="C439" i="13"/>
  <c r="C225" i="13"/>
  <c r="C98" i="13"/>
  <c r="C99" i="13"/>
  <c r="C226" i="13"/>
  <c r="C339" i="13"/>
  <c r="C340" i="13"/>
  <c r="C227" i="13"/>
  <c r="C341" i="13"/>
  <c r="C228" i="13"/>
  <c r="C100" i="13"/>
  <c r="C229" i="13"/>
  <c r="C550" i="13"/>
  <c r="C342" i="13"/>
  <c r="C101" i="13"/>
  <c r="C343" i="13"/>
  <c r="C440" i="13"/>
  <c r="C344" i="13"/>
  <c r="C531" i="13"/>
  <c r="C230" i="13"/>
  <c r="C441" i="13"/>
  <c r="C507" i="13"/>
  <c r="C102" i="13"/>
  <c r="C345" i="13"/>
  <c r="C442" i="13"/>
  <c r="C574" i="13"/>
  <c r="C346" i="13"/>
  <c r="C551" i="13"/>
  <c r="C443" i="13"/>
  <c r="C231" i="13"/>
  <c r="C347" i="13"/>
  <c r="C103" i="13"/>
  <c r="C444" i="13"/>
  <c r="C348" i="13"/>
  <c r="C349" i="13"/>
  <c r="C232" i="13"/>
  <c r="C233" i="13"/>
  <c r="C104" i="13"/>
  <c r="C234" i="13"/>
  <c r="C235" i="13"/>
  <c r="C445" i="13"/>
  <c r="C552" i="13"/>
  <c r="C236" i="13"/>
  <c r="C350" i="13"/>
  <c r="C446" i="13"/>
  <c r="C105" i="13"/>
  <c r="C351" i="13"/>
  <c r="C352" i="13"/>
  <c r="C353" i="13"/>
  <c r="C237" i="13"/>
  <c r="C238" i="13"/>
  <c r="C106" i="13"/>
  <c r="C354" i="13"/>
  <c r="C532" i="13"/>
  <c r="C447" i="13"/>
  <c r="C568" i="13"/>
  <c r="C107" i="13"/>
  <c r="C239" i="13"/>
  <c r="C355" i="13"/>
  <c r="C240" i="13"/>
  <c r="C108" i="13"/>
  <c r="C448" i="13"/>
  <c r="C109" i="13"/>
  <c r="C241" i="13"/>
  <c r="C356" i="13"/>
  <c r="C242" i="13"/>
  <c r="C449" i="13"/>
  <c r="C110" i="13"/>
  <c r="C357" i="13"/>
  <c r="C243" i="13"/>
  <c r="C111" i="13"/>
  <c r="C358" i="13"/>
  <c r="C508" i="13"/>
  <c r="C450" i="13"/>
  <c r="C244" i="13"/>
  <c r="C112" i="13"/>
  <c r="C359" i="13"/>
  <c r="C451" i="13"/>
  <c r="C533" i="13"/>
  <c r="C113" i="13"/>
  <c r="C553" i="13"/>
  <c r="C554" i="13"/>
  <c r="C452" i="13"/>
  <c r="C114" i="13"/>
  <c r="C115" i="13"/>
  <c r="C360" i="13"/>
  <c r="C453" i="13"/>
  <c r="C361" i="13"/>
  <c r="C454" i="13"/>
  <c r="C509" i="13"/>
  <c r="C510" i="13"/>
  <c r="C245" i="13"/>
  <c r="C362" i="13"/>
  <c r="C246" i="13"/>
  <c r="C363" i="13"/>
  <c r="C534" i="13"/>
  <c r="C601" i="13"/>
  <c r="C455" i="13"/>
  <c r="C116" i="13"/>
  <c r="C456" i="13"/>
  <c r="C247" i="13"/>
  <c r="C364" i="13"/>
  <c r="C117" i="13"/>
  <c r="C457" i="13"/>
  <c r="C118" i="13"/>
  <c r="C119" i="13"/>
  <c r="C248" i="13"/>
  <c r="C365" i="13"/>
  <c r="C249" i="13"/>
  <c r="C366" i="13"/>
  <c r="C511" i="13"/>
  <c r="C458" i="13"/>
  <c r="C602" i="13"/>
  <c r="C120" i="13"/>
  <c r="C367" i="13"/>
  <c r="C368" i="13"/>
  <c r="C121" i="13"/>
  <c r="C459" i="13"/>
  <c r="C512" i="13"/>
  <c r="C250" i="13"/>
  <c r="C369" i="13"/>
  <c r="C122" i="13"/>
  <c r="C123" i="13"/>
  <c r="C124" i="13"/>
  <c r="C251" i="13"/>
  <c r="C575" i="13"/>
  <c r="C513" i="13"/>
  <c r="C514" i="13"/>
  <c r="C370" i="13"/>
  <c r="C252" i="13"/>
  <c r="C253" i="13"/>
  <c r="C254" i="13"/>
  <c r="C125" i="13"/>
  <c r="C126" i="13"/>
  <c r="C460" i="13"/>
  <c r="C371" i="13"/>
  <c r="C461" i="13"/>
  <c r="C535" i="13"/>
  <c r="C462" i="13"/>
  <c r="C372" i="13"/>
  <c r="C127" i="13"/>
  <c r="C373" i="13"/>
  <c r="C128" i="13"/>
  <c r="C463" i="13"/>
  <c r="C464" i="13"/>
  <c r="C569" i="13"/>
  <c r="C515" i="13"/>
  <c r="C374" i="13"/>
  <c r="C129" i="13"/>
  <c r="C130" i="13"/>
  <c r="C465" i="13"/>
  <c r="C466" i="13"/>
  <c r="C131" i="13"/>
  <c r="C132" i="13"/>
  <c r="C133" i="13"/>
  <c r="C375" i="13"/>
  <c r="C255" i="13"/>
  <c r="C376" i="13"/>
  <c r="C256" i="13"/>
  <c r="C134" i="13"/>
  <c r="C135" i="13"/>
  <c r="C257" i="13"/>
  <c r="C377" i="13"/>
  <c r="C258" i="13"/>
  <c r="C259" i="13"/>
  <c r="C136" i="13"/>
  <c r="C137" i="13"/>
  <c r="C378" i="13"/>
  <c r="C467" i="13"/>
  <c r="C260" i="13"/>
  <c r="C138" i="13"/>
  <c r="C261" i="13"/>
  <c r="C262" i="13"/>
  <c r="C379" i="13"/>
  <c r="C468" i="13"/>
  <c r="C536" i="13"/>
  <c r="C139" i="13"/>
  <c r="C380" i="13"/>
  <c r="C263" i="13"/>
  <c r="C555" i="13"/>
  <c r="C381" i="13"/>
  <c r="C264" i="13"/>
  <c r="C556" i="13"/>
  <c r="C140" i="13"/>
  <c r="C265" i="13"/>
  <c r="C516" i="13"/>
  <c r="C141" i="13"/>
  <c r="C469" i="13"/>
  <c r="C382" i="13"/>
  <c r="C470" i="13"/>
  <c r="C537" i="13"/>
  <c r="C471" i="13"/>
  <c r="C383" i="13"/>
  <c r="C472" i="13"/>
  <c r="C473" i="13"/>
  <c r="C517" i="13"/>
  <c r="C266" i="13"/>
  <c r="C384" i="13"/>
  <c r="C579" i="13"/>
  <c r="C385" i="13"/>
  <c r="C474" i="13"/>
  <c r="C142" i="13"/>
  <c r="C143" i="13"/>
  <c r="C518" i="13"/>
  <c r="C144" i="13"/>
  <c r="C519" i="13"/>
  <c r="C267" i="13"/>
  <c r="C386" i="13"/>
  <c r="C580" i="13"/>
  <c r="C475" i="13"/>
  <c r="C145" i="13"/>
  <c r="C146" i="13"/>
  <c r="C520" i="13"/>
  <c r="C268" i="13"/>
  <c r="C538" i="13"/>
  <c r="C521" i="13"/>
  <c r="C147" i="13"/>
  <c r="C269" i="13"/>
  <c r="C148" i="13"/>
  <c r="C476" i="13"/>
  <c r="C603" i="13"/>
  <c r="C149" i="13"/>
  <c r="C387" i="13"/>
  <c r="C477" i="13"/>
  <c r="C478" i="13"/>
  <c r="C150" i="13"/>
  <c r="C270" i="13"/>
  <c r="C151" i="13"/>
  <c r="C388" i="13"/>
  <c r="C389" i="13"/>
  <c r="C479" i="13"/>
  <c r="C390" i="13"/>
  <c r="C480" i="13"/>
  <c r="C481" i="13"/>
  <c r="C152" i="13"/>
  <c r="C522" i="13"/>
  <c r="C153" i="13"/>
  <c r="C391" i="13"/>
  <c r="C482" i="13"/>
  <c r="C539" i="13"/>
  <c r="C557" i="13"/>
  <c r="C154" i="13"/>
  <c r="C392" i="13"/>
  <c r="C558" i="13"/>
  <c r="C271" i="13"/>
  <c r="C272" i="13"/>
  <c r="C483" i="13"/>
  <c r="C523" i="13"/>
  <c r="C570" i="13"/>
  <c r="C273" i="13"/>
  <c r="C540" i="13"/>
  <c r="C576" i="13"/>
  <c r="C155" i="13"/>
  <c r="C156" i="13"/>
  <c r="C484" i="13"/>
  <c r="C485" i="13"/>
  <c r="C274" i="13"/>
  <c r="C524" i="13"/>
  <c r="C275" i="13"/>
  <c r="C157" i="13"/>
  <c r="C486" i="13"/>
  <c r="C393" i="13"/>
  <c r="C276" i="13"/>
  <c r="C158" i="13"/>
  <c r="C487" i="13"/>
  <c r="C277" i="13"/>
  <c r="C278" i="13"/>
  <c r="C394" i="13"/>
  <c r="C159" i="13"/>
  <c r="C541" i="13"/>
  <c r="C160" i="13"/>
  <c r="C395" i="13"/>
  <c r="C279" i="13"/>
  <c r="C488" i="13"/>
  <c r="C489" i="13"/>
  <c r="C280" i="13"/>
  <c r="C281" i="13"/>
  <c r="C161" i="13"/>
  <c r="C525" i="13"/>
  <c r="C282" i="13"/>
  <c r="C396" i="13"/>
  <c r="C542" i="13"/>
  <c r="C283" i="13"/>
  <c r="C2" i="13"/>
  <c r="AW284" i="13"/>
  <c r="AW397" i="13"/>
  <c r="AW285" i="13"/>
  <c r="AW3" i="13"/>
  <c r="AW4" i="13"/>
  <c r="AW5" i="13"/>
  <c r="AW398" i="13"/>
  <c r="AW399" i="13"/>
  <c r="AW286" i="13"/>
  <c r="AW526" i="13"/>
  <c r="AW6" i="13"/>
  <c r="AW400" i="13"/>
  <c r="AW543" i="13"/>
  <c r="AW162" i="13"/>
  <c r="AW490" i="13"/>
  <c r="AW7" i="13"/>
  <c r="AW8" i="13"/>
  <c r="AW9" i="13"/>
  <c r="AW10" i="13"/>
  <c r="AW11" i="13"/>
  <c r="AW12" i="13"/>
  <c r="AW13" i="13"/>
  <c r="AW14" i="13"/>
  <c r="AW15" i="13"/>
  <c r="AW16" i="13"/>
  <c r="AW17" i="13"/>
  <c r="AW18" i="13"/>
  <c r="AW19" i="13"/>
  <c r="AW20" i="13"/>
  <c r="AW21" i="13"/>
  <c r="AW22" i="13"/>
  <c r="AW23" i="13"/>
  <c r="AW24" i="13"/>
  <c r="AW25" i="13"/>
  <c r="AW163" i="13"/>
  <c r="AW26" i="13"/>
  <c r="AW27" i="13"/>
  <c r="AW28" i="13"/>
  <c r="AW29" i="13"/>
  <c r="AW30" i="13"/>
  <c r="AW31" i="13"/>
  <c r="AW32" i="13"/>
  <c r="AW33" i="13"/>
  <c r="AW34" i="13"/>
  <c r="AW35" i="13"/>
  <c r="AW164" i="13"/>
  <c r="AW165" i="13"/>
  <c r="AW36" i="13"/>
  <c r="AW37" i="13"/>
  <c r="AW166" i="13"/>
  <c r="AW38" i="13"/>
  <c r="AW167" i="13"/>
  <c r="AW401" i="13"/>
  <c r="AW168" i="13"/>
  <c r="AW402" i="13"/>
  <c r="AW169" i="13"/>
  <c r="AW403" i="13"/>
  <c r="AW39" i="13"/>
  <c r="AW40" i="13"/>
  <c r="AW404" i="13"/>
  <c r="AW41" i="13"/>
  <c r="AW42" i="13"/>
  <c r="AW170" i="13"/>
  <c r="AW287" i="13"/>
  <c r="AW43" i="13"/>
  <c r="AW171" i="13"/>
  <c r="AW172" i="13"/>
  <c r="AW288" i="13"/>
  <c r="AW44" i="13"/>
  <c r="AW289" i="13"/>
  <c r="AW405" i="13"/>
  <c r="AW173" i="13"/>
  <c r="AW45" i="13"/>
  <c r="AW491" i="13"/>
  <c r="AW174" i="13"/>
  <c r="AW175" i="13"/>
  <c r="AW492" i="13"/>
  <c r="AW290" i="13"/>
  <c r="AW46" i="13"/>
  <c r="AW406" i="13"/>
  <c r="AW291" i="13"/>
  <c r="AW407" i="13"/>
  <c r="AW292" i="13"/>
  <c r="AW293" i="13"/>
  <c r="AW176" i="13"/>
  <c r="AW571" i="13"/>
  <c r="AW527" i="13"/>
  <c r="AW294" i="13"/>
  <c r="AW47" i="13"/>
  <c r="AW544" i="13"/>
  <c r="AW408" i="13"/>
  <c r="AW177" i="13"/>
  <c r="AW48" i="13"/>
  <c r="AW178" i="13"/>
  <c r="AW295" i="13"/>
  <c r="AW296" i="13"/>
  <c r="AW179" i="13"/>
  <c r="AW49" i="13"/>
  <c r="AW50" i="13"/>
  <c r="AW409" i="13"/>
  <c r="AW180" i="13"/>
  <c r="AW493" i="13"/>
  <c r="AW181" i="13"/>
  <c r="AW51" i="13"/>
  <c r="AW410" i="13"/>
  <c r="AW182" i="13"/>
  <c r="AW297" i="13"/>
  <c r="AW183" i="13"/>
  <c r="AW298" i="13"/>
  <c r="AW299" i="13"/>
  <c r="AW184" i="13"/>
  <c r="AW185" i="13"/>
  <c r="AW52" i="13"/>
  <c r="AW411" i="13"/>
  <c r="AW412" i="13"/>
  <c r="AW300" i="13"/>
  <c r="AW301" i="13"/>
  <c r="AW413" i="13"/>
  <c r="AW186" i="13"/>
  <c r="AW187" i="13"/>
  <c r="AW53" i="13"/>
  <c r="AW302" i="13"/>
  <c r="AW414" i="13"/>
  <c r="AW54" i="13"/>
  <c r="AW55" i="13"/>
  <c r="AW303" i="13"/>
  <c r="AW56" i="13"/>
  <c r="AW304" i="13"/>
  <c r="AW188" i="13"/>
  <c r="AW57" i="13"/>
  <c r="AW559" i="13"/>
  <c r="AW58" i="13"/>
  <c r="AW59" i="13"/>
  <c r="AW305" i="13"/>
  <c r="AW189" i="13"/>
  <c r="AW190" i="13"/>
  <c r="AW415" i="13"/>
  <c r="AW306" i="13"/>
  <c r="AW60" i="13"/>
  <c r="AW416" i="13"/>
  <c r="AW191" i="13"/>
  <c r="AW494" i="13"/>
  <c r="AW61" i="13"/>
  <c r="AW192" i="13"/>
  <c r="AW193" i="13"/>
  <c r="AW62" i="13"/>
  <c r="AW63" i="13"/>
  <c r="AW194" i="13"/>
  <c r="AW64" i="13"/>
  <c r="AW417" i="13"/>
  <c r="AW307" i="13"/>
  <c r="AW308" i="13"/>
  <c r="AW195" i="13"/>
  <c r="AW196" i="13"/>
  <c r="AW418" i="13"/>
  <c r="AW65" i="13"/>
  <c r="AW419" i="13"/>
  <c r="AW495" i="13"/>
  <c r="AW66" i="13"/>
  <c r="AW309" i="13"/>
  <c r="AW310" i="13"/>
  <c r="AW197" i="13"/>
  <c r="AW67" i="13"/>
  <c r="AW560" i="13"/>
  <c r="AW311" i="13"/>
  <c r="AW496" i="13"/>
  <c r="AW198" i="13"/>
  <c r="AW420" i="13"/>
  <c r="AW312" i="13"/>
  <c r="AW199" i="13"/>
  <c r="AW497" i="13"/>
  <c r="AW421" i="13"/>
  <c r="AW422" i="13"/>
  <c r="AW313" i="13"/>
  <c r="AW581" i="13"/>
  <c r="AW200" i="13"/>
  <c r="AW423" i="13"/>
  <c r="AW314" i="13"/>
  <c r="AW315" i="13"/>
  <c r="AW68" i="13"/>
  <c r="AW69" i="13"/>
  <c r="AW201" i="13"/>
  <c r="AW70" i="13"/>
  <c r="AW202" i="13"/>
  <c r="AW71" i="13"/>
  <c r="AW498" i="13"/>
  <c r="AW203" i="13"/>
  <c r="AW316" i="13"/>
  <c r="AW317" i="13"/>
  <c r="AW318" i="13"/>
  <c r="AW319" i="13"/>
  <c r="AW320" i="13"/>
  <c r="AW321" i="13"/>
  <c r="AW72" i="13"/>
  <c r="AW424" i="13"/>
  <c r="AW425" i="13"/>
  <c r="AW426" i="13"/>
  <c r="AW499" i="13"/>
  <c r="AW73" i="13"/>
  <c r="AW427" i="13"/>
  <c r="AW561" i="13"/>
  <c r="AW562" i="13"/>
  <c r="AW545" i="13"/>
  <c r="AW204" i="13"/>
  <c r="AW205" i="13"/>
  <c r="AW500" i="13"/>
  <c r="AW501" i="13"/>
  <c r="AW428" i="13"/>
  <c r="AW528" i="13"/>
  <c r="AW529" i="13"/>
  <c r="AW429" i="13"/>
  <c r="AW322" i="13"/>
  <c r="AW546" i="13"/>
  <c r="AW430" i="13"/>
  <c r="AW572" i="13"/>
  <c r="AW502" i="13"/>
  <c r="AW582" i="13"/>
  <c r="AW583" i="13"/>
  <c r="AW563" i="13"/>
  <c r="AW503" i="13"/>
  <c r="AW431" i="13"/>
  <c r="AW547" i="13"/>
  <c r="AW548" i="13"/>
  <c r="AW573" i="13"/>
  <c r="AW564" i="13"/>
  <c r="AW577" i="13"/>
  <c r="AW549" i="13"/>
  <c r="AW578" i="13"/>
  <c r="AW565" i="13"/>
  <c r="AW584" i="13"/>
  <c r="AW206" i="13"/>
  <c r="AW207" i="13"/>
  <c r="AW323" i="13"/>
  <c r="AW324" i="13"/>
  <c r="AW432" i="13"/>
  <c r="AW325" i="13"/>
  <c r="AW208" i="13"/>
  <c r="AW209" i="13"/>
  <c r="AW74" i="13"/>
  <c r="AW210" i="13"/>
  <c r="AW75" i="13"/>
  <c r="AW76" i="13"/>
  <c r="AW77" i="13"/>
  <c r="AW78" i="13"/>
  <c r="AW433" i="13"/>
  <c r="AW326" i="13"/>
  <c r="AW211" i="13"/>
  <c r="AW79" i="13"/>
  <c r="AW80" i="13"/>
  <c r="AW327" i="13"/>
  <c r="AW81" i="13"/>
  <c r="AW212" i="13"/>
  <c r="AW328" i="13"/>
  <c r="AW434" i="13"/>
  <c r="AW213" i="13"/>
  <c r="AW82" i="13"/>
  <c r="AW83" i="13"/>
  <c r="AW329" i="13"/>
  <c r="AW84" i="13"/>
  <c r="AW85" i="13"/>
  <c r="AW86" i="13"/>
  <c r="AW214" i="13"/>
  <c r="AW215" i="13"/>
  <c r="AW87" i="13"/>
  <c r="AW330" i="13"/>
  <c r="AW88" i="13"/>
  <c r="AW89" i="13"/>
  <c r="AW216" i="13"/>
  <c r="AW331" i="13"/>
  <c r="AW332" i="13"/>
  <c r="AW217" i="13"/>
  <c r="AW90" i="13"/>
  <c r="AW91" i="13"/>
  <c r="AW218" i="13"/>
  <c r="AW92" i="13"/>
  <c r="AW93" i="13"/>
  <c r="AW333" i="13"/>
  <c r="AW219" i="13"/>
  <c r="AW94" i="13"/>
  <c r="AW566" i="13"/>
  <c r="AW220" i="13"/>
  <c r="AW221" i="13"/>
  <c r="AW95" i="13"/>
  <c r="AW504" i="13"/>
  <c r="AW435" i="13"/>
  <c r="AW334" i="13"/>
  <c r="AW505" i="13"/>
  <c r="AW335" i="13"/>
  <c r="AW222" i="13"/>
  <c r="AW336" i="13"/>
  <c r="AW436" i="13"/>
  <c r="AW506" i="13"/>
  <c r="AW96" i="13"/>
  <c r="AW337" i="13"/>
  <c r="AW530" i="13"/>
  <c r="AW567" i="13"/>
  <c r="AW223" i="13"/>
  <c r="AW338" i="13"/>
  <c r="AW437" i="13"/>
  <c r="AW224" i="13"/>
  <c r="AW438" i="13"/>
  <c r="AW97" i="13"/>
  <c r="AW439" i="13"/>
  <c r="AW225" i="13"/>
  <c r="AW98" i="13"/>
  <c r="AW99" i="13"/>
  <c r="AW226" i="13"/>
  <c r="AW339" i="13"/>
  <c r="AW340" i="13"/>
  <c r="AW227" i="13"/>
  <c r="AW341" i="13"/>
  <c r="AW228" i="13"/>
  <c r="AW100" i="13"/>
  <c r="AW229" i="13"/>
  <c r="AW550" i="13"/>
  <c r="AW342" i="13"/>
  <c r="AW101" i="13"/>
  <c r="AW343" i="13"/>
  <c r="AW440" i="13"/>
  <c r="AW344" i="13"/>
  <c r="AW531" i="13"/>
  <c r="AW230" i="13"/>
  <c r="AW441" i="13"/>
  <c r="AW507" i="13"/>
  <c r="AW102" i="13"/>
  <c r="AW345" i="13"/>
  <c r="AW442" i="13"/>
  <c r="AW574" i="13"/>
  <c r="AW346" i="13"/>
  <c r="AW551" i="13"/>
  <c r="AW443" i="13"/>
  <c r="AW231" i="13"/>
  <c r="AW347" i="13"/>
  <c r="AW103" i="13"/>
  <c r="AW444" i="13"/>
  <c r="AW348" i="13"/>
  <c r="AW349" i="13"/>
  <c r="AW232" i="13"/>
  <c r="AW233" i="13"/>
  <c r="AW104" i="13"/>
  <c r="AW234" i="13"/>
  <c r="AW235" i="13"/>
  <c r="AW445" i="13"/>
  <c r="AW552" i="13"/>
  <c r="AW236" i="13"/>
  <c r="AW350" i="13"/>
  <c r="AW446" i="13"/>
  <c r="AW105" i="13"/>
  <c r="AW351" i="13"/>
  <c r="AW352" i="13"/>
  <c r="AW353" i="13"/>
  <c r="AW237" i="13"/>
  <c r="AW238" i="13"/>
  <c r="AW106" i="13"/>
  <c r="AW354" i="13"/>
  <c r="AW532" i="13"/>
  <c r="AW447" i="13"/>
  <c r="AW568" i="13"/>
  <c r="AW107" i="13"/>
  <c r="AW239" i="13"/>
  <c r="AW355" i="13"/>
  <c r="AW240" i="13"/>
  <c r="AW108" i="13"/>
  <c r="AW448" i="13"/>
  <c r="AW109" i="13"/>
  <c r="AW241" i="13"/>
  <c r="AW356" i="13"/>
  <c r="AW242" i="13"/>
  <c r="AW449" i="13"/>
  <c r="AW110" i="13"/>
  <c r="AW357" i="13"/>
  <c r="AW243" i="13"/>
  <c r="AW111" i="13"/>
  <c r="AW358" i="13"/>
  <c r="AW508" i="13"/>
  <c r="AW450" i="13"/>
  <c r="AW244" i="13"/>
  <c r="AW112" i="13"/>
  <c r="AW359" i="13"/>
  <c r="AW451" i="13"/>
  <c r="AW533" i="13"/>
  <c r="AW113" i="13"/>
  <c r="AW553" i="13"/>
  <c r="AW554" i="13"/>
  <c r="AW452" i="13"/>
  <c r="AW114" i="13"/>
  <c r="AW115" i="13"/>
  <c r="AW360" i="13"/>
  <c r="AW453" i="13"/>
  <c r="AW361" i="13"/>
  <c r="AW454" i="13"/>
  <c r="AW509" i="13"/>
  <c r="AW510" i="13"/>
  <c r="AW245" i="13"/>
  <c r="AW362" i="13"/>
  <c r="AW246" i="13"/>
  <c r="AW363" i="13"/>
  <c r="AW534" i="13"/>
  <c r="AW455" i="13"/>
  <c r="AW116" i="13"/>
  <c r="AW456" i="13"/>
  <c r="AW247" i="13"/>
  <c r="AW364" i="13"/>
  <c r="AW117" i="13"/>
  <c r="AW457" i="13"/>
  <c r="AW118" i="13"/>
  <c r="AW119" i="13"/>
  <c r="AW248" i="13"/>
  <c r="AW365" i="13"/>
  <c r="AW249" i="13"/>
  <c r="AW366" i="13"/>
  <c r="AW511" i="13"/>
  <c r="AW458" i="13"/>
  <c r="AW120" i="13"/>
  <c r="AW367" i="13"/>
  <c r="AW368" i="13"/>
  <c r="AW121" i="13"/>
  <c r="AW459" i="13"/>
  <c r="AW512" i="13"/>
  <c r="AW250" i="13"/>
  <c r="AW369" i="13"/>
  <c r="AW122" i="13"/>
  <c r="AW123" i="13"/>
  <c r="AW124" i="13"/>
  <c r="AW251" i="13"/>
  <c r="AW575" i="13"/>
  <c r="AW513" i="13"/>
  <c r="AW514" i="13"/>
  <c r="AW370" i="13"/>
  <c r="AW252" i="13"/>
  <c r="AW253" i="13"/>
  <c r="AW254" i="13"/>
  <c r="AW125" i="13"/>
  <c r="AW126" i="13"/>
  <c r="AW460" i="13"/>
  <c r="AW371" i="13"/>
  <c r="AW461" i="13"/>
  <c r="AW535" i="13"/>
  <c r="AW462" i="13"/>
  <c r="AW372" i="13"/>
  <c r="AW127" i="13"/>
  <c r="AW373" i="13"/>
  <c r="AW128" i="13"/>
  <c r="AW463" i="13"/>
  <c r="AW464" i="13"/>
  <c r="AW569" i="13"/>
  <c r="AW515" i="13"/>
  <c r="AW374" i="13"/>
  <c r="AW129" i="13"/>
  <c r="AW130" i="13"/>
  <c r="AW465" i="13"/>
  <c r="AW466" i="13"/>
  <c r="AW131" i="13"/>
  <c r="AW132" i="13"/>
  <c r="AW133" i="13"/>
  <c r="AW375" i="13"/>
  <c r="AW255" i="13"/>
  <c r="AW376" i="13"/>
  <c r="AW256" i="13"/>
  <c r="AW134" i="13"/>
  <c r="AW135" i="13"/>
  <c r="AW257" i="13"/>
  <c r="AW377" i="13"/>
  <c r="AW258" i="13"/>
  <c r="AW259" i="13"/>
  <c r="AW136" i="13"/>
  <c r="AW137" i="13"/>
  <c r="AW378" i="13"/>
  <c r="AW467" i="13"/>
  <c r="AW260" i="13"/>
  <c r="AW138" i="13"/>
  <c r="AW261" i="13"/>
  <c r="AW262" i="13"/>
  <c r="AW379" i="13"/>
  <c r="AW468" i="13"/>
  <c r="AW536" i="13"/>
  <c r="AW139" i="13"/>
  <c r="AW380" i="13"/>
  <c r="AW263" i="13"/>
  <c r="AW555" i="13"/>
  <c r="AW381" i="13"/>
  <c r="AW264" i="13"/>
  <c r="AW556" i="13"/>
  <c r="AW140" i="13"/>
  <c r="AW265" i="13"/>
  <c r="AW516" i="13"/>
  <c r="AW141" i="13"/>
  <c r="AW469" i="13"/>
  <c r="AW382" i="13"/>
  <c r="AW470" i="13"/>
  <c r="AW537" i="13"/>
  <c r="AW471" i="13"/>
  <c r="AW383" i="13"/>
  <c r="AW472" i="13"/>
  <c r="AW473" i="13"/>
  <c r="AW517" i="13"/>
  <c r="AW266" i="13"/>
  <c r="AW384" i="13"/>
  <c r="AW579" i="13"/>
  <c r="AW385" i="13"/>
  <c r="AW474" i="13"/>
  <c r="AW142" i="13"/>
  <c r="AW143" i="13"/>
  <c r="AW518" i="13"/>
  <c r="AW144" i="13"/>
  <c r="AW519" i="13"/>
  <c r="AW267" i="13"/>
  <c r="AW386" i="13"/>
  <c r="AW580" i="13"/>
  <c r="AW475" i="13"/>
  <c r="AW145" i="13"/>
  <c r="AW146" i="13"/>
  <c r="AW520" i="13"/>
  <c r="AW268" i="13"/>
  <c r="AW538" i="13"/>
  <c r="AW521" i="13"/>
  <c r="AW147" i="13"/>
  <c r="AW269" i="13"/>
  <c r="AW148" i="13"/>
  <c r="AW476" i="13"/>
  <c r="AW149" i="13"/>
  <c r="AW387" i="13"/>
  <c r="AW477" i="13"/>
  <c r="AW478" i="13"/>
  <c r="AW150" i="13"/>
  <c r="AW270" i="13"/>
  <c r="AW151" i="13"/>
  <c r="AW388" i="13"/>
  <c r="AW389" i="13"/>
  <c r="AW479" i="13"/>
  <c r="AW390" i="13"/>
  <c r="AW480" i="13"/>
  <c r="AW481" i="13"/>
  <c r="AW152" i="13"/>
  <c r="AW522" i="13"/>
  <c r="AW153" i="13"/>
  <c r="AW391" i="13"/>
  <c r="AW482" i="13"/>
  <c r="AW539" i="13"/>
  <c r="AW557" i="13"/>
  <c r="AW154" i="13"/>
  <c r="AW392" i="13"/>
  <c r="AW558" i="13"/>
  <c r="AW271" i="13"/>
  <c r="AW272" i="13"/>
  <c r="AW483" i="13"/>
  <c r="AW523" i="13"/>
  <c r="AW570" i="13"/>
  <c r="AW273" i="13"/>
  <c r="AW540" i="13"/>
  <c r="AW576" i="13"/>
  <c r="AW155" i="13"/>
  <c r="AW156" i="13"/>
  <c r="AW484" i="13"/>
  <c r="AW485" i="13"/>
  <c r="AW274" i="13"/>
  <c r="AW524" i="13"/>
  <c r="AW275" i="13"/>
  <c r="AW157" i="13"/>
  <c r="AW486" i="13"/>
  <c r="AW393" i="13"/>
  <c r="AW276" i="13"/>
  <c r="AW158" i="13"/>
  <c r="AW487" i="13"/>
  <c r="AW277" i="13"/>
  <c r="AW278" i="13"/>
  <c r="AW394" i="13"/>
  <c r="AW159" i="13"/>
  <c r="AW541" i="13"/>
  <c r="AW160" i="13"/>
  <c r="AW395" i="13"/>
  <c r="AW279" i="13"/>
  <c r="AW488" i="13"/>
  <c r="AW489" i="13"/>
  <c r="AW280" i="13"/>
  <c r="AW281" i="13"/>
  <c r="AW161" i="13"/>
  <c r="AW525" i="13"/>
  <c r="AW282" i="13"/>
  <c r="AW396" i="13"/>
  <c r="AW542" i="13"/>
  <c r="AW283" i="13"/>
  <c r="AW2" i="13"/>
  <c r="AY396" i="13" l="1"/>
  <c r="AX396" i="13"/>
  <c r="AY570" i="13"/>
  <c r="AX570" i="13"/>
  <c r="AY388" i="13"/>
  <c r="AX388" i="13"/>
  <c r="AY580" i="13"/>
  <c r="AX580" i="13"/>
  <c r="AY266" i="13"/>
  <c r="AX266" i="13"/>
  <c r="AY265" i="13"/>
  <c r="AX265" i="13"/>
  <c r="AY131" i="13"/>
  <c r="AX131" i="13"/>
  <c r="AY395" i="13"/>
  <c r="AX395" i="13"/>
  <c r="AY158" i="13"/>
  <c r="AX158" i="13"/>
  <c r="AY558" i="13"/>
  <c r="AX558" i="13"/>
  <c r="AY390" i="13"/>
  <c r="AX390" i="13"/>
  <c r="AY521" i="13"/>
  <c r="AX521" i="13"/>
  <c r="AY517" i="13"/>
  <c r="AX517" i="13"/>
  <c r="AY555" i="13"/>
  <c r="AX555" i="13"/>
  <c r="AY536" i="13"/>
  <c r="AX536" i="13"/>
  <c r="AY261" i="13"/>
  <c r="AX261" i="13"/>
  <c r="AY378" i="13"/>
  <c r="AX378" i="13"/>
  <c r="AY258" i="13"/>
  <c r="AX258" i="13"/>
  <c r="AY134" i="13"/>
  <c r="AX134" i="13"/>
  <c r="AY375" i="13"/>
  <c r="AX375" i="13"/>
  <c r="AY466" i="13"/>
  <c r="AX466" i="13"/>
  <c r="AY374" i="13"/>
  <c r="AX374" i="13"/>
  <c r="AY463" i="13"/>
  <c r="AX463" i="13"/>
  <c r="AY372" i="13"/>
  <c r="AX372" i="13"/>
  <c r="AY371" i="13"/>
  <c r="AX371" i="13"/>
  <c r="AY254" i="13"/>
  <c r="AX254" i="13"/>
  <c r="AY514" i="13"/>
  <c r="AX514" i="13"/>
  <c r="AY124" i="13"/>
  <c r="AX124" i="13"/>
  <c r="AY250" i="13"/>
  <c r="AX250" i="13"/>
  <c r="AY368" i="13"/>
  <c r="AX368" i="13"/>
  <c r="AY458" i="13"/>
  <c r="AX458" i="13"/>
  <c r="AY365" i="13"/>
  <c r="AX365" i="13"/>
  <c r="AY457" i="13"/>
  <c r="AX457" i="13"/>
  <c r="AY456" i="13"/>
  <c r="AX456" i="13"/>
  <c r="AY534" i="13"/>
  <c r="AX534" i="13"/>
  <c r="AY245" i="13"/>
  <c r="AX245" i="13"/>
  <c r="AY361" i="13"/>
  <c r="AX361" i="13"/>
  <c r="AY114" i="13"/>
  <c r="AX114" i="13"/>
  <c r="AY113" i="13"/>
  <c r="AX113" i="13"/>
  <c r="AY112" i="13"/>
  <c r="AX112" i="13"/>
  <c r="AY358" i="13"/>
  <c r="AX358" i="13"/>
  <c r="AY110" i="13"/>
  <c r="AX110" i="13"/>
  <c r="AY241" i="13"/>
  <c r="AX241" i="13"/>
  <c r="AY240" i="13"/>
  <c r="AX240" i="13"/>
  <c r="AY568" i="13"/>
  <c r="AX568" i="13"/>
  <c r="AY106" i="13"/>
  <c r="AX106" i="13"/>
  <c r="AY352" i="13"/>
  <c r="AX352" i="13"/>
  <c r="AY350" i="13"/>
  <c r="AX350" i="13"/>
  <c r="AY235" i="13"/>
  <c r="AX235" i="13"/>
  <c r="AY232" i="13"/>
  <c r="AX232" i="13"/>
  <c r="AY103" i="13"/>
  <c r="AX103" i="13"/>
  <c r="AY551" i="13"/>
  <c r="AX551" i="13"/>
  <c r="AY345" i="13"/>
  <c r="AX345" i="13"/>
  <c r="AY230" i="13"/>
  <c r="AX230" i="13"/>
  <c r="AY343" i="13"/>
  <c r="AX343" i="13"/>
  <c r="AY229" i="13"/>
  <c r="AX229" i="13"/>
  <c r="AY227" i="13"/>
  <c r="AX227" i="13"/>
  <c r="AY99" i="13"/>
  <c r="AX99" i="13"/>
  <c r="AY97" i="13"/>
  <c r="AX97" i="13"/>
  <c r="AY338" i="13"/>
  <c r="AX338" i="13"/>
  <c r="AY337" i="13"/>
  <c r="AX337" i="13"/>
  <c r="AY336" i="13"/>
  <c r="AX336" i="13"/>
  <c r="AY334" i="13"/>
  <c r="AX334" i="13"/>
  <c r="AY221" i="13"/>
  <c r="AX221" i="13"/>
  <c r="AY219" i="13"/>
  <c r="AX219" i="13"/>
  <c r="AY218" i="13"/>
  <c r="AX218" i="13"/>
  <c r="AY332" i="13"/>
  <c r="AX332" i="13"/>
  <c r="AY88" i="13"/>
  <c r="AX88" i="13"/>
  <c r="AY214" i="13"/>
  <c r="AX214" i="13"/>
  <c r="AY329" i="13"/>
  <c r="AX329" i="13"/>
  <c r="AY434" i="13"/>
  <c r="AX434" i="13"/>
  <c r="AY327" i="13"/>
  <c r="AX327" i="13"/>
  <c r="AY326" i="13"/>
  <c r="AX326" i="13"/>
  <c r="AY76" i="13"/>
  <c r="AX76" i="13"/>
  <c r="AY209" i="13"/>
  <c r="AX209" i="13"/>
  <c r="AY324" i="13"/>
  <c r="AX324" i="13"/>
  <c r="AY584" i="13"/>
  <c r="AX584" i="13"/>
  <c r="AY577" i="13"/>
  <c r="AX577" i="13"/>
  <c r="AY547" i="13"/>
  <c r="AX547" i="13"/>
  <c r="AY583" i="13"/>
  <c r="AX583" i="13"/>
  <c r="AY430" i="13"/>
  <c r="AX430" i="13"/>
  <c r="AY529" i="13"/>
  <c r="AX529" i="13"/>
  <c r="AY500" i="13"/>
  <c r="AX500" i="13"/>
  <c r="AY562" i="13"/>
  <c r="AX562" i="13"/>
  <c r="AY499" i="13"/>
  <c r="AX499" i="13"/>
  <c r="AY424" i="13"/>
  <c r="AX424" i="13"/>
  <c r="AY317" i="13"/>
  <c r="AX317" i="13"/>
  <c r="AY498" i="13"/>
  <c r="AX498" i="13"/>
  <c r="AY201" i="13"/>
  <c r="AX201" i="13"/>
  <c r="AY314" i="13"/>
  <c r="AX314" i="13"/>
  <c r="AY313" i="13"/>
  <c r="AX313" i="13"/>
  <c r="AY199" i="13"/>
  <c r="AX199" i="13"/>
  <c r="AY496" i="13"/>
  <c r="AX496" i="13"/>
  <c r="AY560" i="13"/>
  <c r="AX560" i="13"/>
  <c r="AY310" i="13"/>
  <c r="AX310" i="13"/>
  <c r="AY419" i="13"/>
  <c r="AX419" i="13"/>
  <c r="AY195" i="13"/>
  <c r="AX195" i="13"/>
  <c r="AY64" i="13"/>
  <c r="AX64" i="13"/>
  <c r="AY193" i="13"/>
  <c r="AX193" i="13"/>
  <c r="AY191" i="13"/>
  <c r="AX191" i="13"/>
  <c r="AY415" i="13"/>
  <c r="AX415" i="13"/>
  <c r="AY59" i="13"/>
  <c r="AX59" i="13"/>
  <c r="AY188" i="13"/>
  <c r="AX188" i="13"/>
  <c r="AY55" i="13"/>
  <c r="AX55" i="13"/>
  <c r="AY302" i="13"/>
  <c r="AX302" i="13"/>
  <c r="AY413" i="13"/>
  <c r="AX413" i="13"/>
  <c r="AY412" i="13"/>
  <c r="AX412" i="13"/>
  <c r="AY184" i="13"/>
  <c r="AX184" i="13"/>
  <c r="AY493" i="13"/>
  <c r="AX493" i="13"/>
  <c r="AY49" i="13"/>
  <c r="AX49" i="13"/>
  <c r="AY178" i="13"/>
  <c r="AX178" i="13"/>
  <c r="AY544" i="13"/>
  <c r="AX544" i="13"/>
  <c r="AY571" i="13"/>
  <c r="AX571" i="13"/>
  <c r="AY407" i="13"/>
  <c r="AX407" i="13"/>
  <c r="AY46" i="13"/>
  <c r="AX46" i="13"/>
  <c r="AY174" i="13"/>
  <c r="AX174" i="13"/>
  <c r="AY405" i="13"/>
  <c r="AX405" i="13"/>
  <c r="AY172" i="13"/>
  <c r="AX172" i="13"/>
  <c r="AY170" i="13"/>
  <c r="AX170" i="13"/>
  <c r="AY40" i="13"/>
  <c r="AX40" i="13"/>
  <c r="AY402" i="13"/>
  <c r="AX402" i="13"/>
  <c r="AY167" i="13"/>
  <c r="AX167" i="13"/>
  <c r="AY35" i="13"/>
  <c r="AX35" i="13"/>
  <c r="AY28" i="13"/>
  <c r="AX28" i="13"/>
  <c r="AY25" i="13"/>
  <c r="AX25" i="13"/>
  <c r="AY21" i="13"/>
  <c r="AX21" i="13"/>
  <c r="AY17" i="13"/>
  <c r="AX17" i="13"/>
  <c r="AY13" i="13"/>
  <c r="AX13" i="13"/>
  <c r="AY9" i="13"/>
  <c r="AX9" i="13"/>
  <c r="AY162" i="13"/>
  <c r="AX162" i="13"/>
  <c r="AY526" i="13"/>
  <c r="AX526" i="13"/>
  <c r="AY5" i="13"/>
  <c r="AX5" i="13"/>
  <c r="AY397" i="13"/>
  <c r="AX397" i="13"/>
  <c r="AY159" i="13"/>
  <c r="AX159" i="13"/>
  <c r="AY486" i="13"/>
  <c r="AX486" i="13"/>
  <c r="AY557" i="13"/>
  <c r="AX557" i="13"/>
  <c r="AY520" i="13"/>
  <c r="AX520" i="13"/>
  <c r="AY474" i="13"/>
  <c r="AX474" i="13"/>
  <c r="AY381" i="13"/>
  <c r="AX381" i="13"/>
  <c r="AY259" i="13"/>
  <c r="AX259" i="13"/>
  <c r="AY282" i="13"/>
  <c r="AX282" i="13"/>
  <c r="AY157" i="13"/>
  <c r="AX157" i="13"/>
  <c r="AY485" i="13"/>
  <c r="AX485" i="13"/>
  <c r="AY576" i="13"/>
  <c r="AX576" i="13"/>
  <c r="AY522" i="13"/>
  <c r="AX522" i="13"/>
  <c r="AY151" i="13"/>
  <c r="AX151" i="13"/>
  <c r="AY146" i="13"/>
  <c r="AX146" i="13"/>
  <c r="AY518" i="13"/>
  <c r="AX518" i="13"/>
  <c r="AY471" i="13"/>
  <c r="AX471" i="13"/>
  <c r="AY140" i="13"/>
  <c r="AX140" i="13"/>
  <c r="AY525" i="13"/>
  <c r="AX525" i="13"/>
  <c r="AY489" i="13"/>
  <c r="AX489" i="13"/>
  <c r="AY278" i="13"/>
  <c r="AX278" i="13"/>
  <c r="AY276" i="13"/>
  <c r="AX276" i="13"/>
  <c r="AY484" i="13"/>
  <c r="AX484" i="13"/>
  <c r="AY483" i="13"/>
  <c r="AX483" i="13"/>
  <c r="AY392" i="13"/>
  <c r="AX392" i="13"/>
  <c r="AY152" i="13"/>
  <c r="AX152" i="13"/>
  <c r="AY270" i="13"/>
  <c r="AX270" i="13"/>
  <c r="AY387" i="13"/>
  <c r="AX387" i="13"/>
  <c r="AY538" i="13"/>
  <c r="AX538" i="13"/>
  <c r="AY145" i="13"/>
  <c r="AX145" i="13"/>
  <c r="AY143" i="13"/>
  <c r="AX143" i="13"/>
  <c r="AY579" i="13"/>
  <c r="AX579" i="13"/>
  <c r="AY537" i="13"/>
  <c r="AX537" i="13"/>
  <c r="AY556" i="13"/>
  <c r="AX556" i="13"/>
  <c r="AY468" i="13"/>
  <c r="AX468" i="13"/>
  <c r="AY138" i="13"/>
  <c r="AX138" i="13"/>
  <c r="AY137" i="13"/>
  <c r="AX137" i="13"/>
  <c r="AY377" i="13"/>
  <c r="AX377" i="13"/>
  <c r="AY256" i="13"/>
  <c r="AX256" i="13"/>
  <c r="AY133" i="13"/>
  <c r="AX133" i="13"/>
  <c r="AY465" i="13"/>
  <c r="AX465" i="13"/>
  <c r="AY515" i="13"/>
  <c r="AX515" i="13"/>
  <c r="AY128" i="13"/>
  <c r="AX128" i="13"/>
  <c r="AY462" i="13"/>
  <c r="AX462" i="13"/>
  <c r="AY460" i="13"/>
  <c r="AX460" i="13"/>
  <c r="AY253" i="13"/>
  <c r="AX253" i="13"/>
  <c r="AY513" i="13"/>
  <c r="AX513" i="13"/>
  <c r="AY123" i="13"/>
  <c r="AX123" i="13"/>
  <c r="AY512" i="13"/>
  <c r="AX512" i="13"/>
  <c r="AY367" i="13"/>
  <c r="AX367" i="13"/>
  <c r="AY511" i="13"/>
  <c r="AX511" i="13"/>
  <c r="AY248" i="13"/>
  <c r="AX248" i="13"/>
  <c r="AY117" i="13"/>
  <c r="AX117" i="13"/>
  <c r="AY116" i="13"/>
  <c r="AX116" i="13"/>
  <c r="AY363" i="13"/>
  <c r="AX363" i="13"/>
  <c r="AY510" i="13"/>
  <c r="AX510" i="13"/>
  <c r="AY453" i="13"/>
  <c r="AX453" i="13"/>
  <c r="AY452" i="13"/>
  <c r="AX452" i="13"/>
  <c r="AY533" i="13"/>
  <c r="AX533" i="13"/>
  <c r="AY244" i="13"/>
  <c r="AX244" i="13"/>
  <c r="AY111" i="13"/>
  <c r="AX111" i="13"/>
  <c r="AY449" i="13"/>
  <c r="AX449" i="13"/>
  <c r="AY109" i="13"/>
  <c r="AX109" i="13"/>
  <c r="AY355" i="13"/>
  <c r="AX355" i="13"/>
  <c r="AY447" i="13"/>
  <c r="AX447" i="13"/>
  <c r="AY238" i="13"/>
  <c r="AX238" i="13"/>
  <c r="AY351" i="13"/>
  <c r="AX351" i="13"/>
  <c r="AY236" i="13"/>
  <c r="AX236" i="13"/>
  <c r="AY234" i="13"/>
  <c r="AX234" i="13"/>
  <c r="AY349" i="13"/>
  <c r="AX349" i="13"/>
  <c r="AY347" i="13"/>
  <c r="AX347" i="13"/>
  <c r="AY346" i="13"/>
  <c r="AX346" i="13"/>
  <c r="AY102" i="13"/>
  <c r="AX102" i="13"/>
  <c r="AY531" i="13"/>
  <c r="AX531" i="13"/>
  <c r="AY101" i="13"/>
  <c r="AX101" i="13"/>
  <c r="AY100" i="13"/>
  <c r="AX100" i="13"/>
  <c r="AY340" i="13"/>
  <c r="AX340" i="13"/>
  <c r="AY98" i="13"/>
  <c r="AX98" i="13"/>
  <c r="AY438" i="13"/>
  <c r="AX438" i="13"/>
  <c r="AY223" i="13"/>
  <c r="AX223" i="13"/>
  <c r="AY96" i="13"/>
  <c r="AX96" i="13"/>
  <c r="AY222" i="13"/>
  <c r="AX222" i="13"/>
  <c r="AY435" i="13"/>
  <c r="AX435" i="13"/>
  <c r="AY220" i="13"/>
  <c r="AX220" i="13"/>
  <c r="AY333" i="13"/>
  <c r="AX333" i="13"/>
  <c r="AY91" i="13"/>
  <c r="AX91" i="13"/>
  <c r="AY331" i="13"/>
  <c r="AX331" i="13"/>
  <c r="AY330" i="13"/>
  <c r="AX330" i="13"/>
  <c r="AY86" i="13"/>
  <c r="AX86" i="13"/>
  <c r="AY83" i="13"/>
  <c r="AX83" i="13"/>
  <c r="AY328" i="13"/>
  <c r="AX328" i="13"/>
  <c r="AY80" i="13"/>
  <c r="AX80" i="13"/>
  <c r="AY433" i="13"/>
  <c r="AX433" i="13"/>
  <c r="AY75" i="13"/>
  <c r="AX75" i="13"/>
  <c r="AY208" i="13"/>
  <c r="AX208" i="13"/>
  <c r="AY323" i="13"/>
  <c r="AX323" i="13"/>
  <c r="AY565" i="13"/>
  <c r="AX565" i="13"/>
  <c r="AY564" i="13"/>
  <c r="AX564" i="13"/>
  <c r="AY431" i="13"/>
  <c r="AX431" i="13"/>
  <c r="AY582" i="13"/>
  <c r="AX582" i="13"/>
  <c r="AY546" i="13"/>
  <c r="AX546" i="13"/>
  <c r="AY528" i="13"/>
  <c r="AX528" i="13"/>
  <c r="AY205" i="13"/>
  <c r="AX205" i="13"/>
  <c r="AY561" i="13"/>
  <c r="AX561" i="13"/>
  <c r="AY426" i="13"/>
  <c r="AX426" i="13"/>
  <c r="AY72" i="13"/>
  <c r="AX72" i="13"/>
  <c r="AY71" i="13"/>
  <c r="AX71" i="13"/>
  <c r="AY69" i="13"/>
  <c r="AX69" i="13"/>
  <c r="AY423" i="13"/>
  <c r="AX423" i="13"/>
  <c r="AY422" i="13"/>
  <c r="AX422" i="13"/>
  <c r="AY312" i="13"/>
  <c r="AX312" i="13"/>
  <c r="AY67" i="13"/>
  <c r="AX67" i="13"/>
  <c r="AY309" i="13"/>
  <c r="AX309" i="13"/>
  <c r="AY65" i="13"/>
  <c r="AX65" i="13"/>
  <c r="AY308" i="13"/>
  <c r="AX308" i="13"/>
  <c r="AY194" i="13"/>
  <c r="AX194" i="13"/>
  <c r="AY192" i="13"/>
  <c r="AX192" i="13"/>
  <c r="AY416" i="13"/>
  <c r="AX416" i="13"/>
  <c r="AY190" i="13"/>
  <c r="AX190" i="13"/>
  <c r="AY58" i="13"/>
  <c r="AX58" i="13"/>
  <c r="AY304" i="13"/>
  <c r="AX304" i="13"/>
  <c r="AY53" i="13"/>
  <c r="AX53" i="13"/>
  <c r="AY301" i="13"/>
  <c r="AX301" i="13"/>
  <c r="AY411" i="13"/>
  <c r="AX411" i="13"/>
  <c r="AY299" i="13"/>
  <c r="AX299" i="13"/>
  <c r="AY297" i="13"/>
  <c r="AX297" i="13"/>
  <c r="AY410" i="13"/>
  <c r="AX410" i="13"/>
  <c r="AY180" i="13"/>
  <c r="AX180" i="13"/>
  <c r="AY179" i="13"/>
  <c r="AX179" i="13"/>
  <c r="AY48" i="13"/>
  <c r="AX48" i="13"/>
  <c r="AY47" i="13"/>
  <c r="AX47" i="13"/>
  <c r="AY176" i="13"/>
  <c r="AX176" i="13"/>
  <c r="AY290" i="13"/>
  <c r="AX290" i="13"/>
  <c r="AY491" i="13"/>
  <c r="AX491" i="13"/>
  <c r="AY289" i="13"/>
  <c r="AX289" i="13"/>
  <c r="AY171" i="13"/>
  <c r="AX171" i="13"/>
  <c r="AY42" i="13"/>
  <c r="AX42" i="13"/>
  <c r="AY39" i="13"/>
  <c r="AX39" i="13"/>
  <c r="AY168" i="13"/>
  <c r="AX168" i="13"/>
  <c r="AY38" i="13"/>
  <c r="AX38" i="13"/>
  <c r="AY36" i="13"/>
  <c r="AX36" i="13"/>
  <c r="AY34" i="13"/>
  <c r="AX34" i="13"/>
  <c r="AY31" i="13"/>
  <c r="AX31" i="13"/>
  <c r="AY27" i="13"/>
  <c r="AX27" i="13"/>
  <c r="AY24" i="13"/>
  <c r="AX24" i="13"/>
  <c r="AY20" i="13"/>
  <c r="AX20" i="13"/>
  <c r="AY16" i="13"/>
  <c r="AX16" i="13"/>
  <c r="AY12" i="13"/>
  <c r="AX12" i="13"/>
  <c r="AY8" i="13"/>
  <c r="AX8" i="13"/>
  <c r="AY543" i="13"/>
  <c r="AX543" i="13"/>
  <c r="AY286" i="13"/>
  <c r="AX286" i="13"/>
  <c r="AY4" i="13"/>
  <c r="AX4" i="13"/>
  <c r="AY284" i="13"/>
  <c r="AX284" i="13"/>
  <c r="AY487" i="13"/>
  <c r="AX487" i="13"/>
  <c r="AY274" i="13"/>
  <c r="AX274" i="13"/>
  <c r="AY153" i="13"/>
  <c r="AX153" i="13"/>
  <c r="AY480" i="13"/>
  <c r="AX480" i="13"/>
  <c r="AY147" i="13"/>
  <c r="AX147" i="13"/>
  <c r="AY382" i="13"/>
  <c r="AX382" i="13"/>
  <c r="AY139" i="13"/>
  <c r="AX139" i="13"/>
  <c r="AY262" i="13"/>
  <c r="AX262" i="13"/>
  <c r="AY135" i="13"/>
  <c r="AX135" i="13"/>
  <c r="AY2" i="13"/>
  <c r="AX2" i="13"/>
  <c r="AY280" i="13"/>
  <c r="AX280" i="13"/>
  <c r="AY394" i="13"/>
  <c r="AX394" i="13"/>
  <c r="AY523" i="13"/>
  <c r="AX523" i="13"/>
  <c r="AY539" i="13"/>
  <c r="AX539" i="13"/>
  <c r="AY477" i="13"/>
  <c r="AX477" i="13"/>
  <c r="AY476" i="13"/>
  <c r="AX476" i="13"/>
  <c r="AY386" i="13"/>
  <c r="AX386" i="13"/>
  <c r="AY385" i="13"/>
  <c r="AX385" i="13"/>
  <c r="AY469" i="13"/>
  <c r="AX469" i="13"/>
  <c r="AY283" i="13"/>
  <c r="AX283" i="13"/>
  <c r="AY160" i="13"/>
  <c r="AX160" i="13"/>
  <c r="AY275" i="13"/>
  <c r="AX275" i="13"/>
  <c r="AY540" i="13"/>
  <c r="AX540" i="13"/>
  <c r="AY482" i="13"/>
  <c r="AX482" i="13"/>
  <c r="AY479" i="13"/>
  <c r="AX479" i="13"/>
  <c r="AY148" i="13"/>
  <c r="AX148" i="13"/>
  <c r="AY267" i="13"/>
  <c r="AX267" i="13"/>
  <c r="AY473" i="13"/>
  <c r="AX473" i="13"/>
  <c r="AY141" i="13"/>
  <c r="AX141" i="13"/>
  <c r="AY263" i="13"/>
  <c r="AX263" i="13"/>
  <c r="AY542" i="13"/>
  <c r="AX542" i="13"/>
  <c r="AY161" i="13"/>
  <c r="AX161" i="13"/>
  <c r="AY488" i="13"/>
  <c r="AX488" i="13"/>
  <c r="AY541" i="13"/>
  <c r="AX541" i="13"/>
  <c r="AY277" i="13"/>
  <c r="AX277" i="13"/>
  <c r="AY393" i="13"/>
  <c r="AX393" i="13"/>
  <c r="AY524" i="13"/>
  <c r="AX524" i="13"/>
  <c r="AY156" i="13"/>
  <c r="AX156" i="13"/>
  <c r="AY273" i="13"/>
  <c r="AX273" i="13"/>
  <c r="AY272" i="13"/>
  <c r="AX272" i="13"/>
  <c r="AY154" i="13"/>
  <c r="AX154" i="13"/>
  <c r="AY391" i="13"/>
  <c r="AX391" i="13"/>
  <c r="AY481" i="13"/>
  <c r="AX481" i="13"/>
  <c r="AY389" i="13"/>
  <c r="AX389" i="13"/>
  <c r="AY150" i="13"/>
  <c r="AX150" i="13"/>
  <c r="AY149" i="13"/>
  <c r="AX149" i="13"/>
  <c r="AY269" i="13"/>
  <c r="AX269" i="13"/>
  <c r="AY268" i="13"/>
  <c r="AX268" i="13"/>
  <c r="AY475" i="13"/>
  <c r="AX475" i="13"/>
  <c r="AY519" i="13"/>
  <c r="AX519" i="13"/>
  <c r="AY142" i="13"/>
  <c r="AX142" i="13"/>
  <c r="AY384" i="13"/>
  <c r="AX384" i="13"/>
  <c r="AY472" i="13"/>
  <c r="AX472" i="13"/>
  <c r="AY470" i="13"/>
  <c r="AX470" i="13"/>
  <c r="AY516" i="13"/>
  <c r="AX516" i="13"/>
  <c r="AY264" i="13"/>
  <c r="AX264" i="13"/>
  <c r="AY380" i="13"/>
  <c r="AX380" i="13"/>
  <c r="AY379" i="13"/>
  <c r="AX379" i="13"/>
  <c r="AY260" i="13"/>
  <c r="AX260" i="13"/>
  <c r="AY136" i="13"/>
  <c r="AX136" i="13"/>
  <c r="AY257" i="13"/>
  <c r="AX257" i="13"/>
  <c r="AY376" i="13"/>
  <c r="AX376" i="13"/>
  <c r="AY132" i="13"/>
  <c r="AX132" i="13"/>
  <c r="AY130" i="13"/>
  <c r="AX130" i="13"/>
  <c r="AY569" i="13"/>
  <c r="AX569" i="13"/>
  <c r="AY373" i="13"/>
  <c r="AX373" i="13"/>
  <c r="AY535" i="13"/>
  <c r="AX535" i="13"/>
  <c r="AY126" i="13"/>
  <c r="AX126" i="13"/>
  <c r="AY252" i="13"/>
  <c r="AX252" i="13"/>
  <c r="AY575" i="13"/>
  <c r="AX575" i="13"/>
  <c r="AY122" i="13"/>
  <c r="AX122" i="13"/>
  <c r="AY459" i="13"/>
  <c r="AX459" i="13"/>
  <c r="AY120" i="13"/>
  <c r="AX120" i="13"/>
  <c r="AY366" i="13"/>
  <c r="AX366" i="13"/>
  <c r="AY119" i="13"/>
  <c r="AX119" i="13"/>
  <c r="AY364" i="13"/>
  <c r="AX364" i="13"/>
  <c r="AY455" i="13"/>
  <c r="AX455" i="13"/>
  <c r="AY246" i="13"/>
  <c r="AX246" i="13"/>
  <c r="AY509" i="13"/>
  <c r="AX509" i="13"/>
  <c r="AY360" i="13"/>
  <c r="AX360" i="13"/>
  <c r="AY554" i="13"/>
  <c r="AX554" i="13"/>
  <c r="AY451" i="13"/>
  <c r="AX451" i="13"/>
  <c r="AY450" i="13"/>
  <c r="AX450" i="13"/>
  <c r="AY243" i="13"/>
  <c r="AX243" i="13"/>
  <c r="AY242" i="13"/>
  <c r="AX242" i="13"/>
  <c r="AY448" i="13"/>
  <c r="AX448" i="13"/>
  <c r="AY239" i="13"/>
  <c r="AX239" i="13"/>
  <c r="AY532" i="13"/>
  <c r="AX532" i="13"/>
  <c r="AY237" i="13"/>
  <c r="AX237" i="13"/>
  <c r="AY105" i="13"/>
  <c r="AX105" i="13"/>
  <c r="AY552" i="13"/>
  <c r="AX552" i="13"/>
  <c r="AY104" i="13"/>
  <c r="AX104" i="13"/>
  <c r="AY348" i="13"/>
  <c r="AX348" i="13"/>
  <c r="AY231" i="13"/>
  <c r="AX231" i="13"/>
  <c r="AY574" i="13"/>
  <c r="AX574" i="13"/>
  <c r="AY507" i="13"/>
  <c r="AX507" i="13"/>
  <c r="AY344" i="13"/>
  <c r="AX344" i="13"/>
  <c r="AY342" i="13"/>
  <c r="AX342" i="13"/>
  <c r="AY228" i="13"/>
  <c r="AX228" i="13"/>
  <c r="AY339" i="13"/>
  <c r="AX339" i="13"/>
  <c r="AY225" i="13"/>
  <c r="AX225" i="13"/>
  <c r="AY224" i="13"/>
  <c r="AX224" i="13"/>
  <c r="AY567" i="13"/>
  <c r="AX567" i="13"/>
  <c r="AY506" i="13"/>
  <c r="AX506" i="13"/>
  <c r="AY335" i="13"/>
  <c r="AX335" i="13"/>
  <c r="AY504" i="13"/>
  <c r="AX504" i="13"/>
  <c r="AY566" i="13"/>
  <c r="AX566" i="13"/>
  <c r="AY93" i="13"/>
  <c r="AX93" i="13"/>
  <c r="AY90" i="13"/>
  <c r="AX90" i="13"/>
  <c r="AY216" i="13"/>
  <c r="AX216" i="13"/>
  <c r="AY87" i="13"/>
  <c r="AX87" i="13"/>
  <c r="AY85" i="13"/>
  <c r="AX85" i="13"/>
  <c r="AY82" i="13"/>
  <c r="AX82" i="13"/>
  <c r="AY212" i="13"/>
  <c r="AX212" i="13"/>
  <c r="AY79" i="13"/>
  <c r="AX79" i="13"/>
  <c r="AY78" i="13"/>
  <c r="AX78" i="13"/>
  <c r="AY210" i="13"/>
  <c r="AX210" i="13"/>
  <c r="AY325" i="13"/>
  <c r="AX325" i="13"/>
  <c r="AY207" i="13"/>
  <c r="AX207" i="13"/>
  <c r="AY578" i="13"/>
  <c r="AX578" i="13"/>
  <c r="AY573" i="13"/>
  <c r="AX573" i="13"/>
  <c r="AY503" i="13"/>
  <c r="AX503" i="13"/>
  <c r="AY502" i="13"/>
  <c r="AX502" i="13"/>
  <c r="AY322" i="13"/>
  <c r="AX322" i="13"/>
  <c r="AY428" i="13"/>
  <c r="AX428" i="13"/>
  <c r="AY204" i="13"/>
  <c r="AX204" i="13"/>
  <c r="AY427" i="13"/>
  <c r="AX427" i="13"/>
  <c r="AY425" i="13"/>
  <c r="AX425" i="13"/>
  <c r="AY321" i="13"/>
  <c r="AX321" i="13"/>
  <c r="AY319" i="13"/>
  <c r="AX319" i="13"/>
  <c r="AY316" i="13"/>
  <c r="AX316" i="13"/>
  <c r="AY202" i="13"/>
  <c r="AX202" i="13"/>
  <c r="AY68" i="13"/>
  <c r="AX68" i="13"/>
  <c r="AY200" i="13"/>
  <c r="AX200" i="13"/>
  <c r="AY421" i="13"/>
  <c r="AX421" i="13"/>
  <c r="AY420" i="13"/>
  <c r="AX420" i="13"/>
  <c r="AY66" i="13"/>
  <c r="AX66" i="13"/>
  <c r="AY418" i="13"/>
  <c r="AX418" i="13"/>
  <c r="AY307" i="13"/>
  <c r="AX307" i="13"/>
  <c r="AY63" i="13"/>
  <c r="AX63" i="13"/>
  <c r="AY61" i="13"/>
  <c r="AX61" i="13"/>
  <c r="AY60" i="13"/>
  <c r="AX60" i="13"/>
  <c r="AY189" i="13"/>
  <c r="AX189" i="13"/>
  <c r="AY559" i="13"/>
  <c r="AX559" i="13"/>
  <c r="AY56" i="13"/>
  <c r="AX56" i="13"/>
  <c r="AY54" i="13"/>
  <c r="AX54" i="13"/>
  <c r="AY187" i="13"/>
  <c r="AX187" i="13"/>
  <c r="AY300" i="13"/>
  <c r="AX300" i="13"/>
  <c r="AY52" i="13"/>
  <c r="AX52" i="13"/>
  <c r="AY298" i="13"/>
  <c r="AX298" i="13"/>
  <c r="AY182" i="13"/>
  <c r="AX182" i="13"/>
  <c r="AY51" i="13"/>
  <c r="AX51" i="13"/>
  <c r="AY409" i="13"/>
  <c r="AX409" i="13"/>
  <c r="AY296" i="13"/>
  <c r="AX296" i="13"/>
  <c r="AY177" i="13"/>
  <c r="AX177" i="13"/>
  <c r="AY294" i="13"/>
  <c r="AX294" i="13"/>
  <c r="AY293" i="13"/>
  <c r="AX293" i="13"/>
  <c r="AY291" i="13"/>
  <c r="AX291" i="13"/>
  <c r="AY492" i="13"/>
  <c r="AX492" i="13"/>
  <c r="AY45" i="13"/>
  <c r="AX45" i="13"/>
  <c r="AY44" i="13"/>
  <c r="AX44" i="13"/>
  <c r="AY43" i="13"/>
  <c r="AX43" i="13"/>
  <c r="AY41" i="13"/>
  <c r="AX41" i="13"/>
  <c r="AY403" i="13"/>
  <c r="AX403" i="13"/>
  <c r="AY401" i="13"/>
  <c r="AX401" i="13"/>
  <c r="AY166" i="13"/>
  <c r="AX166" i="13"/>
  <c r="AY165" i="13"/>
  <c r="AX165" i="13"/>
  <c r="AY33" i="13"/>
  <c r="AX33" i="13"/>
  <c r="AY30" i="13"/>
  <c r="AX30" i="13"/>
  <c r="AY26" i="13"/>
  <c r="AX26" i="13"/>
  <c r="AY23" i="13"/>
  <c r="AX23" i="13"/>
  <c r="AY19" i="13"/>
  <c r="AX19" i="13"/>
  <c r="AY15" i="13"/>
  <c r="AX15" i="13"/>
  <c r="AY11" i="13"/>
  <c r="AX11" i="13"/>
  <c r="AY7" i="13"/>
  <c r="AX7" i="13"/>
  <c r="AY400" i="13"/>
  <c r="AX400" i="13"/>
  <c r="AY399" i="13"/>
  <c r="AX399" i="13"/>
  <c r="AY3" i="13"/>
  <c r="AX3" i="13"/>
  <c r="AY281" i="13"/>
  <c r="AX281" i="13"/>
  <c r="AY279" i="13"/>
  <c r="AX279" i="13"/>
  <c r="AY155" i="13"/>
  <c r="AX155" i="13"/>
  <c r="AY271" i="13"/>
  <c r="AX271" i="13"/>
  <c r="AY478" i="13"/>
  <c r="AX478" i="13"/>
  <c r="AY144" i="13"/>
  <c r="AX144" i="13"/>
  <c r="AY383" i="13"/>
  <c r="AX383" i="13"/>
  <c r="AY467" i="13"/>
  <c r="AX467" i="13"/>
  <c r="AY255" i="13"/>
  <c r="AX255" i="13"/>
  <c r="AY129" i="13"/>
  <c r="AX129" i="13"/>
  <c r="AY464" i="13"/>
  <c r="AX464" i="13"/>
  <c r="AY127" i="13"/>
  <c r="AX127" i="13"/>
  <c r="AY461" i="13"/>
  <c r="AX461" i="13"/>
  <c r="AY125" i="13"/>
  <c r="AX125" i="13"/>
  <c r="AY370" i="13"/>
  <c r="AX370" i="13"/>
  <c r="AY251" i="13"/>
  <c r="AX251" i="13"/>
  <c r="AY369" i="13"/>
  <c r="AX369" i="13"/>
  <c r="AY121" i="13"/>
  <c r="AX121" i="13"/>
  <c r="AY249" i="13"/>
  <c r="AX249" i="13"/>
  <c r="AY118" i="13"/>
  <c r="AX118" i="13"/>
  <c r="AY247" i="13"/>
  <c r="AX247" i="13"/>
  <c r="AY362" i="13"/>
  <c r="AX362" i="13"/>
  <c r="AY454" i="13"/>
  <c r="AX454" i="13"/>
  <c r="AY115" i="13"/>
  <c r="AX115" i="13"/>
  <c r="AY553" i="13"/>
  <c r="AX553" i="13"/>
  <c r="AY359" i="13"/>
  <c r="AX359" i="13"/>
  <c r="AY508" i="13"/>
  <c r="AX508" i="13"/>
  <c r="AY357" i="13"/>
  <c r="AX357" i="13"/>
  <c r="AY356" i="13"/>
  <c r="AX356" i="13"/>
  <c r="AY108" i="13"/>
  <c r="AX108" i="13"/>
  <c r="AY107" i="13"/>
  <c r="AX107" i="13"/>
  <c r="AY354" i="13"/>
  <c r="AX354" i="13"/>
  <c r="AY353" i="13"/>
  <c r="AX353" i="13"/>
  <c r="AY446" i="13"/>
  <c r="AX446" i="13"/>
  <c r="AY445" i="13"/>
  <c r="AX445" i="13"/>
  <c r="AY233" i="13"/>
  <c r="AX233" i="13"/>
  <c r="AY444" i="13"/>
  <c r="AX444" i="13"/>
  <c r="AY443" i="13"/>
  <c r="AX443" i="13"/>
  <c r="AY442" i="13"/>
  <c r="AX442" i="13"/>
  <c r="AY441" i="13"/>
  <c r="AX441" i="13"/>
  <c r="AY440" i="13"/>
  <c r="AX440" i="13"/>
  <c r="AY550" i="13"/>
  <c r="AX550" i="13"/>
  <c r="AY341" i="13"/>
  <c r="AX341" i="13"/>
  <c r="AY226" i="13"/>
  <c r="AX226" i="13"/>
  <c r="AY439" i="13"/>
  <c r="AX439" i="13"/>
  <c r="AY437" i="13"/>
  <c r="AX437" i="13"/>
  <c r="AY530" i="13"/>
  <c r="AX530" i="13"/>
  <c r="AY436" i="13"/>
  <c r="AX436" i="13"/>
  <c r="AY505" i="13"/>
  <c r="AX505" i="13"/>
  <c r="AY95" i="13"/>
  <c r="AX95" i="13"/>
  <c r="AY94" i="13"/>
  <c r="AX94" i="13"/>
  <c r="AY92" i="13"/>
  <c r="AX92" i="13"/>
  <c r="AY217" i="13"/>
  <c r="AX217" i="13"/>
  <c r="AY89" i="13"/>
  <c r="AX89" i="13"/>
  <c r="AY215" i="13"/>
  <c r="AX215" i="13"/>
  <c r="AY84" i="13"/>
  <c r="AX84" i="13"/>
  <c r="AY213" i="13"/>
  <c r="AX213" i="13"/>
  <c r="AY81" i="13"/>
  <c r="AX81" i="13"/>
  <c r="AY211" i="13"/>
  <c r="AX211" i="13"/>
  <c r="AY77" i="13"/>
  <c r="AX77" i="13"/>
  <c r="AY74" i="13"/>
  <c r="AX74" i="13"/>
  <c r="AY432" i="13"/>
  <c r="AX432" i="13"/>
  <c r="AY206" i="13"/>
  <c r="AX206" i="13"/>
  <c r="AY549" i="13"/>
  <c r="AX549" i="13"/>
  <c r="AY548" i="13"/>
  <c r="AX548" i="13"/>
  <c r="AY563" i="13"/>
  <c r="AX563" i="13"/>
  <c r="AY572" i="13"/>
  <c r="AX572" i="13"/>
  <c r="AY429" i="13"/>
  <c r="AX429" i="13"/>
  <c r="AY501" i="13"/>
  <c r="AX501" i="13"/>
  <c r="AY545" i="13"/>
  <c r="AX545" i="13"/>
  <c r="AY73" i="13"/>
  <c r="AX73" i="13"/>
  <c r="AY320" i="13"/>
  <c r="AX320" i="13"/>
  <c r="AY318" i="13"/>
  <c r="AX318" i="13"/>
  <c r="AY203" i="13"/>
  <c r="AX203" i="13"/>
  <c r="AY70" i="13"/>
  <c r="AX70" i="13"/>
  <c r="AY315" i="13"/>
  <c r="AX315" i="13"/>
  <c r="AY581" i="13"/>
  <c r="AX581" i="13"/>
  <c r="AY497" i="13"/>
  <c r="AX497" i="13"/>
  <c r="AY198" i="13"/>
  <c r="AX198" i="13"/>
  <c r="AY311" i="13"/>
  <c r="AX311" i="13"/>
  <c r="AY197" i="13"/>
  <c r="AX197" i="13"/>
  <c r="AY495" i="13"/>
  <c r="AX495" i="13"/>
  <c r="AY196" i="13"/>
  <c r="AX196" i="13"/>
  <c r="AY417" i="13"/>
  <c r="AX417" i="13"/>
  <c r="AY62" i="13"/>
  <c r="AX62" i="13"/>
  <c r="AY494" i="13"/>
  <c r="AX494" i="13"/>
  <c r="AY306" i="13"/>
  <c r="AX306" i="13"/>
  <c r="AY305" i="13"/>
  <c r="AX305" i="13"/>
  <c r="AY57" i="13"/>
  <c r="AX57" i="13"/>
  <c r="AY303" i="13"/>
  <c r="AX303" i="13"/>
  <c r="AY414" i="13"/>
  <c r="AX414" i="13"/>
  <c r="AY186" i="13"/>
  <c r="AX186" i="13"/>
  <c r="AY185" i="13"/>
  <c r="AX185" i="13"/>
  <c r="AY183" i="13"/>
  <c r="AX183" i="13"/>
  <c r="AY181" i="13"/>
  <c r="AX181" i="13"/>
  <c r="AY50" i="13"/>
  <c r="AX50" i="13"/>
  <c r="AY295" i="13"/>
  <c r="AX295" i="13"/>
  <c r="AY408" i="13"/>
  <c r="AX408" i="13"/>
  <c r="AY527" i="13"/>
  <c r="AX527" i="13"/>
  <c r="AY292" i="13"/>
  <c r="AX292" i="13"/>
  <c r="AY406" i="13"/>
  <c r="AX406" i="13"/>
  <c r="AY175" i="13"/>
  <c r="AX175" i="13"/>
  <c r="AY173" i="13"/>
  <c r="AX173" i="13"/>
  <c r="AY288" i="13"/>
  <c r="AX288" i="13"/>
  <c r="AY287" i="13"/>
  <c r="AX287" i="13"/>
  <c r="AY404" i="13"/>
  <c r="AX404" i="13"/>
  <c r="AY169" i="13"/>
  <c r="AX169" i="13"/>
  <c r="AY37" i="13"/>
  <c r="AX37" i="13"/>
  <c r="AY164" i="13"/>
  <c r="AX164" i="13"/>
  <c r="AY32" i="13"/>
  <c r="AX32" i="13"/>
  <c r="AY29" i="13"/>
  <c r="AX29" i="13"/>
  <c r="AY163" i="13"/>
  <c r="AX163" i="13"/>
  <c r="AY22" i="13"/>
  <c r="AX22" i="13"/>
  <c r="AY18" i="13"/>
  <c r="AX18" i="13"/>
  <c r="AY14" i="13"/>
  <c r="AX14" i="13"/>
  <c r="AY10" i="13"/>
  <c r="AX10" i="13"/>
  <c r="AY490" i="13"/>
  <c r="AX490" i="13"/>
  <c r="AY6" i="13"/>
  <c r="AX6" i="13"/>
  <c r="AY398" i="13"/>
  <c r="AX398" i="13"/>
  <c r="AY285" i="13"/>
  <c r="AX285" i="13"/>
  <c r="Q8" i="8"/>
  <c r="P8" i="8"/>
  <c r="O8" i="8"/>
  <c r="H8" i="8"/>
  <c r="I8" i="8"/>
  <c r="AZ490" i="13" l="1"/>
  <c r="BA490" i="13"/>
  <c r="AZ285" i="13"/>
  <c r="BA285" i="13"/>
  <c r="AZ10" i="13"/>
  <c r="BA10" i="13"/>
  <c r="AZ163" i="13"/>
  <c r="BA163" i="13"/>
  <c r="AZ404" i="13"/>
  <c r="BA404" i="13"/>
  <c r="AZ175" i="13"/>
  <c r="BA175" i="13"/>
  <c r="AZ408" i="13"/>
  <c r="BA408" i="13"/>
  <c r="AZ50" i="13"/>
  <c r="BA50" i="13"/>
  <c r="AZ186" i="13"/>
  <c r="BA186" i="13"/>
  <c r="AZ494" i="13"/>
  <c r="BA494" i="13"/>
  <c r="AZ495" i="13"/>
  <c r="BA495" i="13"/>
  <c r="AZ497" i="13"/>
  <c r="BA497" i="13"/>
  <c r="AZ203" i="13"/>
  <c r="BA203" i="13"/>
  <c r="AZ320" i="13"/>
  <c r="BA320" i="13"/>
  <c r="AZ429" i="13"/>
  <c r="BA429" i="13"/>
  <c r="AZ549" i="13"/>
  <c r="BA549" i="13"/>
  <c r="AZ77" i="13"/>
  <c r="BA77" i="13"/>
  <c r="AZ84" i="13"/>
  <c r="BA84" i="13"/>
  <c r="AZ92" i="13"/>
  <c r="BA92" i="13"/>
  <c r="AZ436" i="13"/>
  <c r="BA436" i="13"/>
  <c r="AZ550" i="13"/>
  <c r="BA550" i="13"/>
  <c r="AZ443" i="13"/>
  <c r="BA443" i="13"/>
  <c r="AZ446" i="13"/>
  <c r="BA446" i="13"/>
  <c r="AZ108" i="13"/>
  <c r="BA108" i="13"/>
  <c r="AZ359" i="13"/>
  <c r="BA359" i="13"/>
  <c r="AZ362" i="13"/>
  <c r="BA362" i="13"/>
  <c r="AZ121" i="13"/>
  <c r="BA121" i="13"/>
  <c r="AZ125" i="13"/>
  <c r="BA125" i="13"/>
  <c r="AZ467" i="13"/>
  <c r="BA467" i="13"/>
  <c r="AZ271" i="13"/>
  <c r="BA271" i="13"/>
  <c r="AZ400" i="13"/>
  <c r="BA400" i="13"/>
  <c r="AZ19" i="13"/>
  <c r="BA19" i="13"/>
  <c r="AZ33" i="13"/>
  <c r="BA33" i="13"/>
  <c r="AZ403" i="13"/>
  <c r="BA403" i="13"/>
  <c r="AZ291" i="13"/>
  <c r="BA291" i="13"/>
  <c r="AZ296" i="13"/>
  <c r="BA296" i="13"/>
  <c r="AZ298" i="13"/>
  <c r="BA298" i="13"/>
  <c r="AZ559" i="13"/>
  <c r="BA559" i="13"/>
  <c r="AZ63" i="13"/>
  <c r="BA63" i="13"/>
  <c r="AZ420" i="13"/>
  <c r="BA420" i="13"/>
  <c r="AZ202" i="13"/>
  <c r="BA202" i="13"/>
  <c r="AZ319" i="13"/>
  <c r="BA319" i="13"/>
  <c r="AZ204" i="13"/>
  <c r="BA204" i="13"/>
  <c r="AZ503" i="13"/>
  <c r="BA503" i="13"/>
  <c r="AZ325" i="13"/>
  <c r="BA325" i="13"/>
  <c r="AZ212" i="13"/>
  <c r="BA212" i="13"/>
  <c r="AZ216" i="13"/>
  <c r="BA216" i="13"/>
  <c r="AZ504" i="13"/>
  <c r="BA504" i="13"/>
  <c r="AZ339" i="13"/>
  <c r="BA339" i="13"/>
  <c r="AZ507" i="13"/>
  <c r="BA507" i="13"/>
  <c r="AZ104" i="13"/>
  <c r="BA104" i="13"/>
  <c r="AZ105" i="13"/>
  <c r="BA105" i="13"/>
  <c r="AZ448" i="13"/>
  <c r="BA448" i="13"/>
  <c r="AZ451" i="13"/>
  <c r="BA451" i="13"/>
  <c r="AZ246" i="13"/>
  <c r="BA246" i="13"/>
  <c r="AZ366" i="13"/>
  <c r="BA366" i="13"/>
  <c r="AZ459" i="13"/>
  <c r="BA459" i="13"/>
  <c r="AZ373" i="13"/>
  <c r="BA373" i="13"/>
  <c r="AZ376" i="13"/>
  <c r="BA376" i="13"/>
  <c r="AZ379" i="13"/>
  <c r="BA379" i="13"/>
  <c r="AZ264" i="13"/>
  <c r="BA264" i="13"/>
  <c r="AZ384" i="13"/>
  <c r="BA384" i="13"/>
  <c r="AZ268" i="13"/>
  <c r="BA268" i="13"/>
  <c r="AZ389" i="13"/>
  <c r="BA389" i="13"/>
  <c r="AZ272" i="13"/>
  <c r="BA272" i="13"/>
  <c r="AZ156" i="13"/>
  <c r="BA156" i="13"/>
  <c r="AZ541" i="13"/>
  <c r="BA541" i="13"/>
  <c r="AZ473" i="13"/>
  <c r="BA473" i="13"/>
  <c r="AZ482" i="13"/>
  <c r="BA482" i="13"/>
  <c r="AZ283" i="13"/>
  <c r="BA283" i="13"/>
  <c r="AZ476" i="13"/>
  <c r="BA476" i="13"/>
  <c r="AZ394" i="13"/>
  <c r="BA394" i="13"/>
  <c r="AZ262" i="13"/>
  <c r="BA262" i="13"/>
  <c r="AZ480" i="13"/>
  <c r="BA480" i="13"/>
  <c r="AZ284" i="13"/>
  <c r="BA284" i="13"/>
  <c r="AZ8" i="13"/>
  <c r="BA8" i="13"/>
  <c r="AZ24" i="13"/>
  <c r="BA24" i="13"/>
  <c r="AZ36" i="13"/>
  <c r="BA36" i="13"/>
  <c r="AZ42" i="13"/>
  <c r="BA42" i="13"/>
  <c r="AZ290" i="13"/>
  <c r="BA290" i="13"/>
  <c r="AZ179" i="13"/>
  <c r="BA179" i="13"/>
  <c r="AZ299" i="13"/>
  <c r="BA299" i="13"/>
  <c r="AZ301" i="13"/>
  <c r="BA301" i="13"/>
  <c r="AZ190" i="13"/>
  <c r="BA190" i="13"/>
  <c r="AZ308" i="13"/>
  <c r="BA308" i="13"/>
  <c r="AZ312" i="13"/>
  <c r="BA312" i="13"/>
  <c r="AZ426" i="13"/>
  <c r="BA426" i="13"/>
  <c r="AZ205" i="13"/>
  <c r="BA205" i="13"/>
  <c r="AZ565" i="13"/>
  <c r="BA565" i="13"/>
  <c r="AZ433" i="13"/>
  <c r="BA433" i="13"/>
  <c r="AZ331" i="13"/>
  <c r="BA331" i="13"/>
  <c r="AZ435" i="13"/>
  <c r="BA435" i="13"/>
  <c r="AZ96" i="13"/>
  <c r="BA96" i="13"/>
  <c r="AZ340" i="13"/>
  <c r="BA340" i="13"/>
  <c r="AZ102" i="13"/>
  <c r="BA102" i="13"/>
  <c r="AZ234" i="13"/>
  <c r="BA234" i="13"/>
  <c r="AZ447" i="13"/>
  <c r="BA447" i="13"/>
  <c r="AZ533" i="13"/>
  <c r="BA533" i="13"/>
  <c r="AZ363" i="13"/>
  <c r="BA363" i="13"/>
  <c r="AZ117" i="13"/>
  <c r="BA117" i="13"/>
  <c r="AZ512" i="13"/>
  <c r="BA512" i="13"/>
  <c r="AZ460" i="13"/>
  <c r="BA460" i="13"/>
  <c r="AZ128" i="13"/>
  <c r="BA128" i="13"/>
  <c r="AZ465" i="13"/>
  <c r="BA465" i="13"/>
  <c r="AZ137" i="13"/>
  <c r="BA137" i="13"/>
  <c r="AZ468" i="13"/>
  <c r="BA468" i="13"/>
  <c r="AZ537" i="13"/>
  <c r="BA537" i="13"/>
  <c r="AZ143" i="13"/>
  <c r="BA143" i="13"/>
  <c r="AZ538" i="13"/>
  <c r="BA538" i="13"/>
  <c r="AZ270" i="13"/>
  <c r="BA270" i="13"/>
  <c r="AZ392" i="13"/>
  <c r="BA392" i="13"/>
  <c r="AZ484" i="13"/>
  <c r="BA484" i="13"/>
  <c r="AZ278" i="13"/>
  <c r="BA278" i="13"/>
  <c r="AZ471" i="13"/>
  <c r="BA471" i="13"/>
  <c r="AZ522" i="13"/>
  <c r="BA522" i="13"/>
  <c r="AZ282" i="13"/>
  <c r="BA282" i="13"/>
  <c r="AZ520" i="13"/>
  <c r="BA520" i="13"/>
  <c r="AZ397" i="13"/>
  <c r="BA397" i="13"/>
  <c r="AZ9" i="13"/>
  <c r="BA9" i="13"/>
  <c r="AZ25" i="13"/>
  <c r="BA25" i="13"/>
  <c r="AZ35" i="13"/>
  <c r="BA35" i="13"/>
  <c r="AZ170" i="13"/>
  <c r="BA170" i="13"/>
  <c r="AZ302" i="13"/>
  <c r="BA302" i="13"/>
  <c r="AZ398" i="13"/>
  <c r="BA398" i="13"/>
  <c r="AZ29" i="13"/>
  <c r="BA29" i="13"/>
  <c r="AZ169" i="13"/>
  <c r="BA169" i="13"/>
  <c r="AZ173" i="13"/>
  <c r="BA173" i="13"/>
  <c r="AZ527" i="13"/>
  <c r="BA527" i="13"/>
  <c r="AZ181" i="13"/>
  <c r="BA181" i="13"/>
  <c r="AZ185" i="13"/>
  <c r="BA185" i="13"/>
  <c r="AZ57" i="13"/>
  <c r="BA57" i="13"/>
  <c r="AZ62" i="13"/>
  <c r="BA62" i="13"/>
  <c r="AZ581" i="13"/>
  <c r="BA581" i="13"/>
  <c r="AZ70" i="13"/>
  <c r="BA70" i="13"/>
  <c r="AZ73" i="13"/>
  <c r="BA73" i="13"/>
  <c r="AZ572" i="13"/>
  <c r="BA572" i="13"/>
  <c r="AZ206" i="13"/>
  <c r="BA206" i="13"/>
  <c r="AZ213" i="13"/>
  <c r="BA213" i="13"/>
  <c r="AZ217" i="13"/>
  <c r="BA217" i="13"/>
  <c r="AZ94" i="13"/>
  <c r="BA94" i="13"/>
  <c r="AZ530" i="13"/>
  <c r="BA530" i="13"/>
  <c r="AZ341" i="13"/>
  <c r="BA341" i="13"/>
  <c r="AZ442" i="13"/>
  <c r="BA442" i="13"/>
  <c r="AZ445" i="13"/>
  <c r="BA445" i="13"/>
  <c r="AZ107" i="13"/>
  <c r="BA107" i="13"/>
  <c r="AZ508" i="13"/>
  <c r="BA508" i="13"/>
  <c r="AZ454" i="13"/>
  <c r="BA454" i="13"/>
  <c r="AZ249" i="13"/>
  <c r="BA249" i="13"/>
  <c r="AZ370" i="13"/>
  <c r="BA370" i="13"/>
  <c r="AZ464" i="13"/>
  <c r="BA464" i="13"/>
  <c r="AZ383" i="13"/>
  <c r="BA383" i="13"/>
  <c r="AZ155" i="13"/>
  <c r="BA155" i="13"/>
  <c r="AZ281" i="13"/>
  <c r="BA281" i="13"/>
  <c r="AZ7" i="13"/>
  <c r="BA7" i="13"/>
  <c r="AZ30" i="13"/>
  <c r="BA30" i="13"/>
  <c r="AZ401" i="13"/>
  <c r="BA401" i="13"/>
  <c r="AZ492" i="13"/>
  <c r="BA492" i="13"/>
  <c r="AZ177" i="13"/>
  <c r="BA177" i="13"/>
  <c r="AZ182" i="13"/>
  <c r="BA182" i="13"/>
  <c r="AZ187" i="13"/>
  <c r="BA187" i="13"/>
  <c r="AZ56" i="13"/>
  <c r="BA56" i="13"/>
  <c r="AZ61" i="13"/>
  <c r="BA61" i="13"/>
  <c r="AZ421" i="13"/>
  <c r="BA421" i="13"/>
  <c r="AZ68" i="13"/>
  <c r="BA68" i="13"/>
  <c r="AZ427" i="13"/>
  <c r="BA427" i="13"/>
  <c r="AZ573" i="13"/>
  <c r="BA573" i="13"/>
  <c r="AZ210" i="13"/>
  <c r="BA210" i="13"/>
  <c r="AZ82" i="13"/>
  <c r="BA82" i="13"/>
  <c r="AZ87" i="13"/>
  <c r="BA87" i="13"/>
  <c r="AZ90" i="13"/>
  <c r="BA90" i="13"/>
  <c r="AZ567" i="13"/>
  <c r="BA567" i="13"/>
  <c r="AZ228" i="13"/>
  <c r="BA228" i="13"/>
  <c r="AZ344" i="13"/>
  <c r="BA344" i="13"/>
  <c r="AZ348" i="13"/>
  <c r="BA348" i="13"/>
  <c r="AZ237" i="13"/>
  <c r="BA237" i="13"/>
  <c r="AZ242" i="13"/>
  <c r="BA242" i="13"/>
  <c r="AZ450" i="13"/>
  <c r="BA450" i="13"/>
  <c r="AZ509" i="13"/>
  <c r="BA509" i="13"/>
  <c r="AZ119" i="13"/>
  <c r="BA119" i="13"/>
  <c r="AZ122" i="13"/>
  <c r="BA122" i="13"/>
  <c r="AZ569" i="13"/>
  <c r="BA569" i="13"/>
  <c r="AZ132" i="13"/>
  <c r="BA132" i="13"/>
  <c r="AZ260" i="13"/>
  <c r="BA260" i="13"/>
  <c r="AZ516" i="13"/>
  <c r="BA516" i="13"/>
  <c r="AZ475" i="13"/>
  <c r="BA475" i="13"/>
  <c r="AZ481" i="13"/>
  <c r="BA481" i="13"/>
  <c r="AZ524" i="13"/>
  <c r="BA524" i="13"/>
  <c r="AZ542" i="13"/>
  <c r="BA542" i="13"/>
  <c r="AZ141" i="13"/>
  <c r="BA141" i="13"/>
  <c r="AZ479" i="13"/>
  <c r="BA479" i="13"/>
  <c r="AZ160" i="13"/>
  <c r="BA160" i="13"/>
  <c r="AZ386" i="13"/>
  <c r="BA386" i="13"/>
  <c r="AZ523" i="13"/>
  <c r="BA523" i="13"/>
  <c r="AZ135" i="13"/>
  <c r="BA135" i="13"/>
  <c r="AZ147" i="13"/>
  <c r="BA147" i="13"/>
  <c r="AZ487" i="13"/>
  <c r="BA487" i="13"/>
  <c r="AZ4" i="13"/>
  <c r="BA4" i="13"/>
  <c r="AZ12" i="13"/>
  <c r="BA12" i="13"/>
  <c r="AZ27" i="13"/>
  <c r="BA27" i="13"/>
  <c r="AZ39" i="13"/>
  <c r="BA39" i="13"/>
  <c r="AZ491" i="13"/>
  <c r="BA491" i="13"/>
  <c r="AZ180" i="13"/>
  <c r="BA180" i="13"/>
  <c r="AZ411" i="13"/>
  <c r="BA411" i="13"/>
  <c r="AZ416" i="13"/>
  <c r="BA416" i="13"/>
  <c r="AZ65" i="13"/>
  <c r="BA65" i="13"/>
  <c r="AZ67" i="13"/>
  <c r="BA67" i="13"/>
  <c r="AZ69" i="13"/>
  <c r="BA69" i="13"/>
  <c r="AZ72" i="13"/>
  <c r="BA72" i="13"/>
  <c r="AZ528" i="13"/>
  <c r="BA528" i="13"/>
  <c r="AZ564" i="13"/>
  <c r="BA564" i="13"/>
  <c r="AZ75" i="13"/>
  <c r="BA75" i="13"/>
  <c r="AZ330" i="13"/>
  <c r="BA330" i="13"/>
  <c r="AZ91" i="13"/>
  <c r="BA91" i="13"/>
  <c r="AZ223" i="13"/>
  <c r="BA223" i="13"/>
  <c r="AZ531" i="13"/>
  <c r="BA531" i="13"/>
  <c r="AZ349" i="13"/>
  <c r="BA349" i="13"/>
  <c r="AZ238" i="13"/>
  <c r="BA238" i="13"/>
  <c r="AZ449" i="13"/>
  <c r="BA449" i="13"/>
  <c r="AZ510" i="13"/>
  <c r="BA510" i="13"/>
  <c r="AZ248" i="13"/>
  <c r="BA248" i="13"/>
  <c r="AZ462" i="13"/>
  <c r="BA462" i="13"/>
  <c r="AZ276" i="13"/>
  <c r="BA276" i="13"/>
  <c r="AZ140" i="13"/>
  <c r="BA140" i="13"/>
  <c r="AZ576" i="13"/>
  <c r="BA576" i="13"/>
  <c r="AZ157" i="13"/>
  <c r="BA157" i="13"/>
  <c r="AZ557" i="13"/>
  <c r="BA557" i="13"/>
  <c r="AZ162" i="13"/>
  <c r="BA162" i="13"/>
  <c r="AZ21" i="13"/>
  <c r="BA21" i="13"/>
  <c r="AZ167" i="13"/>
  <c r="BA167" i="13"/>
  <c r="AZ172" i="13"/>
  <c r="BA172" i="13"/>
  <c r="AZ174" i="13"/>
  <c r="BA174" i="13"/>
  <c r="AZ407" i="13"/>
  <c r="BA407" i="13"/>
  <c r="AZ544" i="13"/>
  <c r="BA544" i="13"/>
  <c r="AZ49" i="13"/>
  <c r="BA49" i="13"/>
  <c r="AZ184" i="13"/>
  <c r="BA184" i="13"/>
  <c r="AZ413" i="13"/>
  <c r="BA413" i="13"/>
  <c r="AZ59" i="13"/>
  <c r="BA59" i="13"/>
  <c r="AZ191" i="13"/>
  <c r="BA191" i="13"/>
  <c r="AZ64" i="13"/>
  <c r="BA64" i="13"/>
  <c r="AZ419" i="13"/>
  <c r="BA419" i="13"/>
  <c r="AZ560" i="13"/>
  <c r="BA560" i="13"/>
  <c r="AZ199" i="13"/>
  <c r="BA199" i="13"/>
  <c r="AZ314" i="13"/>
  <c r="BA314" i="13"/>
  <c r="AZ498" i="13"/>
  <c r="BA498" i="13"/>
  <c r="AZ424" i="13"/>
  <c r="BA424" i="13"/>
  <c r="AZ562" i="13"/>
  <c r="BA562" i="13"/>
  <c r="AZ529" i="13"/>
  <c r="BA529" i="13"/>
  <c r="AZ583" i="13"/>
  <c r="BA583" i="13"/>
  <c r="AZ577" i="13"/>
  <c r="BA577" i="13"/>
  <c r="AZ324" i="13"/>
  <c r="BA324" i="13"/>
  <c r="AZ76" i="13"/>
  <c r="BA76" i="13"/>
  <c r="AZ327" i="13"/>
  <c r="BA327" i="13"/>
  <c r="AZ329" i="13"/>
  <c r="BA329" i="13"/>
  <c r="AZ88" i="13"/>
  <c r="BA88" i="13"/>
  <c r="AZ218" i="13"/>
  <c r="BA218" i="13"/>
  <c r="AZ221" i="13"/>
  <c r="BA221" i="13"/>
  <c r="AZ336" i="13"/>
  <c r="BA336" i="13"/>
  <c r="AZ338" i="13"/>
  <c r="BA338" i="13"/>
  <c r="AZ99" i="13"/>
  <c r="BA99" i="13"/>
  <c r="AZ229" i="13"/>
  <c r="BA229" i="13"/>
  <c r="AZ230" i="13"/>
  <c r="BA230" i="13"/>
  <c r="AZ551" i="13"/>
  <c r="BA551" i="13"/>
  <c r="AZ232" i="13"/>
  <c r="BA232" i="13"/>
  <c r="AZ350" i="13"/>
  <c r="BA350" i="13"/>
  <c r="AZ106" i="13"/>
  <c r="BA106" i="13"/>
  <c r="AZ240" i="13"/>
  <c r="BA240" i="13"/>
  <c r="AZ110" i="13"/>
  <c r="BA110" i="13"/>
  <c r="AZ112" i="13"/>
  <c r="BA112" i="13"/>
  <c r="AZ114" i="13"/>
  <c r="BA114" i="13"/>
  <c r="AZ245" i="13"/>
  <c r="BA245" i="13"/>
  <c r="AZ456" i="13"/>
  <c r="BA456" i="13"/>
  <c r="AZ365" i="13"/>
  <c r="BA365" i="13"/>
  <c r="AZ368" i="13"/>
  <c r="BA368" i="13"/>
  <c r="AZ124" i="13"/>
  <c r="BA124" i="13"/>
  <c r="AZ254" i="13"/>
  <c r="BA254" i="13"/>
  <c r="AZ372" i="13"/>
  <c r="BA372" i="13"/>
  <c r="AZ374" i="13"/>
  <c r="BA374" i="13"/>
  <c r="AZ375" i="13"/>
  <c r="BA375" i="13"/>
  <c r="AZ258" i="13"/>
  <c r="BA258" i="13"/>
  <c r="AZ261" i="13"/>
  <c r="BA261" i="13"/>
  <c r="AZ555" i="13"/>
  <c r="BA555" i="13"/>
  <c r="AZ521" i="13"/>
  <c r="BA521" i="13"/>
  <c r="AZ558" i="13"/>
  <c r="BA558" i="13"/>
  <c r="AZ395" i="13"/>
  <c r="BA395" i="13"/>
  <c r="AZ265" i="13"/>
  <c r="BA265" i="13"/>
  <c r="AZ580" i="13"/>
  <c r="BA580" i="13"/>
  <c r="AZ570" i="13"/>
  <c r="BA570" i="13"/>
  <c r="AZ14" i="13"/>
  <c r="BA14" i="13"/>
  <c r="AZ164" i="13"/>
  <c r="BA164" i="13"/>
  <c r="AZ287" i="13"/>
  <c r="BA287" i="13"/>
  <c r="AZ406" i="13"/>
  <c r="BA406" i="13"/>
  <c r="AZ295" i="13"/>
  <c r="BA295" i="13"/>
  <c r="AZ414" i="13"/>
  <c r="BA414" i="13"/>
  <c r="AZ306" i="13"/>
  <c r="BA306" i="13"/>
  <c r="AZ196" i="13"/>
  <c r="BA196" i="13"/>
  <c r="AZ197" i="13"/>
  <c r="BA197" i="13"/>
  <c r="AZ198" i="13"/>
  <c r="BA198" i="13"/>
  <c r="AZ318" i="13"/>
  <c r="BA318" i="13"/>
  <c r="AZ501" i="13"/>
  <c r="BA501" i="13"/>
  <c r="AZ548" i="13"/>
  <c r="BA548" i="13"/>
  <c r="AZ74" i="13"/>
  <c r="BA74" i="13"/>
  <c r="AZ211" i="13"/>
  <c r="BA211" i="13"/>
  <c r="AZ215" i="13"/>
  <c r="BA215" i="13"/>
  <c r="AZ505" i="13"/>
  <c r="BA505" i="13"/>
  <c r="AZ439" i="13"/>
  <c r="BA439" i="13"/>
  <c r="AZ440" i="13"/>
  <c r="BA440" i="13"/>
  <c r="AZ444" i="13"/>
  <c r="BA444" i="13"/>
  <c r="AZ353" i="13"/>
  <c r="BA353" i="13"/>
  <c r="AZ356" i="13"/>
  <c r="BA356" i="13"/>
  <c r="AZ553" i="13"/>
  <c r="BA553" i="13"/>
  <c r="AZ247" i="13"/>
  <c r="BA247" i="13"/>
  <c r="AZ369" i="13"/>
  <c r="BA369" i="13"/>
  <c r="AZ461" i="13"/>
  <c r="BA461" i="13"/>
  <c r="AZ255" i="13"/>
  <c r="BA255" i="13"/>
  <c r="AZ478" i="13"/>
  <c r="BA478" i="13"/>
  <c r="AZ399" i="13"/>
  <c r="BA399" i="13"/>
  <c r="AZ15" i="13"/>
  <c r="BA15" i="13"/>
  <c r="AZ23" i="13"/>
  <c r="BA23" i="13"/>
  <c r="AZ165" i="13"/>
  <c r="BA165" i="13"/>
  <c r="AZ41" i="13"/>
  <c r="BA41" i="13"/>
  <c r="AZ44" i="13"/>
  <c r="BA44" i="13"/>
  <c r="AZ293" i="13"/>
  <c r="BA293" i="13"/>
  <c r="AZ409" i="13"/>
  <c r="BA409" i="13"/>
  <c r="AZ52" i="13"/>
  <c r="BA52" i="13"/>
  <c r="AZ189" i="13"/>
  <c r="BA189" i="13"/>
  <c r="AZ307" i="13"/>
  <c r="BA307" i="13"/>
  <c r="AZ66" i="13"/>
  <c r="BA66" i="13"/>
  <c r="AZ316" i="13"/>
  <c r="BA316" i="13"/>
  <c r="AZ321" i="13"/>
  <c r="BA321" i="13"/>
  <c r="AZ428" i="13"/>
  <c r="BA428" i="13"/>
  <c r="AZ502" i="13"/>
  <c r="BA502" i="13"/>
  <c r="AZ207" i="13"/>
  <c r="BA207" i="13"/>
  <c r="AZ79" i="13"/>
  <c r="BA79" i="13"/>
  <c r="AZ566" i="13"/>
  <c r="BA566" i="13"/>
  <c r="AZ335" i="13"/>
  <c r="BA335" i="13"/>
  <c r="AZ225" i="13"/>
  <c r="BA225" i="13"/>
  <c r="AZ574" i="13"/>
  <c r="BA574" i="13"/>
  <c r="AZ552" i="13"/>
  <c r="BA552" i="13"/>
  <c r="AZ239" i="13"/>
  <c r="BA239" i="13"/>
  <c r="AZ554" i="13"/>
  <c r="BA554" i="13"/>
  <c r="AZ455" i="13"/>
  <c r="BA455" i="13"/>
  <c r="AZ120" i="13"/>
  <c r="BA120" i="13"/>
  <c r="AZ252" i="13"/>
  <c r="BA252" i="13"/>
  <c r="AZ535" i="13"/>
  <c r="BA535" i="13"/>
  <c r="AZ257" i="13"/>
  <c r="BA257" i="13"/>
  <c r="AZ380" i="13"/>
  <c r="BA380" i="13"/>
  <c r="AZ472" i="13"/>
  <c r="BA472" i="13"/>
  <c r="AZ142" i="13"/>
  <c r="BA142" i="13"/>
  <c r="AZ269" i="13"/>
  <c r="BA269" i="13"/>
  <c r="AZ150" i="13"/>
  <c r="BA150" i="13"/>
  <c r="AZ154" i="13"/>
  <c r="BA154" i="13"/>
  <c r="AZ273" i="13"/>
  <c r="BA273" i="13"/>
  <c r="AZ277" i="13"/>
  <c r="BA277" i="13"/>
  <c r="AZ488" i="13"/>
  <c r="BA488" i="13"/>
  <c r="AZ267" i="13"/>
  <c r="BA267" i="13"/>
  <c r="AZ540" i="13"/>
  <c r="BA540" i="13"/>
  <c r="AZ469" i="13"/>
  <c r="BA469" i="13"/>
  <c r="AZ477" i="13"/>
  <c r="BA477" i="13"/>
  <c r="AZ280" i="13"/>
  <c r="BA280" i="13"/>
  <c r="AZ139" i="13"/>
  <c r="BA139" i="13"/>
  <c r="AZ153" i="13"/>
  <c r="BA153" i="13"/>
  <c r="AZ543" i="13"/>
  <c r="BA543" i="13"/>
  <c r="AZ20" i="13"/>
  <c r="BA20" i="13"/>
  <c r="AZ34" i="13"/>
  <c r="BA34" i="13"/>
  <c r="AZ38" i="13"/>
  <c r="BA38" i="13"/>
  <c r="AZ171" i="13"/>
  <c r="BA171" i="13"/>
  <c r="AZ176" i="13"/>
  <c r="BA176" i="13"/>
  <c r="AZ48" i="13"/>
  <c r="BA48" i="13"/>
  <c r="AZ297" i="13"/>
  <c r="BA297" i="13"/>
  <c r="AZ53" i="13"/>
  <c r="BA53" i="13"/>
  <c r="AZ58" i="13"/>
  <c r="BA58" i="13"/>
  <c r="AZ194" i="13"/>
  <c r="BA194" i="13"/>
  <c r="AZ422" i="13"/>
  <c r="BA422" i="13"/>
  <c r="AZ561" i="13"/>
  <c r="BA561" i="13"/>
  <c r="AZ582" i="13"/>
  <c r="BA582" i="13"/>
  <c r="AZ323" i="13"/>
  <c r="BA323" i="13"/>
  <c r="AZ80" i="13"/>
  <c r="BA80" i="13"/>
  <c r="AZ83" i="13"/>
  <c r="BA83" i="13"/>
  <c r="AZ220" i="13"/>
  <c r="BA220" i="13"/>
  <c r="AZ222" i="13"/>
  <c r="BA222" i="13"/>
  <c r="AZ98" i="13"/>
  <c r="BA98" i="13"/>
  <c r="AZ100" i="13"/>
  <c r="BA100" i="13"/>
  <c r="AZ346" i="13"/>
  <c r="BA346" i="13"/>
  <c r="AZ236" i="13"/>
  <c r="BA236" i="13"/>
  <c r="AZ355" i="13"/>
  <c r="BA355" i="13"/>
  <c r="AZ244" i="13"/>
  <c r="BA244" i="13"/>
  <c r="AZ452" i="13"/>
  <c r="BA452" i="13"/>
  <c r="AZ116" i="13"/>
  <c r="BA116" i="13"/>
  <c r="AZ367" i="13"/>
  <c r="BA367" i="13"/>
  <c r="AZ123" i="13"/>
  <c r="BA123" i="13"/>
  <c r="AZ253" i="13"/>
  <c r="BA253" i="13"/>
  <c r="AZ515" i="13"/>
  <c r="BA515" i="13"/>
  <c r="AZ133" i="13"/>
  <c r="BA133" i="13"/>
  <c r="AZ377" i="13"/>
  <c r="BA377" i="13"/>
  <c r="AZ138" i="13"/>
  <c r="BA138" i="13"/>
  <c r="AZ556" i="13"/>
  <c r="BA556" i="13"/>
  <c r="AZ579" i="13"/>
  <c r="BA579" i="13"/>
  <c r="AZ145" i="13"/>
  <c r="BA145" i="13"/>
  <c r="AZ387" i="13"/>
  <c r="BA387" i="13"/>
  <c r="AZ152" i="13"/>
  <c r="BA152" i="13"/>
  <c r="AZ483" i="13"/>
  <c r="BA483" i="13"/>
  <c r="AZ489" i="13"/>
  <c r="BA489" i="13"/>
  <c r="AZ518" i="13"/>
  <c r="BA518" i="13"/>
  <c r="AZ151" i="13"/>
  <c r="BA151" i="13"/>
  <c r="AZ259" i="13"/>
  <c r="BA259" i="13"/>
  <c r="AZ474" i="13"/>
  <c r="BA474" i="13"/>
  <c r="AZ159" i="13"/>
  <c r="BA159" i="13"/>
  <c r="AZ5" i="13"/>
  <c r="BA5" i="13"/>
  <c r="AZ13" i="13"/>
  <c r="BA13" i="13"/>
  <c r="AZ28" i="13"/>
  <c r="BA28" i="13"/>
  <c r="AZ40" i="13"/>
  <c r="BA40" i="13"/>
  <c r="AZ55" i="13"/>
  <c r="BA55" i="13"/>
  <c r="AZ22" i="13"/>
  <c r="BA22" i="13"/>
  <c r="AZ6" i="13"/>
  <c r="BA6" i="13"/>
  <c r="AZ18" i="13"/>
  <c r="BA18" i="13"/>
  <c r="AZ32" i="13"/>
  <c r="BA32" i="13"/>
  <c r="AZ37" i="13"/>
  <c r="BA37" i="13"/>
  <c r="AZ288" i="13"/>
  <c r="BA288" i="13"/>
  <c r="AZ292" i="13"/>
  <c r="BA292" i="13"/>
  <c r="AZ183" i="13"/>
  <c r="BA183" i="13"/>
  <c r="AZ303" i="13"/>
  <c r="BA303" i="13"/>
  <c r="AZ305" i="13"/>
  <c r="BA305" i="13"/>
  <c r="AZ417" i="13"/>
  <c r="BA417" i="13"/>
  <c r="AZ311" i="13"/>
  <c r="BA311" i="13"/>
  <c r="AZ315" i="13"/>
  <c r="BA315" i="13"/>
  <c r="AZ545" i="13"/>
  <c r="BA545" i="13"/>
  <c r="AZ563" i="13"/>
  <c r="BA563" i="13"/>
  <c r="AZ432" i="13"/>
  <c r="BA432" i="13"/>
  <c r="AZ81" i="13"/>
  <c r="BA81" i="13"/>
  <c r="AZ89" i="13"/>
  <c r="BA89" i="13"/>
  <c r="AZ95" i="13"/>
  <c r="BA95" i="13"/>
  <c r="AZ437" i="13"/>
  <c r="BA437" i="13"/>
  <c r="AZ226" i="13"/>
  <c r="BA226" i="13"/>
  <c r="AZ441" i="13"/>
  <c r="BA441" i="13"/>
  <c r="AZ233" i="13"/>
  <c r="BA233" i="13"/>
  <c r="AZ354" i="13"/>
  <c r="BA354" i="13"/>
  <c r="AZ357" i="13"/>
  <c r="BA357" i="13"/>
  <c r="AZ115" i="13"/>
  <c r="BA115" i="13"/>
  <c r="AZ118" i="13"/>
  <c r="BA118" i="13"/>
  <c r="AZ251" i="13"/>
  <c r="BA251" i="13"/>
  <c r="AZ127" i="13"/>
  <c r="BA127" i="13"/>
  <c r="AZ129" i="13"/>
  <c r="BA129" i="13"/>
  <c r="AZ144" i="13"/>
  <c r="BA144" i="13"/>
  <c r="AZ279" i="13"/>
  <c r="BA279" i="13"/>
  <c r="AZ3" i="13"/>
  <c r="BA3" i="13"/>
  <c r="AZ11" i="13"/>
  <c r="BA11" i="13"/>
  <c r="AZ26" i="13"/>
  <c r="BA26" i="13"/>
  <c r="AZ166" i="13"/>
  <c r="BA166" i="13"/>
  <c r="AZ43" i="13"/>
  <c r="BA43" i="13"/>
  <c r="AZ45" i="13"/>
  <c r="BA45" i="13"/>
  <c r="AZ294" i="13"/>
  <c r="BA294" i="13"/>
  <c r="AZ51" i="13"/>
  <c r="BA51" i="13"/>
  <c r="AZ300" i="13"/>
  <c r="BA300" i="13"/>
  <c r="AZ54" i="13"/>
  <c r="BA54" i="13"/>
  <c r="AZ60" i="13"/>
  <c r="BA60" i="13"/>
  <c r="AZ418" i="13"/>
  <c r="BA418" i="13"/>
  <c r="AZ200" i="13"/>
  <c r="BA200" i="13"/>
  <c r="AZ425" i="13"/>
  <c r="BA425" i="13"/>
  <c r="AZ322" i="13"/>
  <c r="BA322" i="13"/>
  <c r="AZ578" i="13"/>
  <c r="BA578" i="13"/>
  <c r="AZ78" i="13"/>
  <c r="BA78" i="13"/>
  <c r="AZ85" i="13"/>
  <c r="BA85" i="13"/>
  <c r="AZ93" i="13"/>
  <c r="BA93" i="13"/>
  <c r="AZ506" i="13"/>
  <c r="BA506" i="13"/>
  <c r="AZ224" i="13"/>
  <c r="BA224" i="13"/>
  <c r="AZ342" i="13"/>
  <c r="BA342" i="13"/>
  <c r="AZ231" i="13"/>
  <c r="BA231" i="13"/>
  <c r="AZ532" i="13"/>
  <c r="BA532" i="13"/>
  <c r="AZ243" i="13"/>
  <c r="BA243" i="13"/>
  <c r="AZ360" i="13"/>
  <c r="BA360" i="13"/>
  <c r="AZ364" i="13"/>
  <c r="BA364" i="13"/>
  <c r="AZ575" i="13"/>
  <c r="BA575" i="13"/>
  <c r="AZ126" i="13"/>
  <c r="BA126" i="13"/>
  <c r="AZ130" i="13"/>
  <c r="BA130" i="13"/>
  <c r="AZ136" i="13"/>
  <c r="BA136" i="13"/>
  <c r="AZ470" i="13"/>
  <c r="BA470" i="13"/>
  <c r="AZ519" i="13"/>
  <c r="BA519" i="13"/>
  <c r="AZ149" i="13"/>
  <c r="BA149" i="13"/>
  <c r="AZ391" i="13"/>
  <c r="BA391" i="13"/>
  <c r="AZ393" i="13"/>
  <c r="BA393" i="13"/>
  <c r="AZ161" i="13"/>
  <c r="BA161" i="13"/>
  <c r="AZ263" i="13"/>
  <c r="BA263" i="13"/>
  <c r="AZ148" i="13"/>
  <c r="BA148" i="13"/>
  <c r="AZ275" i="13"/>
  <c r="BA275" i="13"/>
  <c r="AZ385" i="13"/>
  <c r="BA385" i="13"/>
  <c r="AZ539" i="13"/>
  <c r="BA539" i="13"/>
  <c r="AZ2" i="13"/>
  <c r="BA2" i="13"/>
  <c r="AZ382" i="13"/>
  <c r="BA382" i="13"/>
  <c r="AZ274" i="13"/>
  <c r="BA274" i="13"/>
  <c r="AZ286" i="13"/>
  <c r="BA286" i="13"/>
  <c r="AZ16" i="13"/>
  <c r="BA16" i="13"/>
  <c r="AZ31" i="13"/>
  <c r="BA31" i="13"/>
  <c r="AZ168" i="13"/>
  <c r="BA168" i="13"/>
  <c r="AZ289" i="13"/>
  <c r="BA289" i="13"/>
  <c r="AZ47" i="13"/>
  <c r="BA47" i="13"/>
  <c r="AZ410" i="13"/>
  <c r="BA410" i="13"/>
  <c r="AZ304" i="13"/>
  <c r="BA304" i="13"/>
  <c r="AZ192" i="13"/>
  <c r="BA192" i="13"/>
  <c r="AZ309" i="13"/>
  <c r="BA309" i="13"/>
  <c r="AZ423" i="13"/>
  <c r="BA423" i="13"/>
  <c r="AZ71" i="13"/>
  <c r="BA71" i="13"/>
  <c r="AZ546" i="13"/>
  <c r="BA546" i="13"/>
  <c r="AZ431" i="13"/>
  <c r="BA431" i="13"/>
  <c r="AZ208" i="13"/>
  <c r="BA208" i="13"/>
  <c r="AZ328" i="13"/>
  <c r="BA328" i="13"/>
  <c r="AZ86" i="13"/>
  <c r="BA86" i="13"/>
  <c r="AZ333" i="13"/>
  <c r="BA333" i="13"/>
  <c r="AZ438" i="13"/>
  <c r="BA438" i="13"/>
  <c r="AZ101" i="13"/>
  <c r="BA101" i="13"/>
  <c r="AZ347" i="13"/>
  <c r="BA347" i="13"/>
  <c r="AZ351" i="13"/>
  <c r="BA351" i="13"/>
  <c r="AZ109" i="13"/>
  <c r="BA109" i="13"/>
  <c r="AZ111" i="13"/>
  <c r="BA111" i="13"/>
  <c r="AZ453" i="13"/>
  <c r="BA453" i="13"/>
  <c r="AZ511" i="13"/>
  <c r="BA511" i="13"/>
  <c r="AZ513" i="13"/>
  <c r="BA513" i="13"/>
  <c r="AZ256" i="13"/>
  <c r="BA256" i="13"/>
  <c r="AZ525" i="13"/>
  <c r="BA525" i="13"/>
  <c r="AZ146" i="13"/>
  <c r="BA146" i="13"/>
  <c r="AZ485" i="13"/>
  <c r="BA485" i="13"/>
  <c r="AZ381" i="13"/>
  <c r="BA381" i="13"/>
  <c r="AZ486" i="13"/>
  <c r="BA486" i="13"/>
  <c r="AZ526" i="13"/>
  <c r="BA526" i="13"/>
  <c r="AZ17" i="13"/>
  <c r="BA17" i="13"/>
  <c r="AZ402" i="13"/>
  <c r="BA402" i="13"/>
  <c r="AZ405" i="13"/>
  <c r="BA405" i="13"/>
  <c r="AZ46" i="13"/>
  <c r="BA46" i="13"/>
  <c r="AZ571" i="13"/>
  <c r="BA571" i="13"/>
  <c r="AZ178" i="13"/>
  <c r="BA178" i="13"/>
  <c r="AZ493" i="13"/>
  <c r="BA493" i="13"/>
  <c r="AZ412" i="13"/>
  <c r="BA412" i="13"/>
  <c r="AZ188" i="13"/>
  <c r="BA188" i="13"/>
  <c r="AZ415" i="13"/>
  <c r="BA415" i="13"/>
  <c r="AZ193" i="13"/>
  <c r="BA193" i="13"/>
  <c r="AZ195" i="13"/>
  <c r="BA195" i="13"/>
  <c r="AZ310" i="13"/>
  <c r="BA310" i="13"/>
  <c r="AZ496" i="13"/>
  <c r="BA496" i="13"/>
  <c r="AZ313" i="13"/>
  <c r="BA313" i="13"/>
  <c r="AZ201" i="13"/>
  <c r="BA201" i="13"/>
  <c r="AZ317" i="13"/>
  <c r="BA317" i="13"/>
  <c r="AZ499" i="13"/>
  <c r="BA499" i="13"/>
  <c r="AZ500" i="13"/>
  <c r="BA500" i="13"/>
  <c r="AZ430" i="13"/>
  <c r="BA430" i="13"/>
  <c r="AZ547" i="13"/>
  <c r="BA547" i="13"/>
  <c r="AZ584" i="13"/>
  <c r="BA584" i="13"/>
  <c r="AZ209" i="13"/>
  <c r="BA209" i="13"/>
  <c r="AZ326" i="13"/>
  <c r="BA326" i="13"/>
  <c r="AZ434" i="13"/>
  <c r="BA434" i="13"/>
  <c r="AZ214" i="13"/>
  <c r="BA214" i="13"/>
  <c r="AZ332" i="13"/>
  <c r="BA332" i="13"/>
  <c r="AZ219" i="13"/>
  <c r="BA219" i="13"/>
  <c r="AZ334" i="13"/>
  <c r="BA334" i="13"/>
  <c r="AZ337" i="13"/>
  <c r="BA337" i="13"/>
  <c r="AZ97" i="13"/>
  <c r="BA97" i="13"/>
  <c r="AZ227" i="13"/>
  <c r="BA227" i="13"/>
  <c r="AZ343" i="13"/>
  <c r="BA343" i="13"/>
  <c r="AZ345" i="13"/>
  <c r="BA345" i="13"/>
  <c r="AZ103" i="13"/>
  <c r="BA103" i="13"/>
  <c r="AZ235" i="13"/>
  <c r="BA235" i="13"/>
  <c r="AZ352" i="13"/>
  <c r="BA352" i="13"/>
  <c r="AZ568" i="13"/>
  <c r="BA568" i="13"/>
  <c r="AZ241" i="13"/>
  <c r="BA241" i="13"/>
  <c r="AZ358" i="13"/>
  <c r="BA358" i="13"/>
  <c r="AZ113" i="13"/>
  <c r="BA113" i="13"/>
  <c r="AZ361" i="13"/>
  <c r="BA361" i="13"/>
  <c r="AZ534" i="13"/>
  <c r="BA534" i="13"/>
  <c r="AZ457" i="13"/>
  <c r="BA457" i="13"/>
  <c r="AZ458" i="13"/>
  <c r="BA458" i="13"/>
  <c r="AZ250" i="13"/>
  <c r="BA250" i="13"/>
  <c r="AZ514" i="13"/>
  <c r="BA514" i="13"/>
  <c r="AZ371" i="13"/>
  <c r="BA371" i="13"/>
  <c r="AZ463" i="13"/>
  <c r="BA463" i="13"/>
  <c r="AZ466" i="13"/>
  <c r="BA466" i="13"/>
  <c r="AZ134" i="13"/>
  <c r="BA134" i="13"/>
  <c r="AZ378" i="13"/>
  <c r="BA378" i="13"/>
  <c r="AZ536" i="13"/>
  <c r="BA536" i="13"/>
  <c r="AZ517" i="13"/>
  <c r="BA517" i="13"/>
  <c r="AZ390" i="13"/>
  <c r="BA390" i="13"/>
  <c r="AZ158" i="13"/>
  <c r="BA158" i="13"/>
  <c r="AZ131" i="13"/>
  <c r="BA131" i="13"/>
  <c r="AZ266" i="13"/>
  <c r="BA266" i="13"/>
  <c r="AZ388" i="13"/>
  <c r="BA388" i="13"/>
  <c r="AZ396" i="13"/>
  <c r="BA396" i="13"/>
  <c r="N8" i="8"/>
  <c r="J8" i="8"/>
  <c r="K8" i="8"/>
  <c r="L8" i="8" l="1"/>
  <c r="M8" i="8"/>
  <c r="D4" i="5" l="1"/>
  <c r="E4" i="5"/>
  <c r="F4" i="5"/>
  <c r="G4" i="5"/>
  <c r="H4" i="5"/>
  <c r="I4" i="5"/>
  <c r="J4" i="5"/>
  <c r="K4" i="5"/>
  <c r="L4" i="5"/>
  <c r="M4" i="5"/>
  <c r="N4" i="5"/>
  <c r="O4" i="5"/>
  <c r="P4" i="5"/>
  <c r="Q4" i="5"/>
  <c r="C4" i="5"/>
  <c r="D7" i="3"/>
  <c r="C7" i="3"/>
  <c r="B7" i="3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G58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2" i="1"/>
  <c r="U587" i="1" l="1"/>
</calcChain>
</file>

<file path=xl/sharedStrings.xml><?xml version="1.0" encoding="utf-8"?>
<sst xmlns="http://schemas.openxmlformats.org/spreadsheetml/2006/main" count="18533" uniqueCount="3684">
  <si>
    <t>EMIS Code</t>
  </si>
  <si>
    <t>Name of School</t>
  </si>
  <si>
    <t>Gender</t>
  </si>
  <si>
    <t>Level</t>
  </si>
  <si>
    <t>Tehsil</t>
  </si>
  <si>
    <t>GHSS GHALLANAI</t>
  </si>
  <si>
    <t>Boys</t>
  </si>
  <si>
    <t>Higher Secondary</t>
  </si>
  <si>
    <t>HALIMZAI</t>
  </si>
  <si>
    <t>GGHSS GHALLANAI</t>
  </si>
  <si>
    <t>Girls</t>
  </si>
  <si>
    <t>GHS HAJI YAR JAN KALAI</t>
  </si>
  <si>
    <t>High</t>
  </si>
  <si>
    <t>GHS HAMID KHAN</t>
  </si>
  <si>
    <t>GHS YOUSAF KHEL</t>
  </si>
  <si>
    <t>GHS NAHAQI</t>
  </si>
  <si>
    <t>GHS SANDU KHEL</t>
  </si>
  <si>
    <t>SAFI</t>
  </si>
  <si>
    <t>GHS QAMAR DIN KORE</t>
  </si>
  <si>
    <t>GHS LAKARAI</t>
  </si>
  <si>
    <t>GHS KOG PAND</t>
  </si>
  <si>
    <t>GHS PANDIALI</t>
  </si>
  <si>
    <t>PANDIALI</t>
  </si>
  <si>
    <t>GHS DANISH KOOL</t>
  </si>
  <si>
    <t>GHS EKA GHUND</t>
  </si>
  <si>
    <t>EKKA GHUND</t>
  </si>
  <si>
    <t>GHS SUBHAN KHWAR</t>
  </si>
  <si>
    <t>GHS GHAMI KORE</t>
  </si>
  <si>
    <t>GHS KHATKI SHARIF</t>
  </si>
  <si>
    <t>GHS DAB KORE</t>
  </si>
  <si>
    <t>GHS NAVI KALAI LAMAN</t>
  </si>
  <si>
    <t>PRANG GHAR</t>
  </si>
  <si>
    <t>GHSS PRANG GHAR</t>
  </si>
  <si>
    <t>GHS SRA SHAH PRANG GHAR</t>
  </si>
  <si>
    <t>GGHS SUBHAN KHAWAR</t>
  </si>
  <si>
    <t>GGHS DAB KORE</t>
  </si>
  <si>
    <t>GGHS EKKA  GHUND</t>
  </si>
  <si>
    <t>GGHS SHEWA FARSH</t>
  </si>
  <si>
    <t>GMS ASMARAI</t>
  </si>
  <si>
    <t>Middle</t>
  </si>
  <si>
    <t>GMS NAVI KALAI GANDHAB</t>
  </si>
  <si>
    <t>GMS ZAFAR KALAI</t>
  </si>
  <si>
    <t>GHS AKHUNZADGAN</t>
  </si>
  <si>
    <t>GHS BABI KHEL</t>
  </si>
  <si>
    <t>GMS SULTAN KHEL</t>
  </si>
  <si>
    <t>GMS MUAMBAR KALAI</t>
  </si>
  <si>
    <t>GHS GHAZI BAIG</t>
  </si>
  <si>
    <t>GMS MIAN MANDI</t>
  </si>
  <si>
    <t>GHS QALAGAI LAKARAI</t>
  </si>
  <si>
    <t>GMS AMRAI KORE</t>
  </si>
  <si>
    <t>GGMS DAAG MULA</t>
  </si>
  <si>
    <t>GHS SAGI BALA</t>
  </si>
  <si>
    <t>GMS SHEWA</t>
  </si>
  <si>
    <t>GMS ALINGAR</t>
  </si>
  <si>
    <t>GMS GUL BAZ</t>
  </si>
  <si>
    <t>GHS SHAH ALAM SALAY</t>
  </si>
  <si>
    <t>GMS HAYATI KORE</t>
  </si>
  <si>
    <t>GMS KANDI ISSA KHEL</t>
  </si>
  <si>
    <t>GHS HASHAM KORE</t>
  </si>
  <si>
    <t>GMS SOHAIL KORE</t>
  </si>
  <si>
    <t>GMS RAWAL KORE</t>
  </si>
  <si>
    <t>GMS GUL BAD SHAH</t>
  </si>
  <si>
    <t>GMS AQRAB DAG HASHMALI KORE</t>
  </si>
  <si>
    <t>GMS CHINARI</t>
  </si>
  <si>
    <t>GHS AZEEM KORE</t>
  </si>
  <si>
    <t>GHS MATEEN KORE</t>
  </si>
  <si>
    <t>GMS SURAN DARA</t>
  </si>
  <si>
    <t>KHWEZAI</t>
  </si>
  <si>
    <t>GMS NAO KALAI</t>
  </si>
  <si>
    <t>GGHS AZEEM KORE</t>
  </si>
  <si>
    <t>GGMS JALAT KORE</t>
  </si>
  <si>
    <t>GGMS BAZ MOHD KORE</t>
  </si>
  <si>
    <t>GGMS ZARIF KORE</t>
  </si>
  <si>
    <t>GGHS MIAN MANDI GANDHAB</t>
  </si>
  <si>
    <t>GGHS KHIAL JAN ATO KHEL</t>
  </si>
  <si>
    <t>GGHS SHAH ALAM SALAI</t>
  </si>
  <si>
    <t>GGHS SRA SHAH</t>
  </si>
  <si>
    <t>GGHS NAVI KALAI</t>
  </si>
  <si>
    <t>GGMS CHAPOOR</t>
  </si>
  <si>
    <t>GGMS SRO KALAI</t>
  </si>
  <si>
    <t>GGMS NARI KALI</t>
  </si>
  <si>
    <t>GGMS GHAMI KORE</t>
  </si>
  <si>
    <t>GGMS HALEEM SHER</t>
  </si>
  <si>
    <t>GGHS UMAT KHAN</t>
  </si>
  <si>
    <t>GGPS KUZO KASS</t>
  </si>
  <si>
    <t>Primary</t>
  </si>
  <si>
    <t>GMS HABIB ZAI</t>
  </si>
  <si>
    <t>GMS KUZ KADI</t>
  </si>
  <si>
    <t>GMS ADIN KHEL ZARGAR</t>
  </si>
  <si>
    <t>GHS GAT WARSAK</t>
  </si>
  <si>
    <t>GMS ABDUL BAQI</t>
  </si>
  <si>
    <t>GPS ARA KORE YOUSAF KHAN</t>
  </si>
  <si>
    <t>GMS ZARIF RAHMAT SAID</t>
  </si>
  <si>
    <t>GPS SHANI KHEL</t>
  </si>
  <si>
    <t>GPS DARRA GANDHAB</t>
  </si>
  <si>
    <t>GPS YOUSAF KHEL FAQIR SHAH</t>
  </si>
  <si>
    <t>GPS KASAI MANDI</t>
  </si>
  <si>
    <t>GPS GHUNDA KHEL</t>
  </si>
  <si>
    <t>GPS WACHA JAWARA</t>
  </si>
  <si>
    <t>GPS ELAN KALAI</t>
  </si>
  <si>
    <t>GPS DAIM KORE</t>
  </si>
  <si>
    <t>GPS SHAH BAIG</t>
  </si>
  <si>
    <t>GPS MOMIN ABAD</t>
  </si>
  <si>
    <t>GPS MOZI KORE</t>
  </si>
  <si>
    <t>GPS IRFAN KORE</t>
  </si>
  <si>
    <t>GMS ABDUL KORE</t>
  </si>
  <si>
    <t>GPS ATO KHEL NO.1</t>
  </si>
  <si>
    <t>GPS ATO KHEL NO.2</t>
  </si>
  <si>
    <t>GPS ATO KHEL NO.3</t>
  </si>
  <si>
    <t>GPS ATO KHEL NO.4</t>
  </si>
  <si>
    <t>GPS YAQOOB KHAN</t>
  </si>
  <si>
    <t>GPS UCHKA SULTAN KHEL</t>
  </si>
  <si>
    <t>GPS MUHAMMAD ALI  BAKHMAL SHAH</t>
  </si>
  <si>
    <t>GPS KHAND  BAKHMAL SHAH  KHANZADGON</t>
  </si>
  <si>
    <t>GGPS UCHKA SULTAN KHEL</t>
  </si>
  <si>
    <t>GPS LAKHKAR KALAI ATMAR KHEL TOOR MALIK</t>
  </si>
  <si>
    <t>GPS KHIALI KORE</t>
  </si>
  <si>
    <t>GPS BUSHA KHEL KAMALI</t>
  </si>
  <si>
    <t>GPS BARO KHEL KAMALI</t>
  </si>
  <si>
    <t>GPS KAMALAI MUNDA KHEL</t>
  </si>
  <si>
    <t>GPS BABI KHEL ISMAIL</t>
  </si>
  <si>
    <t>GPS YOUSAF KHEL KAMALAI</t>
  </si>
  <si>
    <t>GPS KASHMIR KORE</t>
  </si>
  <si>
    <t>GPS SAID  SHAH KORE</t>
  </si>
  <si>
    <t>GGMS SAHIB DAD NAHAQI</t>
  </si>
  <si>
    <t>GGPS BUSHA KHEL</t>
  </si>
  <si>
    <t>GGPS KASHMIR KORE</t>
  </si>
  <si>
    <t>GGPS DURBA KHEL</t>
  </si>
  <si>
    <t>GGPS SAMAD KORE</t>
  </si>
  <si>
    <t>GGPS NASAPAI BEHRAM</t>
  </si>
  <si>
    <t>GGMS KHURRAM CHEENA</t>
  </si>
  <si>
    <t>GGPS SHATI KORE WAZIR HAJI</t>
  </si>
  <si>
    <t>GGPS ATO KHEL NO.1 SHER AFZAL</t>
  </si>
  <si>
    <t>GGPS DURAN GHAZI BAIG</t>
  </si>
  <si>
    <t>GGPS HUNAR JAN GHAZI BAIG</t>
  </si>
  <si>
    <t>GGPS SANAK GHAZI BAIG</t>
  </si>
  <si>
    <t>GPS MARIZ KHAN</t>
  </si>
  <si>
    <t>GGPS UCHA JAWARA</t>
  </si>
  <si>
    <t>GPS ZABRI JUWAR</t>
  </si>
  <si>
    <t>GPS GUMBATAI</t>
  </si>
  <si>
    <t>AMBAR</t>
  </si>
  <si>
    <t>GPS KAMANGRA</t>
  </si>
  <si>
    <t>GPS SHATI MAINA</t>
  </si>
  <si>
    <t>GPS CHAMARKAN NO.3</t>
  </si>
  <si>
    <t>GPS MORA</t>
  </si>
  <si>
    <t>GPS MALKANA</t>
  </si>
  <si>
    <t>GPS INZAR ZAHIR</t>
  </si>
  <si>
    <t>GPS METAI</t>
  </si>
  <si>
    <t>GPS SARA KHWA ZARIF</t>
  </si>
  <si>
    <t>GPS SARA KHWA DR. SHAM SHER</t>
  </si>
  <si>
    <t>GPS BAGI KORE</t>
  </si>
  <si>
    <t>GPS MATA GHULAM SURAN DARA MUSA KHEL</t>
  </si>
  <si>
    <t>GPS BAR CHINARAI MUSA KHEL</t>
  </si>
  <si>
    <t>GPS GULA JAN</t>
  </si>
  <si>
    <t>GHS MUSA KORE</t>
  </si>
  <si>
    <t>GPS SUHBAT DAWEZAI</t>
  </si>
  <si>
    <t>GPS TAJ MUHAMMAD DAWIZAI</t>
  </si>
  <si>
    <t>GPS BRANGOLA</t>
  </si>
  <si>
    <t>GPS PAMPOKHA</t>
  </si>
  <si>
    <t>GPS TOORA GARAI NO.2</t>
  </si>
  <si>
    <t>GPS SHAHBAZ KORE DANISHKOL</t>
  </si>
  <si>
    <t>GPS DANISH KOOL NO. 2</t>
  </si>
  <si>
    <t>GPS DANISH KOOL NO.3</t>
  </si>
  <si>
    <t>GPS MUNDA KHEL DANISHKOL</t>
  </si>
  <si>
    <t>GPS LACHI MANSOOR KHEL</t>
  </si>
  <si>
    <t>GPS LACHI KHADI KHEL</t>
  </si>
  <si>
    <t>GPS OLAY AMBAR</t>
  </si>
  <si>
    <t>GPS FAIZ ABAD</t>
  </si>
  <si>
    <t>GHS KHARI NO.1</t>
  </si>
  <si>
    <t>GPS KASORAI TAMANZAI</t>
  </si>
  <si>
    <t>GPS AJMAL TAMANZAI</t>
  </si>
  <si>
    <t>GPS AMNO KHEL TAMANZAI</t>
  </si>
  <si>
    <t>GPS HAYAT KHAN KORE TAMANZAI</t>
  </si>
  <si>
    <t>GPS TAMASH KORE</t>
  </si>
  <si>
    <t>GPS KHADI KHEL TAMANZAI</t>
  </si>
  <si>
    <t>GPS YAKH DHAND TAMANZAI</t>
  </si>
  <si>
    <t>GPS TORA GARAI TAMANZAI</t>
  </si>
  <si>
    <t>GPS ATTA ULLAH KORE DAG TAMANZAI</t>
  </si>
  <si>
    <t>GPS GULA NOOR</t>
  </si>
  <si>
    <t>GPS ASAL KHAN KILLI</t>
  </si>
  <si>
    <t>GPS HASSANI KORE</t>
  </si>
  <si>
    <t>GPS DARRA ZAHIR KHAN</t>
  </si>
  <si>
    <t>GPS MARAI KORE</t>
  </si>
  <si>
    <t>GPS DARRA BURHAN KHEL NO.2</t>
  </si>
  <si>
    <t>GPS GARDAI</t>
  </si>
  <si>
    <t>GPS GARANG NO.2</t>
  </si>
  <si>
    <t>GGPS MARAI KORE</t>
  </si>
  <si>
    <t>GGPS GARANG</t>
  </si>
  <si>
    <t>GGPS GUL BAD SHAH</t>
  </si>
  <si>
    <t>GGPS SURKHA KORE</t>
  </si>
  <si>
    <t>GGPS SRA SHAH GULAB JAN</t>
  </si>
  <si>
    <t>GGPS SANGAR NADIR KORE</t>
  </si>
  <si>
    <t>GGPS ISMAIL SHER</t>
  </si>
  <si>
    <t>GGPS TAMASH KORE</t>
  </si>
  <si>
    <t>GMPS MUHAMMAD IKRAM MANORAI</t>
  </si>
  <si>
    <t>Mosque</t>
  </si>
  <si>
    <t>GPS MIAN MANDI</t>
  </si>
  <si>
    <t>GPS M-BAHADAR KHAN (KHWAIZAI) ZANAWAR CHEENA</t>
  </si>
  <si>
    <t>GPS HAMID KHAN</t>
  </si>
  <si>
    <t>GGPS SAID MAHMOOD JAN AHMADI KOR</t>
  </si>
  <si>
    <t>GPS BIRA SHAH KASHMALAI</t>
  </si>
  <si>
    <t>GPS SAGI PAYAN</t>
  </si>
  <si>
    <t>GPS MASOOD KHEL BACHA KANDAW</t>
  </si>
  <si>
    <t>GPS GARANG NO.1</t>
  </si>
  <si>
    <t>GGPS JALAT KORE</t>
  </si>
  <si>
    <t>GPS SAGI  BALA NO.2</t>
  </si>
  <si>
    <t>GPS GHULAI GHANAM SHAH MUSA KHEL</t>
  </si>
  <si>
    <t>GPS UCHKO SURAN DARA</t>
  </si>
  <si>
    <t>GPS DAWAI KHAN</t>
  </si>
  <si>
    <t>GPS CHINARI NO.1</t>
  </si>
  <si>
    <t>GGPS NAVEY DHAND</t>
  </si>
  <si>
    <t>GPS DIN MUHAMMAD BAKHMAL SHAH NO.1</t>
  </si>
  <si>
    <t>GPS CHINARI NO.2</t>
  </si>
  <si>
    <t>GPS GONGAT JOHAR</t>
  </si>
  <si>
    <t>GMS BAHADAR KALAI</t>
  </si>
  <si>
    <t>GPS CHAMAR KAND NO.1</t>
  </si>
  <si>
    <t>GPS KHAZINA MASUD NO.2 (ZINAT)</t>
  </si>
  <si>
    <t>GPS CHAMAR KAND NO.2</t>
  </si>
  <si>
    <t>GPS SAID KHAN KORE NO.1</t>
  </si>
  <si>
    <t>GPS AMRAI KORE NO.2</t>
  </si>
  <si>
    <t>GPS BANDA ZIARAT ADAMZAI</t>
  </si>
  <si>
    <t>GPS SAID KHAN KORE NO.2</t>
  </si>
  <si>
    <t>GPS SAID KHAN  NO.3</t>
  </si>
  <si>
    <t>GPS ABDUL HANAN</t>
  </si>
  <si>
    <t>GPS JANDA MASOOD</t>
  </si>
  <si>
    <t>GPS WACHA JAWARA KHWAIZAI</t>
  </si>
  <si>
    <t>GPS TARAKI TANGI</t>
  </si>
  <si>
    <t>GPS GARIBA GURBAZ</t>
  </si>
  <si>
    <t>GPS QAMAR DIN KORE</t>
  </si>
  <si>
    <t>GPS TOOR KORE</t>
  </si>
  <si>
    <t>GPS SHAH ALAM KHEL</t>
  </si>
  <si>
    <t>GPS SEPAH QANDARI</t>
  </si>
  <si>
    <t>GPS ASLAM KAKAR</t>
  </si>
  <si>
    <t>GPS GUL RAHMAN</t>
  </si>
  <si>
    <t>GPS SANDU KHEL NO.1</t>
  </si>
  <si>
    <t>GPS CHINARI NO.4</t>
  </si>
  <si>
    <t>GPS ALINGAR NO.1</t>
  </si>
  <si>
    <t>GPS JUMA KHAN</t>
  </si>
  <si>
    <t>GPS HAWARA GURBAZ KORE</t>
  </si>
  <si>
    <t>GGPS ASLAM KORE</t>
  </si>
  <si>
    <t>GPS PAI KHAN</t>
  </si>
  <si>
    <t>GGPS WALI KORE YOUSAF KHAN</t>
  </si>
  <si>
    <t>GPS KALIM KORE</t>
  </si>
  <si>
    <t>GGPS SANDU KHEL</t>
  </si>
  <si>
    <t>GGMS MALIK ZARIN JANDA MASOOD</t>
  </si>
  <si>
    <t>GMPS GULTAN CHINARI</t>
  </si>
  <si>
    <t>GGPS ITBAR KHAN</t>
  </si>
  <si>
    <t>GGMS SHNO GHUNDAI</t>
  </si>
  <si>
    <t>GPS MANZARI CHEENA MALANG</t>
  </si>
  <si>
    <t>GGPS GAT WARSAK KHWAIZAI NASIM KORE</t>
  </si>
  <si>
    <t>GPS LAKHKAR KALAI BAIZAI</t>
  </si>
  <si>
    <t>GPS TOOTA KHEL</t>
  </si>
  <si>
    <t>GPS JUMA KHEL KHWAIZAI</t>
  </si>
  <si>
    <t>GGPS ABDUR RAHMAN PALO JOUR PRANG GHAR</t>
  </si>
  <si>
    <t>GPS DAAG MULA</t>
  </si>
  <si>
    <t>GPS PALOSAI</t>
  </si>
  <si>
    <t>GPS QALAGAI</t>
  </si>
  <si>
    <t>GGPS SAID AHMAD SAFI</t>
  </si>
  <si>
    <t>GPS AKRAM BAIG KORE</t>
  </si>
  <si>
    <t>GPS MASTI KORE MASAHIB KHAN</t>
  </si>
  <si>
    <t>GPS ZANAWAR CHEENA (GUL SAID )</t>
  </si>
  <si>
    <t>GPS SOOR DAAG KHWAIZAI</t>
  </si>
  <si>
    <t>GGPS KARAPA PANDIALI</t>
  </si>
  <si>
    <t>GPS ATAM KALAI MALIK SHER</t>
  </si>
  <si>
    <t>GPS AQRAB DAG HASHMALI KORE</t>
  </si>
  <si>
    <t>GPS NASEEM KORE</t>
  </si>
  <si>
    <t>GPS GHAMI KORE</t>
  </si>
  <si>
    <t>GPS DARYAB KORE</t>
  </si>
  <si>
    <t>GPS EKKA GHUND</t>
  </si>
  <si>
    <t>GPS RUSTAM KORE</t>
  </si>
  <si>
    <t>GPS ISLAM GUL (AQRAB DAG)</t>
  </si>
  <si>
    <t>GPS DHAND</t>
  </si>
  <si>
    <t>GPS KONRA COLONY</t>
  </si>
  <si>
    <t>GPS LATIF KORE</t>
  </si>
  <si>
    <t>GGPS KARIRAI</t>
  </si>
  <si>
    <t>GPS AMAN TABAR QASIM KHEL</t>
  </si>
  <si>
    <t>GGPS SRA KHPA</t>
  </si>
  <si>
    <t>GGPS WADAN SHAH</t>
  </si>
  <si>
    <t>GGPS SUR BRIDGE</t>
  </si>
  <si>
    <t>GPS KARIRAI</t>
  </si>
  <si>
    <t>GPS MALOOK KORE</t>
  </si>
  <si>
    <t>GPS SURKHA KRAPA</t>
  </si>
  <si>
    <t>GPS SIKANDAR KHEL</t>
  </si>
  <si>
    <t>GPS RAWAILI  KORE</t>
  </si>
  <si>
    <t>GPS BANGLOW NO.2</t>
  </si>
  <si>
    <t>GPS GUL ASGHAR KOR</t>
  </si>
  <si>
    <t>GPS GHULAM JAN KOR</t>
  </si>
  <si>
    <t>GMS SAPARAI</t>
  </si>
  <si>
    <t>GPS RAHIM KORE</t>
  </si>
  <si>
    <t>GPS GURGURAI</t>
  </si>
  <si>
    <t>GPS AQIL KORE</t>
  </si>
  <si>
    <t>GPS MUQADAR SHAH</t>
  </si>
  <si>
    <t>GPS MAJOR HABIB ULLAH</t>
  </si>
  <si>
    <t>GGPS DAAG MULA</t>
  </si>
  <si>
    <t>GPS BANGLOW NO.1</t>
  </si>
  <si>
    <t>GPS SUBHAN KHWAR</t>
  </si>
  <si>
    <t>GPS ASLAM KORE</t>
  </si>
  <si>
    <t>GPS SHAHBAZ KORE HALKI GANDHAB</t>
  </si>
  <si>
    <t>GMS MUSLIM KORE</t>
  </si>
  <si>
    <t>GPS LOYA SHAH</t>
  </si>
  <si>
    <t>GGPS KHAN SAHIB</t>
  </si>
  <si>
    <t>GPS CHARGULAI</t>
  </si>
  <si>
    <t>GGPS MATAH KORE</t>
  </si>
  <si>
    <t>GPS RAHAT KORE BARO KHEL</t>
  </si>
  <si>
    <t>GMPS MUSA KORE</t>
  </si>
  <si>
    <t>GPS ORA KORE</t>
  </si>
  <si>
    <t>GPS KHARAI DARRA NO.2</t>
  </si>
  <si>
    <t>GPS SAMANDAR KORE</t>
  </si>
  <si>
    <t>GMS BAKHMAL SHAH</t>
  </si>
  <si>
    <t>GPS HAD KORE AMBAR</t>
  </si>
  <si>
    <t>GPS SOOR TANGI AMBAR</t>
  </si>
  <si>
    <t>GPS SANGAR AMBAR</t>
  </si>
  <si>
    <t>GPS OLAY SHAH</t>
  </si>
  <si>
    <t>GPS AKHUNZADGAN</t>
  </si>
  <si>
    <t>GPS HALEEM SHER</t>
  </si>
  <si>
    <t>GPS BAZ MUHAMMAD KORE</t>
  </si>
  <si>
    <t>GPS IHSANULLAH SHERANO KALAI</t>
  </si>
  <si>
    <t>GPS KHUDAK KORE</t>
  </si>
  <si>
    <t>GPS KOTA TRUP</t>
  </si>
  <si>
    <t>GGPS AQIL KORE</t>
  </si>
  <si>
    <t>GGPS NOOR BILAND</t>
  </si>
  <si>
    <t>GGPS SHAAL KORE</t>
  </si>
  <si>
    <t>GGPS DADU KHEL (ASLI KHAN)</t>
  </si>
  <si>
    <t>GGPS ARSHAD ZEB</t>
  </si>
  <si>
    <t>GGPS BHAI KORE</t>
  </si>
  <si>
    <t>GGPS BANGLOW AJAB</t>
  </si>
  <si>
    <t>GGPS SHER DIN</t>
  </si>
  <si>
    <t>GGPS BANGLOW JAMIL NO.1</t>
  </si>
  <si>
    <t>GGPS AFZAL KORE</t>
  </si>
  <si>
    <t>GGPS KHATKI SHARIF</t>
  </si>
  <si>
    <t>GGPS EKKA GHUND</t>
  </si>
  <si>
    <t>GGPS ZAHIR SHAH SRO KALAI</t>
  </si>
  <si>
    <t>GGPS SHER ALI AQRAB DAAG</t>
  </si>
  <si>
    <t>GGPS SIRAJ KORE</t>
  </si>
  <si>
    <t>GGPS HASTAM KORE</t>
  </si>
  <si>
    <t>GGPS NADIR BARO KHEL</t>
  </si>
  <si>
    <t>GGPS SAID KAMAL</t>
  </si>
  <si>
    <t>GGPS ATTA KHAN AQRAB DAG</t>
  </si>
  <si>
    <t>GPS KADI NO.6</t>
  </si>
  <si>
    <t>GPS DAB KORE</t>
  </si>
  <si>
    <t>GPS SHARAB KORE</t>
  </si>
  <si>
    <t>GPS KAMAL KHEL NO.2</t>
  </si>
  <si>
    <t>GPS SAPARAI</t>
  </si>
  <si>
    <t>GPS WALI KORE</t>
  </si>
  <si>
    <t>GPS SHAAL KORE</t>
  </si>
  <si>
    <t>GPS YOUSAF KHEL MUMTAZ</t>
  </si>
  <si>
    <t>GGPS ADAM KORE KAMAL  KHEL</t>
  </si>
  <si>
    <t>GGPS BAGHI SHAH ATO KHEL</t>
  </si>
  <si>
    <t>GGPS LIAQAT KORE</t>
  </si>
  <si>
    <t>GGPS WALI SAID</t>
  </si>
  <si>
    <t>GGPS IRFAN KORE AQRAB DAG</t>
  </si>
  <si>
    <t>GGPS RAWAL KORE</t>
  </si>
  <si>
    <t>GGPS MUHAMMADA JAN</t>
  </si>
  <si>
    <t>GGPS UCHA JAWARA RAVISH KWIZAI</t>
  </si>
  <si>
    <t>GGPS MUSAFAR KALAI</t>
  </si>
  <si>
    <t>GGPS KATASAR NO.1</t>
  </si>
  <si>
    <t>GGPS GHULAM HABIB</t>
  </si>
  <si>
    <t>GGPS ABDUL HASSAN</t>
  </si>
  <si>
    <t>GGPS SHAHEEN SHAH BARO KHEL</t>
  </si>
  <si>
    <t>GGMS WAZIR KALAI</t>
  </si>
  <si>
    <t>GPS KUZO KASS KHAWAIZAI</t>
  </si>
  <si>
    <t>GPS JALAL KORE NO.2 KUNG</t>
  </si>
  <si>
    <t>GPS KHADI KHEL LAAL KHAN KHWAIZAI</t>
  </si>
  <si>
    <t>GPS KHALO DAG</t>
  </si>
  <si>
    <t>GPS ABA KORE KHWAIZAI</t>
  </si>
  <si>
    <t>GPS KAKA KORE KHWAIZAI</t>
  </si>
  <si>
    <t>GGPS SULTAN KHEL MOZA KHAN</t>
  </si>
  <si>
    <t>GMS MAZULLAH KHAN KHWAIZAI</t>
  </si>
  <si>
    <t>GGPS AMAN TABAR</t>
  </si>
  <si>
    <t>GGPS MAJOR HABIB ULLAH</t>
  </si>
  <si>
    <t>GPS GHAZI BAIG</t>
  </si>
  <si>
    <t>GPS MAZULLAH KHAN KHWAIZAI</t>
  </si>
  <si>
    <t>GPS GAT WARSAK</t>
  </si>
  <si>
    <t>GPS ABDUL KORE</t>
  </si>
  <si>
    <t>GGPS TORE KORE</t>
  </si>
  <si>
    <t>GPS ASHRAF ABAD</t>
  </si>
  <si>
    <t>GPS GUL BAZ</t>
  </si>
  <si>
    <t>GPS AMRAI KORE</t>
  </si>
  <si>
    <t>GPS SHEWA</t>
  </si>
  <si>
    <t>GPS GHALLANAI COLONY</t>
  </si>
  <si>
    <t>GPS NAEEM KORE</t>
  </si>
  <si>
    <t>GPS KHAISTA GUL BABI KHEL</t>
  </si>
  <si>
    <t>GPS QALDARA BABI KHEL</t>
  </si>
  <si>
    <t>GPS DILAWAR</t>
  </si>
  <si>
    <t>GPS WAZIR KALAI</t>
  </si>
  <si>
    <t>GPS SAID KAMAL</t>
  </si>
  <si>
    <t>GPS MUSAFAR KALAI</t>
  </si>
  <si>
    <t>GPS TAJ MUHAMMAD KUZ KADI</t>
  </si>
  <si>
    <t>GPS SHAHEED BANDA</t>
  </si>
  <si>
    <t>GPS NASRAT KORE BARO KHEL</t>
  </si>
  <si>
    <t>GPS NAVI KALAI GANDHAB</t>
  </si>
  <si>
    <t>GPS DANISH KOOL NO. 1</t>
  </si>
  <si>
    <t>GGPS PRANGAN ASLAM KORE KHWAIZAI</t>
  </si>
  <si>
    <t>GPS ADIN KHEL ZARGAR</t>
  </si>
  <si>
    <t>GPS SAGI BALA</t>
  </si>
  <si>
    <t>GPS KOG PAND</t>
  </si>
  <si>
    <t>GPS LAKARAI</t>
  </si>
  <si>
    <t>GPS ABDUL BAQI</t>
  </si>
  <si>
    <t>GPS HABIB ZAI</t>
  </si>
  <si>
    <t>GPS AZEEM KORE</t>
  </si>
  <si>
    <t>GPS HAYATI KORE</t>
  </si>
  <si>
    <t>GPS HASHAM KORE</t>
  </si>
  <si>
    <t>GPS KANDI ISSA KHEL</t>
  </si>
  <si>
    <t>GPS KHARAI NO,1</t>
  </si>
  <si>
    <t>GPS BAKHMAL SHAH</t>
  </si>
  <si>
    <t>GPS NAO KALAI</t>
  </si>
  <si>
    <t>GPS MUSLIM KORE</t>
  </si>
  <si>
    <t>GPS BABI KHEL</t>
  </si>
  <si>
    <t>GPS SHAH ALAM SALAI</t>
  </si>
  <si>
    <t>GPS ZARIF RAHMAT SAID</t>
  </si>
  <si>
    <t>GPS SULTAN KHEL</t>
  </si>
  <si>
    <t>GPS ASMARAI</t>
  </si>
  <si>
    <t>GPS GUL BAD SHAH</t>
  </si>
  <si>
    <t>GPS KUZ KADI NO.1</t>
  </si>
  <si>
    <t>GPS MATEEN KORE</t>
  </si>
  <si>
    <t>GPS SOHAIL KORE</t>
  </si>
  <si>
    <t>GPS ZAFAR KALAI</t>
  </si>
  <si>
    <t>GGPS AZEEM KORE</t>
  </si>
  <si>
    <t>GGPS WAZIR KALAI</t>
  </si>
  <si>
    <t>GGPS NAVI KALAI</t>
  </si>
  <si>
    <t>GGPS SRA SHAH</t>
  </si>
  <si>
    <t>GGPS GHAMI KORE</t>
  </si>
  <si>
    <t>GGPS SAMAD KORE FIAZ MUHAMMAD</t>
  </si>
  <si>
    <t>GGPS UMAT KHAN</t>
  </si>
  <si>
    <t>GPS KHATKI SHARIF</t>
  </si>
  <si>
    <t>GPS RAWAL KORE</t>
  </si>
  <si>
    <t>GPS ALINGAR NO.2</t>
  </si>
  <si>
    <t>GGPS KACH KOOL</t>
  </si>
  <si>
    <t>GGPS DAWAT KORE</t>
  </si>
  <si>
    <t>GPS CHINARI NO.3</t>
  </si>
  <si>
    <t>GGPS MIAN MANDI GHANDAB</t>
  </si>
  <si>
    <t>GGPS CHAPOOR</t>
  </si>
  <si>
    <t>GGPS SHAH ALAM SALAI</t>
  </si>
  <si>
    <t>GGPS KHURRAM CHEENA</t>
  </si>
  <si>
    <t>GGPS SRO KALAI</t>
  </si>
  <si>
    <t>GPS BAHADAR KALAI</t>
  </si>
  <si>
    <t>GGPS IMDAD ULLAH</t>
  </si>
  <si>
    <t>GGPS NARI  KALI</t>
  </si>
  <si>
    <t>GGPS HAMEED KHAN</t>
  </si>
  <si>
    <t>GPS BAHAI DAG</t>
  </si>
  <si>
    <t>GMS BAHAI DAG</t>
  </si>
  <si>
    <t>GGPS SAHIB DAD NAHAQI</t>
  </si>
  <si>
    <t>GPS SURAN DARA</t>
  </si>
  <si>
    <t>GPS MUSA KORE</t>
  </si>
  <si>
    <t>GGPS KHIAL JAN ATO KHEL</t>
  </si>
  <si>
    <t>GGPS SHNO GHUNDAI</t>
  </si>
  <si>
    <t>GGPS ZARIF KORE</t>
  </si>
  <si>
    <t>GGPS SUBHAN KHAWAR</t>
  </si>
  <si>
    <t>GGPS ELAM KORE</t>
  </si>
  <si>
    <t>GGPS BAZ MOHD KORE</t>
  </si>
  <si>
    <t>GGPS HALEEM SHER</t>
  </si>
  <si>
    <t>GGPS MALIK ZARIN JANDA MASOOD</t>
  </si>
  <si>
    <t>GGPS DAB KORE</t>
  </si>
  <si>
    <t>GPS KHURRAM CHEENA</t>
  </si>
  <si>
    <t>GPS PRATA</t>
  </si>
  <si>
    <t>GPS HAJI YAR JAN</t>
  </si>
  <si>
    <t>GPS KUZ KADI NO.2</t>
  </si>
  <si>
    <t>GPS QARI KALAI KAMALI</t>
  </si>
  <si>
    <t>GPS GHALJEE KALAI</t>
  </si>
  <si>
    <t>GPS SOOR DAGAI</t>
  </si>
  <si>
    <t>GPS RAHMAN WALI</t>
  </si>
  <si>
    <t>GPS DANISH KOOL NO.4</t>
  </si>
  <si>
    <t>GPS KHUSHHAL KORE FAQIR ABAD</t>
  </si>
  <si>
    <t>GGPS INGAR KALAI</t>
  </si>
  <si>
    <t>GGPS MEHRABAN SHAH</t>
  </si>
  <si>
    <t>GGPS JALAL KORE FARMANULLAH  KUNG  KHWAIZAI</t>
  </si>
  <si>
    <t>GGPS KHALIL BABI KHEL</t>
  </si>
  <si>
    <t>GMPS QAZYANO KALAI</t>
  </si>
  <si>
    <t>GMS ASHRAF ABAD</t>
  </si>
  <si>
    <t>GPS SAM GHAKHAI</t>
  </si>
  <si>
    <t>GPS ADAM SAZ NAZAR KORE</t>
  </si>
  <si>
    <t>GPS AMAN WALI</t>
  </si>
  <si>
    <t>GPS NAZAR KORE (FAZLI RABI)</t>
  </si>
  <si>
    <t>GPS MAZRINA (MAMAD KORE KHWAIZAI)</t>
  </si>
  <si>
    <t>GPS KADI NO.3</t>
  </si>
  <si>
    <t>GMPS SOUNDARA</t>
  </si>
  <si>
    <t>GPS SANGAR</t>
  </si>
  <si>
    <t>GGPS MULA ATHAM KHEL</t>
  </si>
  <si>
    <t>GGPS WADAN KORE ADIN KHEL</t>
  </si>
  <si>
    <t>GGPS ZARDIN KORE (KIRA)</t>
  </si>
  <si>
    <t>GPS TARAKAI</t>
  </si>
  <si>
    <t>GGPS UMAR KHITAB ATO KHEL</t>
  </si>
  <si>
    <t>GGPS MUHAMMAD HASSAN</t>
  </si>
  <si>
    <t>GGPS NOOR SHALI</t>
  </si>
  <si>
    <t>GGPS GHULAM NABI</t>
  </si>
  <si>
    <t>GGPS ADIN KHEL</t>
  </si>
  <si>
    <t>GGPS CHANDA SAHIBUL HAQ</t>
  </si>
  <si>
    <t>GPS SERAI</t>
  </si>
  <si>
    <t>GPS NAVI KALAI LAMAN</t>
  </si>
  <si>
    <t>GPS KIRRA NO.2</t>
  </si>
  <si>
    <t>GPS KHADI KASS</t>
  </si>
  <si>
    <t>GPS KIRRA NO.1</t>
  </si>
  <si>
    <t>GPS SRO SHAHEED</t>
  </si>
  <si>
    <t>GPS GAGIZAI NO.1</t>
  </si>
  <si>
    <t>GPS AHMAD KORE</t>
  </si>
  <si>
    <t>GHS RAHAT KORE BARO KHEL</t>
  </si>
  <si>
    <t>GGPS AJAB KORE (GGPS PRANG GHAR)</t>
  </si>
  <si>
    <t>GGHS SAMAD KORE FIAZ MUHAMMAD</t>
  </si>
  <si>
    <t>GGPS NAO KALAI</t>
  </si>
  <si>
    <t>GGPS TOOR ZERAK (BUCHA)</t>
  </si>
  <si>
    <t>GGPS SPINA KHAWRA (ISLAM DIN)</t>
  </si>
  <si>
    <t>GGPS SRO SHAHEED</t>
  </si>
  <si>
    <t>GPS GAGIZAI NO.2</t>
  </si>
  <si>
    <t>GPS SAID RAHMAN GURBAZ</t>
  </si>
  <si>
    <t>GGPS KHAN BAD SHAH SAPARAI</t>
  </si>
  <si>
    <t>GGPS ASGHAR KALAI</t>
  </si>
  <si>
    <t>GPS ASGHAR KALAI</t>
  </si>
  <si>
    <t>GPS SHEWA GARHI</t>
  </si>
  <si>
    <t>GPS SRA SHAH</t>
  </si>
  <si>
    <t>GPS SPINA KHAWRA</t>
  </si>
  <si>
    <t>GPS YOUSAF BABA</t>
  </si>
  <si>
    <t>GPS ZIARAT</t>
  </si>
  <si>
    <t>GPS BOCHA</t>
  </si>
  <si>
    <t>GPS SAPARAI MUNDA</t>
  </si>
  <si>
    <t>GGPS ALI ZAMAN KORE</t>
  </si>
  <si>
    <t>GPS NAHAQI</t>
  </si>
  <si>
    <t>GGMS HAMEED KHAN</t>
  </si>
  <si>
    <t>GGMS DAWAT KORE</t>
  </si>
  <si>
    <t>GGPS KATAR WALI BAIG</t>
  </si>
  <si>
    <t>GGPS YOUSAF KHEL</t>
  </si>
  <si>
    <t>GPS TURANGZAI BABA JEE GHAZIABAD</t>
  </si>
  <si>
    <t>GPS HASAN KHEL HASHAM KORE</t>
  </si>
  <si>
    <t>GPS KADI NO.4</t>
  </si>
  <si>
    <t>GPS KARKANA</t>
  </si>
  <si>
    <t>GGHS ELAM KORE</t>
  </si>
  <si>
    <t>GGPS MATEEN KORE</t>
  </si>
  <si>
    <t>GPS KUZ KADI NO.5</t>
  </si>
  <si>
    <t>GGPS SHAHEED BANDA MALIK  TAJMIR</t>
  </si>
  <si>
    <t>GGPS ALI RAZA</t>
  </si>
  <si>
    <t>GGHS IMDAD ULLAH</t>
  </si>
  <si>
    <t>GGPS MIAN JAN BARO KHEL</t>
  </si>
  <si>
    <t>GPS HAZRAT JAN</t>
  </si>
  <si>
    <t>GGPS SPINA KHAWRA ( MALAK ZAHOOR DIN )</t>
  </si>
  <si>
    <t>GGPS DEV DHERAI</t>
  </si>
  <si>
    <t>GGPS KHUSHHAL KORE</t>
  </si>
  <si>
    <t>GGPS KHAIR JAN</t>
  </si>
  <si>
    <t>GPS DEV DHERAI</t>
  </si>
  <si>
    <t>GGPS BASHIR ZIARAT MASOOD</t>
  </si>
  <si>
    <t>GGPS KATASAR NO.2</t>
  </si>
  <si>
    <t>GGPS RAHIM KORE</t>
  </si>
  <si>
    <t>GPS JALAL KORE KUNG NO.1</t>
  </si>
  <si>
    <t>GPS SHANDARA SANA KHEL</t>
  </si>
  <si>
    <t>GPS ZORE KALAI AFLATOON</t>
  </si>
  <si>
    <t>GPS PRANG GHAR</t>
  </si>
  <si>
    <t>GGHS KACH KOOL</t>
  </si>
  <si>
    <t>GGPS MANSOOR KORE</t>
  </si>
  <si>
    <t>GPS KADI NO.7</t>
  </si>
  <si>
    <t>GGPS ZAHIR SHAH GURBAZ</t>
  </si>
  <si>
    <t>GGPS BABI KHEL DAWAI KHAN</t>
  </si>
  <si>
    <t>GGPS BARA KADI (BADESIA)</t>
  </si>
  <si>
    <t>GPS AZAD KHAN (BADESIA)</t>
  </si>
  <si>
    <t>GGPS GHALLANAI</t>
  </si>
  <si>
    <t>GPS KHAZINA MASOOD MIR AGHA JAN</t>
  </si>
  <si>
    <t>GPS ALI ZAMAN</t>
  </si>
  <si>
    <t>GGPS YAR JAN KALAI</t>
  </si>
  <si>
    <t>GPS ASLAM KORE BARO KHEL</t>
  </si>
  <si>
    <t>GPS MALIK BAD SHAH MASOOD</t>
  </si>
  <si>
    <t>GPS PRIKARAI</t>
  </si>
  <si>
    <t>GMS YOUSAF BABA</t>
  </si>
  <si>
    <t>GMS TAJ MUHAMMAD HALIMZAI</t>
  </si>
  <si>
    <t>GMS FAIZ ABAD AMBAR</t>
  </si>
  <si>
    <t>GMS DARA GANDHAB</t>
  </si>
  <si>
    <t>GMS KARKANA UMER KHEL</t>
  </si>
  <si>
    <t>GMS OLAY SHAH AMBAR</t>
  </si>
  <si>
    <t>GMS SAID KHAN KOR NO. 3</t>
  </si>
  <si>
    <t>GMS BUSHA KHEL</t>
  </si>
  <si>
    <t>GMS SHER TAMANZAI AJMAL</t>
  </si>
  <si>
    <t>GMS YAKH DHAND MALIK ZARGER TAMANZAI</t>
  </si>
  <si>
    <t>GMS MALAK TAJMER DANISH KOL NO. 4</t>
  </si>
  <si>
    <t>GGMS KHATKI SHARIF</t>
  </si>
  <si>
    <t>GGMS KATASAR WALI BAIG</t>
  </si>
  <si>
    <t>GGMS SPEENA KHAWRA ZAHOOR</t>
  </si>
  <si>
    <t>GGMS SRA SHAH GULAB JAN</t>
  </si>
  <si>
    <t>GGMS SUR BRIDGE</t>
  </si>
  <si>
    <t>GGMS PALO JOUR ABDUR REHMAN PRANG GHAR</t>
  </si>
  <si>
    <t>GGMS DEV DHERAI PRANG GHAR</t>
  </si>
  <si>
    <t>GGMS MAJOR HABIB ULLAH</t>
  </si>
  <si>
    <t>GGMS  YOUSAF KHEL ABDUL HASSAN</t>
  </si>
  <si>
    <t>GGMS KASHMIR KORE MALIK WAHAB</t>
  </si>
  <si>
    <t>GGMS NAO KILLI</t>
  </si>
  <si>
    <t>GGMS RAWAL KORE</t>
  </si>
  <si>
    <t>GGMS INGAR KILLI</t>
  </si>
  <si>
    <t>GGMS BUCHA PRANG GHAR</t>
  </si>
  <si>
    <t>GGMS DARWAZGAI AMAN TABAR</t>
  </si>
  <si>
    <t>GGMS GAT WARSAK</t>
  </si>
  <si>
    <t>GGMS YOUSAF KHEL</t>
  </si>
  <si>
    <t>GGMS KIRRA PRANG GHAR</t>
  </si>
  <si>
    <t>GGMS BABI KHEL KHALIL</t>
  </si>
  <si>
    <t>GPS GUL REHMAN KHUSHAL KORE</t>
  </si>
  <si>
    <t>GPS BAHLOLA PRANG GHAR</t>
  </si>
  <si>
    <t>GPS MIAN PATTI PANDIALI</t>
  </si>
  <si>
    <t>GPS LANDI SHAH KAMALI HALIMZAI</t>
  </si>
  <si>
    <t>GPS NASAR ALI KHAN PRANG GHAR</t>
  </si>
  <si>
    <t>GPS SADU KORE KAMALI HALIMZAI</t>
  </si>
  <si>
    <t>GGPS NASAPAI PANDIALI</t>
  </si>
  <si>
    <t>GGPS PANDIALI ADDA</t>
  </si>
  <si>
    <t>GPS SAMGHAKHAI SIRAJ KORE</t>
  </si>
  <si>
    <t>GPS KHAN BAIG KORE FAZLI MANAN</t>
  </si>
  <si>
    <t>GPS MASTI KORE KODA KHEL GULAB</t>
  </si>
  <si>
    <t>GGPS ABA KORE</t>
  </si>
  <si>
    <t>GGPS SADU KORE KAMALI HALIMZAI</t>
  </si>
  <si>
    <t>GMHSS GHAZI BAIG</t>
  </si>
  <si>
    <t>S.No</t>
  </si>
  <si>
    <t>Total</t>
  </si>
  <si>
    <t>Nursery</t>
  </si>
  <si>
    <t>KG/Prep</t>
  </si>
  <si>
    <t>Grand Total</t>
  </si>
  <si>
    <t>Male</t>
  </si>
  <si>
    <t>Female</t>
  </si>
  <si>
    <t>Enrollment</t>
  </si>
  <si>
    <t>No of Teachers Needed</t>
  </si>
  <si>
    <t>No of Sanctioned Posts</t>
  </si>
  <si>
    <t>No of Schools</t>
  </si>
  <si>
    <t>CNIC</t>
  </si>
  <si>
    <t>PersonalNo</t>
  </si>
  <si>
    <t>Full Name</t>
  </si>
  <si>
    <t>Designation</t>
  </si>
  <si>
    <t>Presence Status</t>
  </si>
  <si>
    <t>Anwar Ahmad</t>
  </si>
  <si>
    <t>Subject Specialist (Economics)</t>
  </si>
  <si>
    <t>Present</t>
  </si>
  <si>
    <t>00102023</t>
  </si>
  <si>
    <t>Fazal Karam</t>
  </si>
  <si>
    <t>SST (General)</t>
  </si>
  <si>
    <t>00454640</t>
  </si>
  <si>
    <t>Muhammad Saeed Khan</t>
  </si>
  <si>
    <t>00466992</t>
  </si>
  <si>
    <t>Itbar Jan</t>
  </si>
  <si>
    <t>Senior CT</t>
  </si>
  <si>
    <t>01012970</t>
  </si>
  <si>
    <t>Yaseen Ahmad</t>
  </si>
  <si>
    <t>CT</t>
  </si>
  <si>
    <t>00110880</t>
  </si>
  <si>
    <t>Fayaz Ahmad</t>
  </si>
  <si>
    <t>00102687</t>
  </si>
  <si>
    <t>Muneer Khan</t>
  </si>
  <si>
    <t>Senior PET</t>
  </si>
  <si>
    <t>00102171</t>
  </si>
  <si>
    <t>Muhammad Israr</t>
  </si>
  <si>
    <t>00108912</t>
  </si>
  <si>
    <t>Muhammad Aslam Khan</t>
  </si>
  <si>
    <t>Principal (B-19)</t>
  </si>
  <si>
    <t>00972994</t>
  </si>
  <si>
    <t>Irfan Ullah</t>
  </si>
  <si>
    <t>Subject Specialist (English)</t>
  </si>
  <si>
    <t>01052229</t>
  </si>
  <si>
    <t>Fazle Ameen</t>
  </si>
  <si>
    <t>Subject Specialist (Urdu)</t>
  </si>
  <si>
    <t>Zahid Ullah</t>
  </si>
  <si>
    <t>Librarian</t>
  </si>
  <si>
    <t>00973587</t>
  </si>
  <si>
    <t>Riaz Ali</t>
  </si>
  <si>
    <t>SST (IT)</t>
  </si>
  <si>
    <t>00324111</t>
  </si>
  <si>
    <t>Iqbal Hussain</t>
  </si>
  <si>
    <t>Subject Specialist (History/Civics)</t>
  </si>
  <si>
    <t>Muhammad Hasham Khan</t>
  </si>
  <si>
    <t>SST (Bio-Che)</t>
  </si>
  <si>
    <t>00110800</t>
  </si>
  <si>
    <t>Momin Khan</t>
  </si>
  <si>
    <t>Senior TT</t>
  </si>
  <si>
    <t>Muhammad Ishaq</t>
  </si>
  <si>
    <t>CT(IT)</t>
  </si>
  <si>
    <t>Ghalib Sayyid</t>
  </si>
  <si>
    <t>Subject Specialist (Biology)</t>
  </si>
  <si>
    <t>00513990</t>
  </si>
  <si>
    <t>Shahid Khan</t>
  </si>
  <si>
    <t>Subject Specialist (IT)</t>
  </si>
  <si>
    <t>Jehan Zeb</t>
  </si>
  <si>
    <t>Subject Specialist (Physics)</t>
  </si>
  <si>
    <t>00973478</t>
  </si>
  <si>
    <t>Fazle Amin</t>
  </si>
  <si>
    <t>Sher Ali</t>
  </si>
  <si>
    <t>Vice Principal (B-18)</t>
  </si>
  <si>
    <t>00344750</t>
  </si>
  <si>
    <t>Ghulam Hazrat</t>
  </si>
  <si>
    <t>Subject Specialist (Chemistry)</t>
  </si>
  <si>
    <t>00962488</t>
  </si>
  <si>
    <t>Rooh Ullah</t>
  </si>
  <si>
    <t>AT</t>
  </si>
  <si>
    <t>Mohkim Khan</t>
  </si>
  <si>
    <t>Subject Specialist (Pashto)</t>
  </si>
  <si>
    <t>00102174</t>
  </si>
  <si>
    <t>Tajmir Khan</t>
  </si>
  <si>
    <t>Senior DM</t>
  </si>
  <si>
    <t>Absent</t>
  </si>
  <si>
    <t>Basmina Bibi</t>
  </si>
  <si>
    <t>Khalida Begum</t>
  </si>
  <si>
    <t>00154106</t>
  </si>
  <si>
    <t>Zaib Ul Haram</t>
  </si>
  <si>
    <t>Nargis</t>
  </si>
  <si>
    <t>01015778</t>
  </si>
  <si>
    <t>Natasha Akbar</t>
  </si>
  <si>
    <t>00523771</t>
  </si>
  <si>
    <t>Salma Saddiq</t>
  </si>
  <si>
    <t>Noor Nabia</t>
  </si>
  <si>
    <t>00102008</t>
  </si>
  <si>
    <t>Nazia Gul</t>
  </si>
  <si>
    <t>Noreen liaqat</t>
  </si>
  <si>
    <t>SST (Maths-Physics)</t>
  </si>
  <si>
    <t>Shehnaz</t>
  </si>
  <si>
    <t>00416535</t>
  </si>
  <si>
    <t>Malika Sadiq</t>
  </si>
  <si>
    <t>Senior Subject Specialist(Physics)</t>
  </si>
  <si>
    <t>Huma Safi</t>
  </si>
  <si>
    <t>Qari / Qaria</t>
  </si>
  <si>
    <t>Sumaira</t>
  </si>
  <si>
    <t>Sara</t>
  </si>
  <si>
    <t>00110502</t>
  </si>
  <si>
    <t>Muhammad Ashfaq</t>
  </si>
  <si>
    <t>00987163</t>
  </si>
  <si>
    <t>Ahmad Ali</t>
  </si>
  <si>
    <t>00152248</t>
  </si>
  <si>
    <t>Israj Ali</t>
  </si>
  <si>
    <t>00995896</t>
  </si>
  <si>
    <t>Adnan Ahmad</t>
  </si>
  <si>
    <t>Saim Dad Khan</t>
  </si>
  <si>
    <t>Muhabat Khan</t>
  </si>
  <si>
    <t>00973707</t>
  </si>
  <si>
    <t>Sharafat Khan</t>
  </si>
  <si>
    <t>00997080</t>
  </si>
  <si>
    <t>Bakht Zada</t>
  </si>
  <si>
    <t>00993276</t>
  </si>
  <si>
    <t>Luqman Khan</t>
  </si>
  <si>
    <t>00102164</t>
  </si>
  <si>
    <t>Fazal Badshah</t>
  </si>
  <si>
    <t>Senior AT</t>
  </si>
  <si>
    <t>00102168</t>
  </si>
  <si>
    <t>Ghulam Farooq</t>
  </si>
  <si>
    <t>Murtaza Khan</t>
  </si>
  <si>
    <t>00515134</t>
  </si>
  <si>
    <t>Shaukat Hussain</t>
  </si>
  <si>
    <t>00103449</t>
  </si>
  <si>
    <t>Khiyal Zada</t>
  </si>
  <si>
    <t>00256534</t>
  </si>
  <si>
    <t>Inayat ur Rahman</t>
  </si>
  <si>
    <t>Muhammad Ali Khan</t>
  </si>
  <si>
    <t>Sifat Ullah</t>
  </si>
  <si>
    <t>00104278</t>
  </si>
  <si>
    <t>Jehan Zeb Khan</t>
  </si>
  <si>
    <t>Head Master / Mistress</t>
  </si>
  <si>
    <t>01014870</t>
  </si>
  <si>
    <t>Muhammad Arif</t>
  </si>
  <si>
    <t>00973496</t>
  </si>
  <si>
    <t>Muhammad Ismail</t>
  </si>
  <si>
    <t>00985837</t>
  </si>
  <si>
    <t>Akhlaq Ahmad</t>
  </si>
  <si>
    <t>Sartaj Aziz</t>
  </si>
  <si>
    <t>Wasif Khan</t>
  </si>
  <si>
    <t>00965033</t>
  </si>
  <si>
    <t>Akhtar Ali Khan</t>
  </si>
  <si>
    <t>01015777</t>
  </si>
  <si>
    <t>Haroon ur Rasheed</t>
  </si>
  <si>
    <t>Zakir Ullah</t>
  </si>
  <si>
    <t>TT</t>
  </si>
  <si>
    <t>Bilawal Khan</t>
  </si>
  <si>
    <t>Farhad Khan</t>
  </si>
  <si>
    <t>00961006</t>
  </si>
  <si>
    <t>Musarrat Shah</t>
  </si>
  <si>
    <t>Sifatullah</t>
  </si>
  <si>
    <t>Farooq Nazeer</t>
  </si>
  <si>
    <t>00967879</t>
  </si>
  <si>
    <t>Muhammad Arshad</t>
  </si>
  <si>
    <t>Arshad Khan</t>
  </si>
  <si>
    <t>00101991</t>
  </si>
  <si>
    <t>Zakir Shah</t>
  </si>
  <si>
    <t>Said Qamar</t>
  </si>
  <si>
    <t>Principal (B-18)</t>
  </si>
  <si>
    <t>00102050</t>
  </si>
  <si>
    <t>Fazli Maula</t>
  </si>
  <si>
    <t>00355762</t>
  </si>
  <si>
    <t>Inayat Ullah</t>
  </si>
  <si>
    <t>00355781</t>
  </si>
  <si>
    <t>Iftikhar Alam</t>
  </si>
  <si>
    <t>00563554</t>
  </si>
  <si>
    <t>Miran Shah</t>
  </si>
  <si>
    <t>00362278</t>
  </si>
  <si>
    <t>Akbar Said</t>
  </si>
  <si>
    <t>00383053</t>
  </si>
  <si>
    <t>Noor Muhammad</t>
  </si>
  <si>
    <t>00102688</t>
  </si>
  <si>
    <t>Sajid Ali</t>
  </si>
  <si>
    <t>Abdullah</t>
  </si>
  <si>
    <t>Fazal Muhammad</t>
  </si>
  <si>
    <t>00101959</t>
  </si>
  <si>
    <t>Muhammad Amin</t>
  </si>
  <si>
    <t>00354974</t>
  </si>
  <si>
    <t>Sultan Murad</t>
  </si>
  <si>
    <t>Jamil Khan</t>
  </si>
  <si>
    <t>00433043</t>
  </si>
  <si>
    <t>Fazli Rabbi</t>
  </si>
  <si>
    <t>00104331</t>
  </si>
  <si>
    <t>Abdul Wadood</t>
  </si>
  <si>
    <t>00103773</t>
  </si>
  <si>
    <t>Abdul Qadir</t>
  </si>
  <si>
    <t>00354583</t>
  </si>
  <si>
    <t>Khair Ullah</t>
  </si>
  <si>
    <t>00396039</t>
  </si>
  <si>
    <t>Gul Akbar</t>
  </si>
  <si>
    <t>Jan Bahadar</t>
  </si>
  <si>
    <t>Shah Meer Khan</t>
  </si>
  <si>
    <t>Yaqoob Khan</t>
  </si>
  <si>
    <t>00104026</t>
  </si>
  <si>
    <t>Anwar Khan</t>
  </si>
  <si>
    <t>Khair Muhammad</t>
  </si>
  <si>
    <t>Khitab Gul</t>
  </si>
  <si>
    <t>00102582</t>
  </si>
  <si>
    <t>Muhammad</t>
  </si>
  <si>
    <t>00102145</t>
  </si>
  <si>
    <t>Shaheen Shah</t>
  </si>
  <si>
    <t>Sher Alam</t>
  </si>
  <si>
    <t>PET</t>
  </si>
  <si>
    <t>00450788</t>
  </si>
  <si>
    <t>Hayat Khan</t>
  </si>
  <si>
    <t>00104409</t>
  </si>
  <si>
    <t>Jawher Shah</t>
  </si>
  <si>
    <t>00101921</t>
  </si>
  <si>
    <t>Zar Bad Shah</t>
  </si>
  <si>
    <t>00102758</t>
  </si>
  <si>
    <t>Sher Zamin</t>
  </si>
  <si>
    <t>Muhammadistan</t>
  </si>
  <si>
    <t>00102955</t>
  </si>
  <si>
    <t>Nasrat Ullah</t>
  </si>
  <si>
    <t>00102952</t>
  </si>
  <si>
    <t>Rasheed Khan</t>
  </si>
  <si>
    <t>01002975</t>
  </si>
  <si>
    <t>Sartaj Khan</t>
  </si>
  <si>
    <t>00102502</t>
  </si>
  <si>
    <t>Abdur Rashid</t>
  </si>
  <si>
    <t>Munir Khan</t>
  </si>
  <si>
    <t>00586140</t>
  </si>
  <si>
    <t>Abdul Wahid</t>
  </si>
  <si>
    <t>00102984</t>
  </si>
  <si>
    <t>Hawaldar</t>
  </si>
  <si>
    <t>00443188</t>
  </si>
  <si>
    <t>Aftab Alam</t>
  </si>
  <si>
    <t>00110877</t>
  </si>
  <si>
    <t>Salih Rahman</t>
  </si>
  <si>
    <t>00102482</t>
  </si>
  <si>
    <t>Syed Shah Ali</t>
  </si>
  <si>
    <t>00985854</t>
  </si>
  <si>
    <t>Muhammad Saleem</t>
  </si>
  <si>
    <t>00999027</t>
  </si>
  <si>
    <t>Abdur Razzaq</t>
  </si>
  <si>
    <t>Muhammad Anwar</t>
  </si>
  <si>
    <t>00104312</t>
  </si>
  <si>
    <t>Ismail Khan</t>
  </si>
  <si>
    <t>00104015</t>
  </si>
  <si>
    <t>Hazrat Maula</t>
  </si>
  <si>
    <t>00376053</t>
  </si>
  <si>
    <t>00102049</t>
  </si>
  <si>
    <t>Sahib Jan</t>
  </si>
  <si>
    <t>Nisar Ahmad</t>
  </si>
  <si>
    <t>01014017</t>
  </si>
  <si>
    <t>Ikram Ullah</t>
  </si>
  <si>
    <t>Asmat Shah</t>
  </si>
  <si>
    <t>00987162</t>
  </si>
  <si>
    <t>Inzimam Ul Haq</t>
  </si>
  <si>
    <t>00102713</t>
  </si>
  <si>
    <t>Liaqat Shah</t>
  </si>
  <si>
    <t>Mukhtar Alam</t>
  </si>
  <si>
    <t>00403349</t>
  </si>
  <si>
    <t>Fazle Rahman</t>
  </si>
  <si>
    <t>Abdur Rahman</t>
  </si>
  <si>
    <t>Zabit Khan</t>
  </si>
  <si>
    <t>00101771</t>
  </si>
  <si>
    <t>Ghulam Habib</t>
  </si>
  <si>
    <t>00110469</t>
  </si>
  <si>
    <t>Sami Ullah</t>
  </si>
  <si>
    <t>00368169</t>
  </si>
  <si>
    <t>Hazrat Gul</t>
  </si>
  <si>
    <t>Wahid Gul</t>
  </si>
  <si>
    <t>00969614</t>
  </si>
  <si>
    <t>Muhammad Fayaz</t>
  </si>
  <si>
    <t>00101765</t>
  </si>
  <si>
    <t>Abdul Ghafar</t>
  </si>
  <si>
    <t>00109641</t>
  </si>
  <si>
    <t>Mian Wasid Ali Shah</t>
  </si>
  <si>
    <t>00103140</t>
  </si>
  <si>
    <t>Alaf Khan</t>
  </si>
  <si>
    <t>00109425</t>
  </si>
  <si>
    <t>Manzoor Hussain</t>
  </si>
  <si>
    <t>00152319</t>
  </si>
  <si>
    <t>Noorani Gul</t>
  </si>
  <si>
    <t>00371755</t>
  </si>
  <si>
    <t>Hazrat Ullah</t>
  </si>
  <si>
    <t>00515138</t>
  </si>
  <si>
    <t>Javed Khan</t>
  </si>
  <si>
    <t>00973518</t>
  </si>
  <si>
    <t>Bashir Ullah</t>
  </si>
  <si>
    <t>Khuban Shah</t>
  </si>
  <si>
    <t>00102034</t>
  </si>
  <si>
    <t>Muhammad Ayub Khan</t>
  </si>
  <si>
    <t>00104214</t>
  </si>
  <si>
    <t>Akhtar Muhammad</t>
  </si>
  <si>
    <t>00209316</t>
  </si>
  <si>
    <t>Ijaz Ahmad</t>
  </si>
  <si>
    <t>Muhammad Idrees</t>
  </si>
  <si>
    <t>00396064</t>
  </si>
  <si>
    <t>Muhammad Adil</t>
  </si>
  <si>
    <t>00102137</t>
  </si>
  <si>
    <t>Latif Ullah</t>
  </si>
  <si>
    <t>00953541</t>
  </si>
  <si>
    <t>Rahman Ullah</t>
  </si>
  <si>
    <t>00101768</t>
  </si>
  <si>
    <t>Siraj Uddin</t>
  </si>
  <si>
    <t>00567194</t>
  </si>
  <si>
    <t>Hikmat Shah</t>
  </si>
  <si>
    <t>Saeed Ullah</t>
  </si>
  <si>
    <t>DM</t>
  </si>
  <si>
    <t>00101920</t>
  </si>
  <si>
    <t>Fazal Haq</t>
  </si>
  <si>
    <t>00958225</t>
  </si>
  <si>
    <t>Saleem Khan</t>
  </si>
  <si>
    <t>00104330</t>
  </si>
  <si>
    <t>Sardar Hussain</t>
  </si>
  <si>
    <t>00390274</t>
  </si>
  <si>
    <t>Jehangir Khan</t>
  </si>
  <si>
    <t>00102702</t>
  </si>
  <si>
    <t>Zahid Muhammad</t>
  </si>
  <si>
    <t>00370176</t>
  </si>
  <si>
    <t>Adnan Khan</t>
  </si>
  <si>
    <t>00102808</t>
  </si>
  <si>
    <t>Amir Nawas Khan</t>
  </si>
  <si>
    <t>00102722</t>
  </si>
  <si>
    <t>Bashir Gul</t>
  </si>
  <si>
    <t>00102723</t>
  </si>
  <si>
    <t>Muhammad Ashgar</t>
  </si>
  <si>
    <t>00256682</t>
  </si>
  <si>
    <t>Nadeem Hussain</t>
  </si>
  <si>
    <t>00971854</t>
  </si>
  <si>
    <t>Raid Ullah</t>
  </si>
  <si>
    <t>00510992</t>
  </si>
  <si>
    <t>Hidayat Ur Rehman</t>
  </si>
  <si>
    <t>00102337</t>
  </si>
  <si>
    <t>Namdar Khan</t>
  </si>
  <si>
    <t>00515121</t>
  </si>
  <si>
    <t>Ashraf Sadiq</t>
  </si>
  <si>
    <t>00102204</t>
  </si>
  <si>
    <t>Jangrez Khan</t>
  </si>
  <si>
    <t>00102203</t>
  </si>
  <si>
    <t>Alamzeb</t>
  </si>
  <si>
    <t>00102509</t>
  </si>
  <si>
    <t>Amjad Ali</t>
  </si>
  <si>
    <t>00102700</t>
  </si>
  <si>
    <t>Usman Ali</t>
  </si>
  <si>
    <t>00109906</t>
  </si>
  <si>
    <t>Muhammad Zakriya</t>
  </si>
  <si>
    <t>00104304</t>
  </si>
  <si>
    <t>Akbar Khan</t>
  </si>
  <si>
    <t>00102172</t>
  </si>
  <si>
    <t>Suhbat Khan</t>
  </si>
  <si>
    <t>00104290</t>
  </si>
  <si>
    <t>Shah Zar Khan</t>
  </si>
  <si>
    <t>00894166</t>
  </si>
  <si>
    <t>Ibad Ullah</t>
  </si>
  <si>
    <t>00103781</t>
  </si>
  <si>
    <t>Asif Khan</t>
  </si>
  <si>
    <t>00411852</t>
  </si>
  <si>
    <t>Sher Zaman</t>
  </si>
  <si>
    <t>00102711</t>
  </si>
  <si>
    <t>Imran Khan</t>
  </si>
  <si>
    <t>Usman</t>
  </si>
  <si>
    <t>00373853</t>
  </si>
  <si>
    <t>Muhammad Ahmad</t>
  </si>
  <si>
    <t>00102157</t>
  </si>
  <si>
    <t>Qadeem Muhammad</t>
  </si>
  <si>
    <t>00102003</t>
  </si>
  <si>
    <t>Rahim Jan</t>
  </si>
  <si>
    <t>00102689</t>
  </si>
  <si>
    <t>Fayaz Ali Shah</t>
  </si>
  <si>
    <t>00104113</t>
  </si>
  <si>
    <t>Khushdil Khan</t>
  </si>
  <si>
    <t>00102026</t>
  </si>
  <si>
    <t>Zahid Khan</t>
  </si>
  <si>
    <t>00101823</t>
  </si>
  <si>
    <t>Shah Iran</t>
  </si>
  <si>
    <t>00973486</t>
  </si>
  <si>
    <t>Muhtaj Khan</t>
  </si>
  <si>
    <t>Akbar Ali</t>
  </si>
  <si>
    <t>Sher Nawab</t>
  </si>
  <si>
    <t>01014880</t>
  </si>
  <si>
    <t>00103244</t>
  </si>
  <si>
    <t>Abdul Khaliq</t>
  </si>
  <si>
    <t>00102169</t>
  </si>
  <si>
    <t>Mohib Ali Khan</t>
  </si>
  <si>
    <t>00987153</t>
  </si>
  <si>
    <t>Fawad Khan</t>
  </si>
  <si>
    <t>00201555</t>
  </si>
  <si>
    <t>Sana Ullah</t>
  </si>
  <si>
    <t>Amer Nawab</t>
  </si>
  <si>
    <t>00102053</t>
  </si>
  <si>
    <t>Anwer Shed</t>
  </si>
  <si>
    <t>00102543</t>
  </si>
  <si>
    <t>Niaz Wali Khan</t>
  </si>
  <si>
    <t>00102715</t>
  </si>
  <si>
    <t>Arshad Hussain</t>
  </si>
  <si>
    <t>00385574</t>
  </si>
  <si>
    <t>Muhammad Sher</t>
  </si>
  <si>
    <t>Asfandyar</t>
  </si>
  <si>
    <t>00104274</t>
  </si>
  <si>
    <t>Arsala Khan</t>
  </si>
  <si>
    <t>00110893</t>
  </si>
  <si>
    <t>Ali Ashgar</t>
  </si>
  <si>
    <t>Senior Qari / Qaria</t>
  </si>
  <si>
    <t>00208989</t>
  </si>
  <si>
    <t>Wajid Ali</t>
  </si>
  <si>
    <t>00102133</t>
  </si>
  <si>
    <t>Hidayat Ullah</t>
  </si>
  <si>
    <t>00958126</t>
  </si>
  <si>
    <t>Najib Ullah</t>
  </si>
  <si>
    <t>00102718</t>
  </si>
  <si>
    <t>00256606</t>
  </si>
  <si>
    <t>Banat Gul</t>
  </si>
  <si>
    <t>00964584</t>
  </si>
  <si>
    <t>Abdur Rehman</t>
  </si>
  <si>
    <t>00512426</t>
  </si>
  <si>
    <t>Imran</t>
  </si>
  <si>
    <t>00423205</t>
  </si>
  <si>
    <t>Fareedullah Shah</t>
  </si>
  <si>
    <t>00512485</t>
  </si>
  <si>
    <t>Hameed Ullah</t>
  </si>
  <si>
    <t>00102306</t>
  </si>
  <si>
    <t>00208982</t>
  </si>
  <si>
    <t>Zar Gul</t>
  </si>
  <si>
    <t>00487707</t>
  </si>
  <si>
    <t>Rafi Ullah</t>
  </si>
  <si>
    <t>00101865</t>
  </si>
  <si>
    <t>Izhar Ullah</t>
  </si>
  <si>
    <t>Mujeeb Ur Rahman</t>
  </si>
  <si>
    <t>00556844</t>
  </si>
  <si>
    <t>Ali Haider</t>
  </si>
  <si>
    <t>Fazli Amin</t>
  </si>
  <si>
    <t>00973512</t>
  </si>
  <si>
    <t>00103095</t>
  </si>
  <si>
    <t>Aabi Hayat</t>
  </si>
  <si>
    <t>00101929</t>
  </si>
  <si>
    <t>Islam Said</t>
  </si>
  <si>
    <t>00381784</t>
  </si>
  <si>
    <t>Rambil Shah</t>
  </si>
  <si>
    <t>00112677</t>
  </si>
  <si>
    <t>Farman Ali</t>
  </si>
  <si>
    <t>00102991</t>
  </si>
  <si>
    <t>Muhammad Khursheed Alam</t>
  </si>
  <si>
    <t>Muhammad Zahoor</t>
  </si>
  <si>
    <t>00049632</t>
  </si>
  <si>
    <t>Muhammad Ilyas Khan</t>
  </si>
  <si>
    <t>00102206</t>
  </si>
  <si>
    <t>Muhammad Israil Jan</t>
  </si>
  <si>
    <t>00369597</t>
  </si>
  <si>
    <t>Muhammad Asif</t>
  </si>
  <si>
    <t>00573004</t>
  </si>
  <si>
    <t>Inam Ullah</t>
  </si>
  <si>
    <t>00102358</t>
  </si>
  <si>
    <t>Mir Dad Khan</t>
  </si>
  <si>
    <t>Rahmat Jan</t>
  </si>
  <si>
    <t>00102477</t>
  </si>
  <si>
    <t>Rahmat Shah</t>
  </si>
  <si>
    <t>01011486</t>
  </si>
  <si>
    <t>Noorshad Ali</t>
  </si>
  <si>
    <t>00963043</t>
  </si>
  <si>
    <t>Muhammad Farooq</t>
  </si>
  <si>
    <t>00965652</t>
  </si>
  <si>
    <t>00354958</t>
  </si>
  <si>
    <t>Khaista Zar</t>
  </si>
  <si>
    <t>00374881</t>
  </si>
  <si>
    <t>Ikhtiar Gul</t>
  </si>
  <si>
    <t>00102305</t>
  </si>
  <si>
    <t>Mirza Khan</t>
  </si>
  <si>
    <t>00102592</t>
  </si>
  <si>
    <t>Zafar Khan</t>
  </si>
  <si>
    <t>00356303</t>
  </si>
  <si>
    <t>Nasir Khan</t>
  </si>
  <si>
    <t>00102261</t>
  </si>
  <si>
    <t>Muhammad Younas</t>
  </si>
  <si>
    <t>00102041</t>
  </si>
  <si>
    <t>Qayum Khan</t>
  </si>
  <si>
    <t>Hameedullah</t>
  </si>
  <si>
    <t>00102727</t>
  </si>
  <si>
    <t>Hassan Khan</t>
  </si>
  <si>
    <t>00101831</t>
  </si>
  <si>
    <t>Imtiaz Gul</t>
  </si>
  <si>
    <t>00102024</t>
  </si>
  <si>
    <t>Mansoor Ahmed Khan</t>
  </si>
  <si>
    <t>00566085</t>
  </si>
  <si>
    <t>Shireen Khan</t>
  </si>
  <si>
    <t>00515128</t>
  </si>
  <si>
    <t>Fazli Hadi</t>
  </si>
  <si>
    <t>00101830</t>
  </si>
  <si>
    <t>Muhammad Ilyas</t>
  </si>
  <si>
    <t>Pesh Imam</t>
  </si>
  <si>
    <t>Sajad Ali</t>
  </si>
  <si>
    <t>00122752</t>
  </si>
  <si>
    <t>Muhammad Nazeer</t>
  </si>
  <si>
    <t>00101992</t>
  </si>
  <si>
    <t>Tariq Aziz</t>
  </si>
  <si>
    <t>Bawar Khan</t>
  </si>
  <si>
    <t>00340015</t>
  </si>
  <si>
    <t>Sardar Khan</t>
  </si>
  <si>
    <t>Habib Ur Rahman</t>
  </si>
  <si>
    <t>00102729</t>
  </si>
  <si>
    <t>Ahmad Jan</t>
  </si>
  <si>
    <t>00415268</t>
  </si>
  <si>
    <t>Wazir Gul</t>
  </si>
  <si>
    <t>Senior Librarian</t>
  </si>
  <si>
    <t>00149339</t>
  </si>
  <si>
    <t>Ihsan ud Din</t>
  </si>
  <si>
    <t>00863542</t>
  </si>
  <si>
    <t>Sayel Khan</t>
  </si>
  <si>
    <t>00673609</t>
  </si>
  <si>
    <t>Khalid Khan</t>
  </si>
  <si>
    <t>00370877</t>
  </si>
  <si>
    <t>00109467</t>
  </si>
  <si>
    <t>Muhammad Yousaf</t>
  </si>
  <si>
    <t>Subject Specialist (Islamiyat)</t>
  </si>
  <si>
    <t>00516502</t>
  </si>
  <si>
    <t>Sakhi Jan</t>
  </si>
  <si>
    <t>Subject Specialist (Maths)</t>
  </si>
  <si>
    <t>00469219</t>
  </si>
  <si>
    <t>Sulaiman Shah</t>
  </si>
  <si>
    <t>Kamil Shah</t>
  </si>
  <si>
    <t>00101984</t>
  </si>
  <si>
    <t>Mukhtiar Ali</t>
  </si>
  <si>
    <t>00336958</t>
  </si>
  <si>
    <t>Farid Khan</t>
  </si>
  <si>
    <t>00657081</t>
  </si>
  <si>
    <t>Zahir Shah</t>
  </si>
  <si>
    <t>00101972</t>
  </si>
  <si>
    <t>Sher Muhammad Khan</t>
  </si>
  <si>
    <t>Zia Uddin</t>
  </si>
  <si>
    <t>01008807</t>
  </si>
  <si>
    <t>00573009</t>
  </si>
  <si>
    <t>Ghulam Muhammad</t>
  </si>
  <si>
    <t>00104224</t>
  </si>
  <si>
    <t>Bahr-e-Karam</t>
  </si>
  <si>
    <t>00102725</t>
  </si>
  <si>
    <t>Liaqat Ali</t>
  </si>
  <si>
    <t>00356924</t>
  </si>
  <si>
    <t>Muhammad Quraish</t>
  </si>
  <si>
    <t>00102724</t>
  </si>
  <si>
    <t>00104232</t>
  </si>
  <si>
    <t>Jamshid Alam</t>
  </si>
  <si>
    <t>00102716</t>
  </si>
  <si>
    <t>Zaheer Ullah</t>
  </si>
  <si>
    <t>00104344</t>
  </si>
  <si>
    <t>Zewar Shah</t>
  </si>
  <si>
    <t>00680430</t>
  </si>
  <si>
    <t>Muhammad Daud</t>
  </si>
  <si>
    <t>00512481</t>
  </si>
  <si>
    <t>Zahid Ahmad</t>
  </si>
  <si>
    <t>00102454</t>
  </si>
  <si>
    <t>Pukraj Ali</t>
  </si>
  <si>
    <t>Muhammad Akram Khan</t>
  </si>
  <si>
    <t>00109825</t>
  </si>
  <si>
    <t>Abdul Manan</t>
  </si>
  <si>
    <t>00323555</t>
  </si>
  <si>
    <t>Naseem Ara</t>
  </si>
  <si>
    <t>Bushra Begum</t>
  </si>
  <si>
    <t>Meena Gul</t>
  </si>
  <si>
    <t>00101845</t>
  </si>
  <si>
    <t>Abida Naz</t>
  </si>
  <si>
    <t>00101786</t>
  </si>
  <si>
    <t>Farhana Naz Ali</t>
  </si>
  <si>
    <t>Shaheen Begum</t>
  </si>
  <si>
    <t>00101844</t>
  </si>
  <si>
    <t>Lubna Tariq Khan</t>
  </si>
  <si>
    <t>00962452</t>
  </si>
  <si>
    <t>Kalsoom Begum</t>
  </si>
  <si>
    <t>00102744</t>
  </si>
  <si>
    <t>Chandni</t>
  </si>
  <si>
    <t>00102752</t>
  </si>
  <si>
    <t>Bibi Ruqayya</t>
  </si>
  <si>
    <t>Nida Amjad</t>
  </si>
  <si>
    <t>00104460</t>
  </si>
  <si>
    <t>Neelam</t>
  </si>
  <si>
    <t>00861392</t>
  </si>
  <si>
    <t>Rabia Bibi</t>
  </si>
  <si>
    <t>Ghazala</t>
  </si>
  <si>
    <t>Aisha Alam</t>
  </si>
  <si>
    <t>Saeeda</t>
  </si>
  <si>
    <t>00110774</t>
  </si>
  <si>
    <t>Riyaz Begum</t>
  </si>
  <si>
    <t>00438525</t>
  </si>
  <si>
    <t>Ruqiya Amjad</t>
  </si>
  <si>
    <t>Kalsoom Sameen</t>
  </si>
  <si>
    <t>Ejaz Begum</t>
  </si>
  <si>
    <t>Neelam Nouroz</t>
  </si>
  <si>
    <t>Shabana Mir</t>
  </si>
  <si>
    <t>Nighat Afshan</t>
  </si>
  <si>
    <t>Kalsoom Bibi</t>
  </si>
  <si>
    <t>Shabana Malik</t>
  </si>
  <si>
    <t>Nazia Rehman</t>
  </si>
  <si>
    <t>01012973</t>
  </si>
  <si>
    <t>Fatima Sadiq</t>
  </si>
  <si>
    <t>Parveen Begum</t>
  </si>
  <si>
    <t>Sahira Begum</t>
  </si>
  <si>
    <t>Gulzar Tabasum</t>
  </si>
  <si>
    <t>Zubaida Wazir</t>
  </si>
  <si>
    <t>Nagina Khan</t>
  </si>
  <si>
    <t>Aneela</t>
  </si>
  <si>
    <t>Sanam Niaz</t>
  </si>
  <si>
    <t>00110540</t>
  </si>
  <si>
    <t>Amna Gul</t>
  </si>
  <si>
    <t>01042248</t>
  </si>
  <si>
    <t>Wareesha Khan</t>
  </si>
  <si>
    <t>Zainab Sami</t>
  </si>
  <si>
    <t>00388069</t>
  </si>
  <si>
    <t>Seema Alam</t>
  </si>
  <si>
    <t>Hizran Begum</t>
  </si>
  <si>
    <t>00991234</t>
  </si>
  <si>
    <t>Shakila Hassan</t>
  </si>
  <si>
    <t>Fehmida Begum</t>
  </si>
  <si>
    <t>Aqila Begum</t>
  </si>
  <si>
    <t>Noreen Inayat</t>
  </si>
  <si>
    <t>Utfa Hussain</t>
  </si>
  <si>
    <t>Sumbal</t>
  </si>
  <si>
    <t>Nazia Iqbal</t>
  </si>
  <si>
    <t>Nazish</t>
  </si>
  <si>
    <t>Shehnaz Shabir Ahmad</t>
  </si>
  <si>
    <t>Sadaf</t>
  </si>
  <si>
    <t>Shehla Rasool</t>
  </si>
  <si>
    <t>00102486</t>
  </si>
  <si>
    <t>Farhad Ali</t>
  </si>
  <si>
    <t>01021795</t>
  </si>
  <si>
    <t>Hamza</t>
  </si>
  <si>
    <t>Irshad Ahmad</t>
  </si>
  <si>
    <t>Murad Ali</t>
  </si>
  <si>
    <t>Muhammad Shafiq</t>
  </si>
  <si>
    <t>01021802</t>
  </si>
  <si>
    <t>Shoaib Muhammad</t>
  </si>
  <si>
    <t>00103290</t>
  </si>
  <si>
    <t>Sher Bahader</t>
  </si>
  <si>
    <t>00397614</t>
  </si>
  <si>
    <t>Tajamul Hussain</t>
  </si>
  <si>
    <t>01015786</t>
  </si>
  <si>
    <t>Noor ul Haq</t>
  </si>
  <si>
    <t>00110796</t>
  </si>
  <si>
    <t>Faiz Ullah</t>
  </si>
  <si>
    <t>00110798</t>
  </si>
  <si>
    <t>Misal Khan</t>
  </si>
  <si>
    <t>00102343</t>
  </si>
  <si>
    <t>00679969</t>
  </si>
  <si>
    <t>Fazli Rahman</t>
  </si>
  <si>
    <t>00102651</t>
  </si>
  <si>
    <t>Yar Hussain</t>
  </si>
  <si>
    <t>00973588</t>
  </si>
  <si>
    <t>Abbas Khan</t>
  </si>
  <si>
    <t>00985864</t>
  </si>
  <si>
    <t>Gul Manan</t>
  </si>
  <si>
    <t>00102624</t>
  </si>
  <si>
    <t>00153324</t>
  </si>
  <si>
    <t>Mahmood Shah</t>
  </si>
  <si>
    <t>00102346</t>
  </si>
  <si>
    <t>Jamshid Khan</t>
  </si>
  <si>
    <t>00102534</t>
  </si>
  <si>
    <t>Muhammad Kamil</t>
  </si>
  <si>
    <t>00958134</t>
  </si>
  <si>
    <t>Atiq Ur Rahman</t>
  </si>
  <si>
    <t>00994713</t>
  </si>
  <si>
    <t>Yaseen Abbas</t>
  </si>
  <si>
    <t>00994709</t>
  </si>
  <si>
    <t>01021741</t>
  </si>
  <si>
    <t>Iftikhar Khan</t>
  </si>
  <si>
    <t>Ewaz Khan</t>
  </si>
  <si>
    <t>00103376</t>
  </si>
  <si>
    <t>Khitab Khan</t>
  </si>
  <si>
    <t>00957237</t>
  </si>
  <si>
    <t>Muhammad Shoaib</t>
  </si>
  <si>
    <t>Imdad Ullah</t>
  </si>
  <si>
    <t>00102476</t>
  </si>
  <si>
    <t>Akhtar Hassan</t>
  </si>
  <si>
    <t>Zahir Khan</t>
  </si>
  <si>
    <t>00103570</t>
  </si>
  <si>
    <t>Zahir Muhammad</t>
  </si>
  <si>
    <t>00994711</t>
  </si>
  <si>
    <t>Nisar Khan</t>
  </si>
  <si>
    <t>01012968</t>
  </si>
  <si>
    <t>Gul Anwar</t>
  </si>
  <si>
    <t>00995895</t>
  </si>
  <si>
    <t>Umair Ahmad</t>
  </si>
  <si>
    <t>00102733</t>
  </si>
  <si>
    <t>Amir Ullah</t>
  </si>
  <si>
    <t>Syed Kaleem Ullah</t>
  </si>
  <si>
    <t>00103407</t>
  </si>
  <si>
    <t>Badshah Khan</t>
  </si>
  <si>
    <t>00103982</t>
  </si>
  <si>
    <t>Syed Farhad Hussain</t>
  </si>
  <si>
    <t>00102479</t>
  </si>
  <si>
    <t>Shabbir Ahmad</t>
  </si>
  <si>
    <t>00962446</t>
  </si>
  <si>
    <t>Najeeb Ullah</t>
  </si>
  <si>
    <t>Muhammad Zeeshan</t>
  </si>
  <si>
    <t>00102827</t>
  </si>
  <si>
    <t>Muhammad Ayaz</t>
  </si>
  <si>
    <t>Fakhre Alam</t>
  </si>
  <si>
    <t>Jan Alam</t>
  </si>
  <si>
    <t>00987160</t>
  </si>
  <si>
    <t>Khaista Rehman</t>
  </si>
  <si>
    <t>Haseen Ullah</t>
  </si>
  <si>
    <t>00985865</t>
  </si>
  <si>
    <t>Mohsin Ullah</t>
  </si>
  <si>
    <t>01015788</t>
  </si>
  <si>
    <t>Imtiaz Khan</t>
  </si>
  <si>
    <t>00965029</t>
  </si>
  <si>
    <t>Bakht Ali</t>
  </si>
  <si>
    <t>00103779</t>
  </si>
  <si>
    <t>Hussain Ahmad</t>
  </si>
  <si>
    <t>Abdul Basit</t>
  </si>
  <si>
    <t>00103410</t>
  </si>
  <si>
    <t>Zafar Iqbal</t>
  </si>
  <si>
    <t>01014026</t>
  </si>
  <si>
    <t>Osama Saleem</t>
  </si>
  <si>
    <t>00961005</t>
  </si>
  <si>
    <t>Rab Nawaz</t>
  </si>
  <si>
    <t>00104227</t>
  </si>
  <si>
    <t>Gultan Faqir</t>
  </si>
  <si>
    <t>Fakhar e Alam</t>
  </si>
  <si>
    <t>00102731</t>
  </si>
  <si>
    <t>Noor Khitab</t>
  </si>
  <si>
    <t>00102546</t>
  </si>
  <si>
    <t>Sahib Zada</t>
  </si>
  <si>
    <t>00968944</t>
  </si>
  <si>
    <t>Mahmood Ul Hassan</t>
  </si>
  <si>
    <t>Shakir Ullah</t>
  </si>
  <si>
    <t>Abdul Raziq</t>
  </si>
  <si>
    <t>00104332</t>
  </si>
  <si>
    <t>Laiq Jan</t>
  </si>
  <si>
    <t>Zar Ghun Shah</t>
  </si>
  <si>
    <t>00987616</t>
  </si>
  <si>
    <t>Zia ur Rehman</t>
  </si>
  <si>
    <t>00442487</t>
  </si>
  <si>
    <t>Muhammad Hassan Jan</t>
  </si>
  <si>
    <t>00363041</t>
  </si>
  <si>
    <t>00973521</t>
  </si>
  <si>
    <t>00962489</t>
  </si>
  <si>
    <t>Said Ahmad</t>
  </si>
  <si>
    <t>00103256</t>
  </si>
  <si>
    <t>Itbar Shah</t>
  </si>
  <si>
    <t>00103946</t>
  </si>
  <si>
    <t>Dilras</t>
  </si>
  <si>
    <t>Aisha bibi</t>
  </si>
  <si>
    <t>Abdul Majeed</t>
  </si>
  <si>
    <t>00000000</t>
  </si>
  <si>
    <t>Hired by PTC</t>
  </si>
  <si>
    <t>00103465</t>
  </si>
  <si>
    <t>Islam Khan</t>
  </si>
  <si>
    <t>00997078</t>
  </si>
  <si>
    <t>Safi Ullah</t>
  </si>
  <si>
    <t>00963053</t>
  </si>
  <si>
    <t>Muhammad Javid</t>
  </si>
  <si>
    <t>00963052</t>
  </si>
  <si>
    <t>Siddique Khan</t>
  </si>
  <si>
    <t>00102132</t>
  </si>
  <si>
    <t>Jan Muhammad</t>
  </si>
  <si>
    <t>00962334</t>
  </si>
  <si>
    <t>Abdul Baseer</t>
  </si>
  <si>
    <t>Muhammad Laiq</t>
  </si>
  <si>
    <t>01015785</t>
  </si>
  <si>
    <t>Muhammad Said</t>
  </si>
  <si>
    <t>00962464</t>
  </si>
  <si>
    <t>Daud Khan</t>
  </si>
  <si>
    <t>00962494</t>
  </si>
  <si>
    <t>Shah Wali</t>
  </si>
  <si>
    <t>00381788</t>
  </si>
  <si>
    <t>Mukhtiar</t>
  </si>
  <si>
    <t>01021793</t>
  </si>
  <si>
    <t>Shams Ul Haq</t>
  </si>
  <si>
    <t>00102517</t>
  </si>
  <si>
    <t>Said Rehman</t>
  </si>
  <si>
    <t>00987611</t>
  </si>
  <si>
    <t>Imran Ullah</t>
  </si>
  <si>
    <t>00995898</t>
  </si>
  <si>
    <t>Ikram Khan</t>
  </si>
  <si>
    <t>01021794</t>
  </si>
  <si>
    <t>Ismat Ullah</t>
  </si>
  <si>
    <t>00102549</t>
  </si>
  <si>
    <t>Ameer Nawab</t>
  </si>
  <si>
    <t>00102033</t>
  </si>
  <si>
    <t>Salih Rahmat</t>
  </si>
  <si>
    <t>00102684</t>
  </si>
  <si>
    <t>00288525</t>
  </si>
  <si>
    <t>Muhammad Tariq</t>
  </si>
  <si>
    <t>00110847</t>
  </si>
  <si>
    <t>Aurang Zeb</t>
  </si>
  <si>
    <t>00102692</t>
  </si>
  <si>
    <t>Bakht Rawan</t>
  </si>
  <si>
    <t>00367901</t>
  </si>
  <si>
    <t>00102593</t>
  </si>
  <si>
    <t>Shaukat Ali</t>
  </si>
  <si>
    <t>00102594</t>
  </si>
  <si>
    <t>Muhammad Gul</t>
  </si>
  <si>
    <t>00109817</t>
  </si>
  <si>
    <t>Bahadar Zeb</t>
  </si>
  <si>
    <t>00102120</t>
  </si>
  <si>
    <t>00907159</t>
  </si>
  <si>
    <t>Tahseen Ullah</t>
  </si>
  <si>
    <t>Bahar Ali</t>
  </si>
  <si>
    <t>00103914</t>
  </si>
  <si>
    <t>Jamshed Ahmad</t>
  </si>
  <si>
    <t>00997072</t>
  </si>
  <si>
    <t>Dawood Khan</t>
  </si>
  <si>
    <t>00110485</t>
  </si>
  <si>
    <t>Lal Badshah</t>
  </si>
  <si>
    <t>00967105</t>
  </si>
  <si>
    <t>Muhammad Shoaib Khan</t>
  </si>
  <si>
    <t>00150645</t>
  </si>
  <si>
    <t>Said Rasool Shah</t>
  </si>
  <si>
    <t>00102994</t>
  </si>
  <si>
    <t>Fazl E Ghani</t>
  </si>
  <si>
    <t>00103887</t>
  </si>
  <si>
    <t>Inayat Gul</t>
  </si>
  <si>
    <t>00102844</t>
  </si>
  <si>
    <t>Lal Muhammad</t>
  </si>
  <si>
    <t>00103909</t>
  </si>
  <si>
    <t>00103910</t>
  </si>
  <si>
    <t>Muhammad Irshad</t>
  </si>
  <si>
    <t>01003013</t>
  </si>
  <si>
    <t>Hedayat Ullah</t>
  </si>
  <si>
    <t>Noor Ullah</t>
  </si>
  <si>
    <t>00961000</t>
  </si>
  <si>
    <t>Muhammad Aakifeen</t>
  </si>
  <si>
    <t>00102799</t>
  </si>
  <si>
    <t>Yahya Khan</t>
  </si>
  <si>
    <t>00973495</t>
  </si>
  <si>
    <t>Naseeb Gul</t>
  </si>
  <si>
    <t>00102712</t>
  </si>
  <si>
    <t>Yar Jan</t>
  </si>
  <si>
    <t>00102524</t>
  </si>
  <si>
    <t>MUHAMMAD KAMAL</t>
  </si>
  <si>
    <t>00104083</t>
  </si>
  <si>
    <t>Nawab Khan</t>
  </si>
  <si>
    <t>00385953</t>
  </si>
  <si>
    <t>Hamid Jan</t>
  </si>
  <si>
    <t>00103146</t>
  </si>
  <si>
    <t>Mutabar Khan</t>
  </si>
  <si>
    <t>00112690</t>
  </si>
  <si>
    <t>Falak Sher</t>
  </si>
  <si>
    <t>00997095</t>
  </si>
  <si>
    <t>Fazal Gul</t>
  </si>
  <si>
    <t>00973517</t>
  </si>
  <si>
    <t>Saeed Khan</t>
  </si>
  <si>
    <t>00990853</t>
  </si>
  <si>
    <t>Saad Ilyas</t>
  </si>
  <si>
    <t>00994919</t>
  </si>
  <si>
    <t>Mehran Khan</t>
  </si>
  <si>
    <t>00102322</t>
  </si>
  <si>
    <t>Taj Muhammad</t>
  </si>
  <si>
    <t>00999463</t>
  </si>
  <si>
    <t>Ali Sher</t>
  </si>
  <si>
    <t>00153327</t>
  </si>
  <si>
    <t>Abdul Wahab</t>
  </si>
  <si>
    <t>00102262</t>
  </si>
  <si>
    <t>00101810</t>
  </si>
  <si>
    <t>Zaheer Uddin</t>
  </si>
  <si>
    <t>00962486</t>
  </si>
  <si>
    <t>01015776</t>
  </si>
  <si>
    <t>Amir Khan</t>
  </si>
  <si>
    <t>00962118</t>
  </si>
  <si>
    <t>Zar Ali Khan</t>
  </si>
  <si>
    <t>00102587</t>
  </si>
  <si>
    <t>Mian Naveed Ali Shah</t>
  </si>
  <si>
    <t>00102200</t>
  </si>
  <si>
    <t>Sabir Rahman</t>
  </si>
  <si>
    <t>Muhammad Bilal</t>
  </si>
  <si>
    <t>00102267</t>
  </si>
  <si>
    <t>01015799</t>
  </si>
  <si>
    <t>Waheed Ullah</t>
  </si>
  <si>
    <t>01014012</t>
  </si>
  <si>
    <t>Junaid Khan</t>
  </si>
  <si>
    <t>Shahid Raza</t>
  </si>
  <si>
    <t>00963045</t>
  </si>
  <si>
    <t>Numan</t>
  </si>
  <si>
    <t>Sajid Ullah</t>
  </si>
  <si>
    <t>00994922</t>
  </si>
  <si>
    <t>Imran Ali</t>
  </si>
  <si>
    <t>00386039</t>
  </si>
  <si>
    <t>00108878</t>
  </si>
  <si>
    <t>Juma Khan</t>
  </si>
  <si>
    <t>00956702</t>
  </si>
  <si>
    <t>Israeel</t>
  </si>
  <si>
    <t>00589718</t>
  </si>
  <si>
    <t>Bakht Sher</t>
  </si>
  <si>
    <t>00103748</t>
  </si>
  <si>
    <t>Saraf Shah</t>
  </si>
  <si>
    <t>00956704</t>
  </si>
  <si>
    <t>Zakir Hussain</t>
  </si>
  <si>
    <t>00102514</t>
  </si>
  <si>
    <t>Shamshad Khan</t>
  </si>
  <si>
    <t>00101936</t>
  </si>
  <si>
    <t>00510995</t>
  </si>
  <si>
    <t>Muhammad Jamil</t>
  </si>
  <si>
    <t>00968179</t>
  </si>
  <si>
    <t>Zahid Jan</t>
  </si>
  <si>
    <t>00102703</t>
  </si>
  <si>
    <t>Niaz Muhammad</t>
  </si>
  <si>
    <t>00110923</t>
  </si>
  <si>
    <t>Noor Rahman</t>
  </si>
  <si>
    <t>00515118</t>
  </si>
  <si>
    <t>Safeer Gul</t>
  </si>
  <si>
    <t>Ubaid Ullah Shah</t>
  </si>
  <si>
    <t>00101919</t>
  </si>
  <si>
    <t>00102254</t>
  </si>
  <si>
    <t>Muhammad Siraj Khan</t>
  </si>
  <si>
    <t>00919306</t>
  </si>
  <si>
    <t>Muhammad Riaz Khan</t>
  </si>
  <si>
    <t>00102832</t>
  </si>
  <si>
    <t>Shaukat Ali Khan</t>
  </si>
  <si>
    <t>00487708</t>
  </si>
  <si>
    <t>Rajwali Khan</t>
  </si>
  <si>
    <t>Rooh Ullah Anwar</t>
  </si>
  <si>
    <t>00962493</t>
  </si>
  <si>
    <t>Salman Khan</t>
  </si>
  <si>
    <t>01015790</t>
  </si>
  <si>
    <t>Imam Shah</t>
  </si>
  <si>
    <t>Muhammad Shireen</t>
  </si>
  <si>
    <t>00102643</t>
  </si>
  <si>
    <t>Ubaid Ullah</t>
  </si>
  <si>
    <t>00103274</t>
  </si>
  <si>
    <t>Raham Daraz</t>
  </si>
  <si>
    <t>01014025</t>
  </si>
  <si>
    <t>Ilman ud Din</t>
  </si>
  <si>
    <t>00937709</t>
  </si>
  <si>
    <t>00999024</t>
  </si>
  <si>
    <t>00360218</t>
  </si>
  <si>
    <t>Noor Badshah</t>
  </si>
  <si>
    <t>00423258</t>
  </si>
  <si>
    <t>Neelum Jabeen</t>
  </si>
  <si>
    <t>Maida Gul</t>
  </si>
  <si>
    <t>Shagufta begum</t>
  </si>
  <si>
    <t>00987866</t>
  </si>
  <si>
    <t>Zainab begum</t>
  </si>
  <si>
    <t>00990855</t>
  </si>
  <si>
    <t>Mashal</t>
  </si>
  <si>
    <t>00152723</t>
  </si>
  <si>
    <t>Madiha Nisar</t>
  </si>
  <si>
    <t>Zahida Parveen</t>
  </si>
  <si>
    <t>Haseena Sikandar</t>
  </si>
  <si>
    <t>Ghazala Hayat</t>
  </si>
  <si>
    <t>Sadaf Sabir</t>
  </si>
  <si>
    <t>00102284</t>
  </si>
  <si>
    <t>Sumera Sadiq</t>
  </si>
  <si>
    <t>00199407</t>
  </si>
  <si>
    <t>Farida Begum</t>
  </si>
  <si>
    <t>00102767</t>
  </si>
  <si>
    <t>Farzana Begum</t>
  </si>
  <si>
    <t>00103436</t>
  </si>
  <si>
    <t>Shakila Bibi</t>
  </si>
  <si>
    <t>Azra Begum</t>
  </si>
  <si>
    <t>00349707</t>
  </si>
  <si>
    <t>Ghazala yasmeen</t>
  </si>
  <si>
    <t>Mehnaz Begum</t>
  </si>
  <si>
    <t>01021755</t>
  </si>
  <si>
    <t>Sehrish Irfan</t>
  </si>
  <si>
    <t>Sumaira Naureen</t>
  </si>
  <si>
    <t>Safia Begum</t>
  </si>
  <si>
    <t>Nuzhat Afshan</t>
  </si>
  <si>
    <t>00154542</t>
  </si>
  <si>
    <t>Izzat Naseem</t>
  </si>
  <si>
    <t>Shagufta Begum</t>
  </si>
  <si>
    <t>00110380</t>
  </si>
  <si>
    <t>Hamida Bibi</t>
  </si>
  <si>
    <t>Rainaz Tariq</t>
  </si>
  <si>
    <t>Neelam Durrani</t>
  </si>
  <si>
    <t>00157172</t>
  </si>
  <si>
    <t>Nizakat Begum</t>
  </si>
  <si>
    <t>Sajida</t>
  </si>
  <si>
    <t>00956706</t>
  </si>
  <si>
    <t>Tahira Minadar</t>
  </si>
  <si>
    <t>Ulfat</t>
  </si>
  <si>
    <t>Safia</t>
  </si>
  <si>
    <t>Saira Haider</t>
  </si>
  <si>
    <t>Zakia Naz</t>
  </si>
  <si>
    <t>Sara Raziq</t>
  </si>
  <si>
    <t>01054983</t>
  </si>
  <si>
    <t>Faiza Zarif</t>
  </si>
  <si>
    <t>00376049</t>
  </si>
  <si>
    <t>Rohina begum</t>
  </si>
  <si>
    <t>00102666</t>
  </si>
  <si>
    <t>Saima begum</t>
  </si>
  <si>
    <t>00357989</t>
  </si>
  <si>
    <t>Fahima Akhtar</t>
  </si>
  <si>
    <t>00987778</t>
  </si>
  <si>
    <t>Azra</t>
  </si>
  <si>
    <t>00992246</t>
  </si>
  <si>
    <t>Asia Perveen</t>
  </si>
  <si>
    <t>Uzma Shah</t>
  </si>
  <si>
    <t>00111113</t>
  </si>
  <si>
    <t>Salma bibi</t>
  </si>
  <si>
    <t>00111160</t>
  </si>
  <si>
    <t>Anoshay begum</t>
  </si>
  <si>
    <t>00991255</t>
  </si>
  <si>
    <t>Huma Zaman</t>
  </si>
  <si>
    <t>Musrat sayed</t>
  </si>
  <si>
    <t>Bushra Faiz</t>
  </si>
  <si>
    <t>Nasma</t>
  </si>
  <si>
    <t>00965028</t>
  </si>
  <si>
    <t>Naveeda Ayub</t>
  </si>
  <si>
    <t>Hamadia begum</t>
  </si>
  <si>
    <t>Hina afzal</t>
  </si>
  <si>
    <t>zil-e-huma</t>
  </si>
  <si>
    <t>Uzma Liaqat</t>
  </si>
  <si>
    <t>01041414</t>
  </si>
  <si>
    <t>Dilkash Kareem</t>
  </si>
  <si>
    <t>Nighat Begum</t>
  </si>
  <si>
    <t>00153316</t>
  </si>
  <si>
    <t>Nusrat Aziz</t>
  </si>
  <si>
    <t>Bushra Bibi</t>
  </si>
  <si>
    <t>00987867</t>
  </si>
  <si>
    <t>Sumayya</t>
  </si>
  <si>
    <t>011423</t>
  </si>
  <si>
    <t>Robina Gul</t>
  </si>
  <si>
    <t>00104405</t>
  </si>
  <si>
    <t>Niaz Parwar</t>
  </si>
  <si>
    <t>00132552</t>
  </si>
  <si>
    <t>Nodia Taj</t>
  </si>
  <si>
    <t>00102674</t>
  </si>
  <si>
    <t>Basmeen bibi</t>
  </si>
  <si>
    <t>00102301</t>
  </si>
  <si>
    <t>Jasmine Begum</t>
  </si>
  <si>
    <t>00493799</t>
  </si>
  <si>
    <t>Zohra Begum</t>
  </si>
  <si>
    <t>01006662</t>
  </si>
  <si>
    <t>Shabo</t>
  </si>
  <si>
    <t>00307162</t>
  </si>
  <si>
    <t>Sakina Bibi</t>
  </si>
  <si>
    <t>Nusrat Naveed</t>
  </si>
  <si>
    <t>Shaista Farooq</t>
  </si>
  <si>
    <t>shehnaz Aziz</t>
  </si>
  <si>
    <t>00101799</t>
  </si>
  <si>
    <t>Samina</t>
  </si>
  <si>
    <t>00985869</t>
  </si>
  <si>
    <t>Kulsoom Jehan</t>
  </si>
  <si>
    <t>00102676</t>
  </si>
  <si>
    <t>Nargis Saba</t>
  </si>
  <si>
    <t>0985868</t>
  </si>
  <si>
    <t>Kayinat Asif</t>
  </si>
  <si>
    <t>Shagufta</t>
  </si>
  <si>
    <t>Hina</t>
  </si>
  <si>
    <t>00102699</t>
  </si>
  <si>
    <t>Nagin nigar</t>
  </si>
  <si>
    <t>Faiza</t>
  </si>
  <si>
    <t>01021758</t>
  </si>
  <si>
    <t>Nida Nawaz</t>
  </si>
  <si>
    <t>Naseem umar</t>
  </si>
  <si>
    <t>01041413</t>
  </si>
  <si>
    <t>Zaib un Nahar</t>
  </si>
  <si>
    <t>01021757</t>
  </si>
  <si>
    <t>Taskeen Rahman</t>
  </si>
  <si>
    <t>Ajmina</t>
  </si>
  <si>
    <t>Amina Bibi</t>
  </si>
  <si>
    <t>0102011</t>
  </si>
  <si>
    <t>Aneela Muslim</t>
  </si>
  <si>
    <t>Irshad Begum</t>
  </si>
  <si>
    <t>00962508</t>
  </si>
  <si>
    <t>Bushra Qadir</t>
  </si>
  <si>
    <t>Sadia Khan</t>
  </si>
  <si>
    <t>00152724</t>
  </si>
  <si>
    <t>Sadida</t>
  </si>
  <si>
    <t>00102272</t>
  </si>
  <si>
    <t>Rainaz Begum</t>
  </si>
  <si>
    <t>00102630</t>
  </si>
  <si>
    <t>Sadaqat Begum</t>
  </si>
  <si>
    <t>Salma Shaheen</t>
  </si>
  <si>
    <t>00155181</t>
  </si>
  <si>
    <t>Aradna Gul</t>
  </si>
  <si>
    <t>00423403</t>
  </si>
  <si>
    <t>Bibi  Asia</t>
  </si>
  <si>
    <t>Neelam bibi</t>
  </si>
  <si>
    <t>00990854</t>
  </si>
  <si>
    <t>Shehla</t>
  </si>
  <si>
    <t>00154546</t>
  </si>
  <si>
    <t>Nagina</t>
  </si>
  <si>
    <t>00111359</t>
  </si>
  <si>
    <t>Zainab Begum</t>
  </si>
  <si>
    <t>00104429</t>
  </si>
  <si>
    <t>Anila Zahir</t>
  </si>
  <si>
    <t>Mashal Khan</t>
  </si>
  <si>
    <t>Roheela Naz</t>
  </si>
  <si>
    <t>01015782</t>
  </si>
  <si>
    <t>Tabassum Javed</t>
  </si>
  <si>
    <t>Noor sheeda</t>
  </si>
  <si>
    <t>00360247</t>
  </si>
  <si>
    <t>Falooda</t>
  </si>
  <si>
    <t>Senior PST</t>
  </si>
  <si>
    <t>00360117</t>
  </si>
  <si>
    <t>Farzana Yousaf</t>
  </si>
  <si>
    <t>PST</t>
  </si>
  <si>
    <t>00975598</t>
  </si>
  <si>
    <t>Inayat Ur Rehman</t>
  </si>
  <si>
    <t>01014882</t>
  </si>
  <si>
    <t>Sulaiman Khan</t>
  </si>
  <si>
    <t>01021801</t>
  </si>
  <si>
    <t>Mustaqim Khan</t>
  </si>
  <si>
    <t>00103294</t>
  </si>
  <si>
    <t>Nishan</t>
  </si>
  <si>
    <t>Ziarat Gul</t>
  </si>
  <si>
    <t>00102644</t>
  </si>
  <si>
    <t>00102452</t>
  </si>
  <si>
    <t>Habib ur Rehman</t>
  </si>
  <si>
    <t>00999465</t>
  </si>
  <si>
    <t>Arshad Ali</t>
  </si>
  <si>
    <t>01015783</t>
  </si>
  <si>
    <t>Waseed Ullah</t>
  </si>
  <si>
    <t>01004973</t>
  </si>
  <si>
    <t>Wasif Ullah</t>
  </si>
  <si>
    <t>00323458</t>
  </si>
  <si>
    <t>Niaz Ali Khan</t>
  </si>
  <si>
    <t>00962491</t>
  </si>
  <si>
    <t>Muhammad Shaukat</t>
  </si>
  <si>
    <t>00515132</t>
  </si>
  <si>
    <t>Fazal Manan</t>
  </si>
  <si>
    <t>Rasool Khan</t>
  </si>
  <si>
    <t>00376038</t>
  </si>
  <si>
    <t>00962445</t>
  </si>
  <si>
    <t>Gul Salam</t>
  </si>
  <si>
    <t>Jafar Said</t>
  </si>
  <si>
    <t>Lehaz Imran</t>
  </si>
  <si>
    <t>00104161</t>
  </si>
  <si>
    <t>Alam Shad</t>
  </si>
  <si>
    <t>00997075</t>
  </si>
  <si>
    <t>Ali Gohar Khan</t>
  </si>
  <si>
    <t>01014893</t>
  </si>
  <si>
    <t>01011488</t>
  </si>
  <si>
    <t>Multan Ali</t>
  </si>
  <si>
    <t>00102580</t>
  </si>
  <si>
    <t>Shakeel Ahmed</t>
  </si>
  <si>
    <t>01014029</t>
  </si>
  <si>
    <t>00956705</t>
  </si>
  <si>
    <t>Muhammad Khan</t>
  </si>
  <si>
    <t>0011337</t>
  </si>
  <si>
    <t>Dilbari Shah</t>
  </si>
  <si>
    <t>PSHT</t>
  </si>
  <si>
    <t>00340018</t>
  </si>
  <si>
    <t>00916145</t>
  </si>
  <si>
    <t>Muhammad Alam</t>
  </si>
  <si>
    <t>Akhtar Zeb</t>
  </si>
  <si>
    <t>00293962</t>
  </si>
  <si>
    <t>Rizwan Ullah</t>
  </si>
  <si>
    <t>00997093</t>
  </si>
  <si>
    <t>Muhammad Nauman Shah</t>
  </si>
  <si>
    <t>00967104</t>
  </si>
  <si>
    <t>Usman Ghani</t>
  </si>
  <si>
    <t>00103564</t>
  </si>
  <si>
    <t>00103546</t>
  </si>
  <si>
    <t>Mulvi Abdul Haq</t>
  </si>
  <si>
    <t>00103556</t>
  </si>
  <si>
    <t>Sabzar Khan</t>
  </si>
  <si>
    <t>00381791</t>
  </si>
  <si>
    <t>Aslam Khan</t>
  </si>
  <si>
    <t>00354967</t>
  </si>
  <si>
    <t>00103820</t>
  </si>
  <si>
    <t>Israr Ali</t>
  </si>
  <si>
    <t>Hired by NGO/Othr Org</t>
  </si>
  <si>
    <t>01021780</t>
  </si>
  <si>
    <t>Shakeel Ahmad</t>
  </si>
  <si>
    <t>00102807</t>
  </si>
  <si>
    <t>Fazli Manan</t>
  </si>
  <si>
    <t>00962319</t>
  </si>
  <si>
    <t>00354963</t>
  </si>
  <si>
    <t>Muhammad Naseer</t>
  </si>
  <si>
    <t>00110794</t>
  </si>
  <si>
    <t>00104045</t>
  </si>
  <si>
    <t>Abid Khan</t>
  </si>
  <si>
    <t>00103567</t>
  </si>
  <si>
    <t>Abdul Hamid</t>
  </si>
  <si>
    <t>00110879</t>
  </si>
  <si>
    <t>Zar Muhammad</t>
  </si>
  <si>
    <t>00929593</t>
  </si>
  <si>
    <t>Mansoor Iqbal</t>
  </si>
  <si>
    <t>00110799</t>
  </si>
  <si>
    <t>00999033</t>
  </si>
  <si>
    <t>Sadiq Akber</t>
  </si>
  <si>
    <t>00156398</t>
  </si>
  <si>
    <t>00103559</t>
  </si>
  <si>
    <t>00102800</t>
  </si>
  <si>
    <t>Fazli Wahab</t>
  </si>
  <si>
    <t>00568049</t>
  </si>
  <si>
    <t>Aman Ullah Khan</t>
  </si>
  <si>
    <t>Hazrat Lal</t>
  </si>
  <si>
    <t>Muslim Khan</t>
  </si>
  <si>
    <t>00354848</t>
  </si>
  <si>
    <t>Saleem Sardar</t>
  </si>
  <si>
    <t>00549291</t>
  </si>
  <si>
    <t>Burhan Khan</t>
  </si>
  <si>
    <t>00103097</t>
  </si>
  <si>
    <t>00103774</t>
  </si>
  <si>
    <t>Imad ud Din</t>
  </si>
  <si>
    <t>00962428</t>
  </si>
  <si>
    <t>Watan Dost</t>
  </si>
  <si>
    <t>00354931</t>
  </si>
  <si>
    <t>Qasim Shah</t>
  </si>
  <si>
    <t>00102841</t>
  </si>
  <si>
    <t>Zahoor Khan</t>
  </si>
  <si>
    <t>00110810</t>
  </si>
  <si>
    <t>Shah Jehan</t>
  </si>
  <si>
    <t>00545035</t>
  </si>
  <si>
    <t>Shakeel Khan</t>
  </si>
  <si>
    <t>Muhammad Tahir</t>
  </si>
  <si>
    <t>Naushad Khan</t>
  </si>
  <si>
    <t>Muhammad Shah</t>
  </si>
  <si>
    <t>Naveed Akhtar</t>
  </si>
  <si>
    <t>00103747</t>
  </si>
  <si>
    <t>Bashir Khan</t>
  </si>
  <si>
    <t>00999030</t>
  </si>
  <si>
    <t>Zahir Ullah</t>
  </si>
  <si>
    <t>00153325</t>
  </si>
  <si>
    <t>01015791</t>
  </si>
  <si>
    <t>Mustaqeem Khan</t>
  </si>
  <si>
    <t>00103770</t>
  </si>
  <si>
    <t>00103752</t>
  </si>
  <si>
    <t>Murtaza</t>
  </si>
  <si>
    <t>01002989</t>
  </si>
  <si>
    <t>Alamgir Khan</t>
  </si>
  <si>
    <t>00102782</t>
  </si>
  <si>
    <t>Muhammad Jamal</t>
  </si>
  <si>
    <t>00962436</t>
  </si>
  <si>
    <t>00102609</t>
  </si>
  <si>
    <t>00568013</t>
  </si>
  <si>
    <t>Mazhar Ali</t>
  </si>
  <si>
    <t>00103810</t>
  </si>
  <si>
    <t>Saif ur Rahman</t>
  </si>
  <si>
    <t>00962455</t>
  </si>
  <si>
    <t>Jamil Ur Rehman</t>
  </si>
  <si>
    <t>00103995</t>
  </si>
  <si>
    <t>Ghulam Khaliq</t>
  </si>
  <si>
    <t>Rubina Ismail</t>
  </si>
  <si>
    <t>00354947</t>
  </si>
  <si>
    <t>Hayat Muhammad Khan</t>
  </si>
  <si>
    <t>Fazlur Rahman</t>
  </si>
  <si>
    <t>Rooh Ul Amin</t>
  </si>
  <si>
    <t>Muhammad Himat</t>
  </si>
  <si>
    <t>00104170</t>
  </si>
  <si>
    <t>00104179</t>
  </si>
  <si>
    <t>Muhammad Umar Khan</t>
  </si>
  <si>
    <t>00468678</t>
  </si>
  <si>
    <t>00962458</t>
  </si>
  <si>
    <t>Muhammad Ibrahim</t>
  </si>
  <si>
    <t>00154423</t>
  </si>
  <si>
    <t>Nasir Ali</t>
  </si>
  <si>
    <t>00104175</t>
  </si>
  <si>
    <t>Noora Khan</t>
  </si>
  <si>
    <t>00152725</t>
  </si>
  <si>
    <t>Rahat Khan</t>
  </si>
  <si>
    <t>00962324</t>
  </si>
  <si>
    <t>00999040</t>
  </si>
  <si>
    <t>Shah Rukh</t>
  </si>
  <si>
    <t>00456937</t>
  </si>
  <si>
    <t>Sami ul Haq</t>
  </si>
  <si>
    <t>00104180</t>
  </si>
  <si>
    <t>Bakhtiar Khan</t>
  </si>
  <si>
    <t>00512360</t>
  </si>
  <si>
    <t>00102334</t>
  </si>
  <si>
    <t>Bismillah Khan</t>
  </si>
  <si>
    <t>00973532</t>
  </si>
  <si>
    <t>Ajmali Khan</t>
  </si>
  <si>
    <t>00110564</t>
  </si>
  <si>
    <t>Mehnaz</t>
  </si>
  <si>
    <t>01021761</t>
  </si>
  <si>
    <t>Saliha</t>
  </si>
  <si>
    <t>Shabana</t>
  </si>
  <si>
    <t>00354992</t>
  </si>
  <si>
    <t>Zuhra Bibi</t>
  </si>
  <si>
    <t>Bakhmina</t>
  </si>
  <si>
    <t>Aqila Shaheen</t>
  </si>
  <si>
    <t>00103643</t>
  </si>
  <si>
    <t>Riffat Begum</t>
  </si>
  <si>
    <t>Rubina Aziz</t>
  </si>
  <si>
    <t>Namika Mehmood</t>
  </si>
  <si>
    <t>Nabeela</t>
  </si>
  <si>
    <t>GGPS DARA GANDHAB</t>
  </si>
  <si>
    <t>Shemal Noor</t>
  </si>
  <si>
    <t>00987864</t>
  </si>
  <si>
    <t>Nayab</t>
  </si>
  <si>
    <t>01021749</t>
  </si>
  <si>
    <t>Huddibia Shah</t>
  </si>
  <si>
    <t>Naseem Akhtar</t>
  </si>
  <si>
    <t>01021898</t>
  </si>
  <si>
    <t>Laila</t>
  </si>
  <si>
    <t>00392095</t>
  </si>
  <si>
    <t>00355173</t>
  </si>
  <si>
    <t>Abida</t>
  </si>
  <si>
    <t>00110565</t>
  </si>
  <si>
    <t>Behramand Begum</t>
  </si>
  <si>
    <t>00999021</t>
  </si>
  <si>
    <t>Faheema</t>
  </si>
  <si>
    <t>Kausar Hameed</t>
  </si>
  <si>
    <t>01021880</t>
  </si>
  <si>
    <t>Sumeera</t>
  </si>
  <si>
    <t>01021767</t>
  </si>
  <si>
    <t>Muhammad Kamil Khan</t>
  </si>
  <si>
    <t>01014851</t>
  </si>
  <si>
    <t>Noor Hussain</t>
  </si>
  <si>
    <t>00154555</t>
  </si>
  <si>
    <t>Shazia</t>
  </si>
  <si>
    <t>000</t>
  </si>
  <si>
    <t>GGPS ABDUR RAHIM ATO KHEL KOPAR</t>
  </si>
  <si>
    <t>Noreen</t>
  </si>
  <si>
    <t>Ismail</t>
  </si>
  <si>
    <t>Zauta Khan</t>
  </si>
  <si>
    <t>00111403</t>
  </si>
  <si>
    <t>Ijaz Khan</t>
  </si>
  <si>
    <t>00104116</t>
  </si>
  <si>
    <t>Badar Munir</t>
  </si>
  <si>
    <t>01006663</t>
  </si>
  <si>
    <t>Muhammad Haroon</t>
  </si>
  <si>
    <t>00102401</t>
  </si>
  <si>
    <t>Samandar Gul</t>
  </si>
  <si>
    <t>00961002</t>
  </si>
  <si>
    <t>Ihsan Ullah</t>
  </si>
  <si>
    <t>01011096</t>
  </si>
  <si>
    <t>Rahmat Ullah</t>
  </si>
  <si>
    <t>01011489</t>
  </si>
  <si>
    <t>Farhad Jan</t>
  </si>
  <si>
    <t>00103463</t>
  </si>
  <si>
    <t>Shahzada</t>
  </si>
  <si>
    <t>00103867</t>
  </si>
  <si>
    <t>Fazli Khaliq</t>
  </si>
  <si>
    <t>00154540</t>
  </si>
  <si>
    <t>01057158</t>
  </si>
  <si>
    <t>Liaq Shah</t>
  </si>
  <si>
    <t>Zia Ullah</t>
  </si>
  <si>
    <t>00102781</t>
  </si>
  <si>
    <t>Arab Gul</t>
  </si>
  <si>
    <t>Saeed Ahmad</t>
  </si>
  <si>
    <t>00999032</t>
  </si>
  <si>
    <t>Noor Jamal</t>
  </si>
  <si>
    <t>01002984</t>
  </si>
  <si>
    <t>Muhammad Ibrar</t>
  </si>
  <si>
    <t>01002976</t>
  </si>
  <si>
    <t>Mohsin Taj</t>
  </si>
  <si>
    <t>00103832</t>
  </si>
  <si>
    <t>Riaz Muhammad</t>
  </si>
  <si>
    <t>00103835</t>
  </si>
  <si>
    <t>Amanat Khan</t>
  </si>
  <si>
    <t>00103870</t>
  </si>
  <si>
    <t>Muhammad Ahsan</t>
  </si>
  <si>
    <t>Amin Jan</t>
  </si>
  <si>
    <t>Sultanat Khan</t>
  </si>
  <si>
    <t>00103997</t>
  </si>
  <si>
    <t>Aurangzeb</t>
  </si>
  <si>
    <t>00387816</t>
  </si>
  <si>
    <t>Mati Ullah</t>
  </si>
  <si>
    <t>Muhammad Sadiq</t>
  </si>
  <si>
    <t>00356607</t>
  </si>
  <si>
    <t>Zahir</t>
  </si>
  <si>
    <t>00102467</t>
  </si>
  <si>
    <t>Gul Islam</t>
  </si>
  <si>
    <t>00962434</t>
  </si>
  <si>
    <t>Sher Muhammad</t>
  </si>
  <si>
    <t>00343972</t>
  </si>
  <si>
    <t>Hazrat Muhammad</t>
  </si>
  <si>
    <t>00463849</t>
  </si>
  <si>
    <t>Dilaram Khan</t>
  </si>
  <si>
    <t>00987164</t>
  </si>
  <si>
    <t>Aman Ullah</t>
  </si>
  <si>
    <t>00998319</t>
  </si>
  <si>
    <t>Ismat Khan</t>
  </si>
  <si>
    <t>00102447</t>
  </si>
  <si>
    <t>Inam Khan</t>
  </si>
  <si>
    <t>00102054</t>
  </si>
  <si>
    <t>Munawar Khan</t>
  </si>
  <si>
    <t>00102433</t>
  </si>
  <si>
    <t>Muhammad Taj Wali Khan</t>
  </si>
  <si>
    <t>00103895</t>
  </si>
  <si>
    <t>Muslim Jan</t>
  </si>
  <si>
    <t>00102830</t>
  </si>
  <si>
    <t>00521259</t>
  </si>
  <si>
    <t>Tahir Ali</t>
  </si>
  <si>
    <t>00973476</t>
  </si>
  <si>
    <t>00973487</t>
  </si>
  <si>
    <t>Wasif Shah</t>
  </si>
  <si>
    <t>00393183</t>
  </si>
  <si>
    <t>Zubair Shah</t>
  </si>
  <si>
    <t>00103901</t>
  </si>
  <si>
    <t>Hashim Khan</t>
  </si>
  <si>
    <t>00962457</t>
  </si>
  <si>
    <t>Shah Khalid Khan</t>
  </si>
  <si>
    <t>00973491</t>
  </si>
  <si>
    <t>Isa Muhammad</t>
  </si>
  <si>
    <t>00573007</t>
  </si>
  <si>
    <t>Hafiz Ul Haq</t>
  </si>
  <si>
    <t>00472658</t>
  </si>
  <si>
    <t>Sifat Shah</t>
  </si>
  <si>
    <t>00568050</t>
  </si>
  <si>
    <t>Muhammad Tayyab</t>
  </si>
  <si>
    <t>00111424</t>
  </si>
  <si>
    <t>Muhib Ullah</t>
  </si>
  <si>
    <t>00962331</t>
  </si>
  <si>
    <t>00155093</t>
  </si>
  <si>
    <t>Tamash Khan</t>
  </si>
  <si>
    <t>00102839</t>
  </si>
  <si>
    <t>00962480</t>
  </si>
  <si>
    <t>00586204</t>
  </si>
  <si>
    <t>Ghulam Sakhi</t>
  </si>
  <si>
    <t>Daftaristan</t>
  </si>
  <si>
    <t>00965035</t>
  </si>
  <si>
    <t>Asad Ali</t>
  </si>
  <si>
    <t>00111405</t>
  </si>
  <si>
    <t>Sahib Shah</t>
  </si>
  <si>
    <t>00101924</t>
  </si>
  <si>
    <t>Muhammad Hazir</t>
  </si>
  <si>
    <t>00358787</t>
  </si>
  <si>
    <t>Zahid Shah</t>
  </si>
  <si>
    <t>00102757</t>
  </si>
  <si>
    <t>00103288</t>
  </si>
  <si>
    <t>Abd Ullah Ambari</t>
  </si>
  <si>
    <t>00381785</t>
  </si>
  <si>
    <t>00973481</t>
  </si>
  <si>
    <t>Hafiz Irfan Ullah</t>
  </si>
  <si>
    <t>00965502</t>
  </si>
  <si>
    <t>Muhammad Roman</t>
  </si>
  <si>
    <t>00964582</t>
  </si>
  <si>
    <t>Muhammad Israil</t>
  </si>
  <si>
    <t>01011491</t>
  </si>
  <si>
    <t>Atta Ullah</t>
  </si>
  <si>
    <t>00108881</t>
  </si>
  <si>
    <t>Rasool Shah</t>
  </si>
  <si>
    <t>00104427</t>
  </si>
  <si>
    <t>Akhtar Zaman</t>
  </si>
  <si>
    <t>00973477</t>
  </si>
  <si>
    <t>Sajid Khan</t>
  </si>
  <si>
    <t>00568048</t>
  </si>
  <si>
    <t>00975602</t>
  </si>
  <si>
    <t>00962498</t>
  </si>
  <si>
    <t>Hassan Bad Shah</t>
  </si>
  <si>
    <t>00110348</t>
  </si>
  <si>
    <t>Ibrahim Khan</t>
  </si>
  <si>
    <t>00111418</t>
  </si>
  <si>
    <t>Jehanzeb Khan</t>
  </si>
  <si>
    <t>00969610</t>
  </si>
  <si>
    <t>Atta Khan</t>
  </si>
  <si>
    <t>00967099</t>
  </si>
  <si>
    <t>Muhammad Nabi</t>
  </si>
  <si>
    <t>00103937</t>
  </si>
  <si>
    <t>Abdul Jalil</t>
  </si>
  <si>
    <t>00103927</t>
  </si>
  <si>
    <t>Muhammad Dostan</t>
  </si>
  <si>
    <t>00967837</t>
  </si>
  <si>
    <t>00103932</t>
  </si>
  <si>
    <t>Fida Muhammad</t>
  </si>
  <si>
    <t>00103922</t>
  </si>
  <si>
    <t>Muhammad Islam</t>
  </si>
  <si>
    <t>00969608</t>
  </si>
  <si>
    <t>Karim Jan</t>
  </si>
  <si>
    <t>00102750</t>
  </si>
  <si>
    <t>Bakht Jamal</t>
  </si>
  <si>
    <t>00962451</t>
  </si>
  <si>
    <t>Subhan Ullah</t>
  </si>
  <si>
    <t>00103935</t>
  </si>
  <si>
    <t>Hamza Khan</t>
  </si>
  <si>
    <t>00985857</t>
  </si>
  <si>
    <t>Saddam Hussain</t>
  </si>
  <si>
    <t>00103000</t>
  </si>
  <si>
    <t>Afsar Khan</t>
  </si>
  <si>
    <t>0000</t>
  </si>
  <si>
    <t>Anis Khan</t>
  </si>
  <si>
    <t>00103001</t>
  </si>
  <si>
    <t>Irfan Ali</t>
  </si>
  <si>
    <t>Basharat Khan</t>
  </si>
  <si>
    <t>00102798</t>
  </si>
  <si>
    <t>Tahir Ullah</t>
  </si>
  <si>
    <t>00356611</t>
  </si>
  <si>
    <t>Mustafa Khan</t>
  </si>
  <si>
    <t>000000</t>
  </si>
  <si>
    <t>00102859</t>
  </si>
  <si>
    <t>Muhammad Yar Khan</t>
  </si>
  <si>
    <t>00965034</t>
  </si>
  <si>
    <t>Asad Ullah</t>
  </si>
  <si>
    <t>00103793</t>
  </si>
  <si>
    <t>00967887</t>
  </si>
  <si>
    <t>Zamarud Khan</t>
  </si>
  <si>
    <t>00103044</t>
  </si>
  <si>
    <t>Zamanat Khan</t>
  </si>
  <si>
    <t>01021789</t>
  </si>
  <si>
    <t>Muhammad Chaman Gul</t>
  </si>
  <si>
    <t>00102858</t>
  </si>
  <si>
    <t>Rooh ul Ameen</t>
  </si>
  <si>
    <t>00103444</t>
  </si>
  <si>
    <t>Naseer Ullah</t>
  </si>
  <si>
    <t>GGPS SHIN SARI LACHI</t>
  </si>
  <si>
    <t>Rabihat Begum</t>
  </si>
  <si>
    <t>Absent due to Closed School</t>
  </si>
  <si>
    <t>Nazira naz</t>
  </si>
  <si>
    <t>Asma</t>
  </si>
  <si>
    <t>SalmaRose</t>
  </si>
  <si>
    <t>00996521</t>
  </si>
  <si>
    <t>Samina hameed</t>
  </si>
  <si>
    <t>Uzma lateef</t>
  </si>
  <si>
    <t>0011053</t>
  </si>
  <si>
    <t>01044878</t>
  </si>
  <si>
    <t>Sawaira</t>
  </si>
  <si>
    <t>Hamia Begum</t>
  </si>
  <si>
    <t>Toheeda Begum</t>
  </si>
  <si>
    <t>0355208</t>
  </si>
  <si>
    <t>Nageen begum</t>
  </si>
  <si>
    <t>Shamim Parveen</t>
  </si>
  <si>
    <t>00102390</t>
  </si>
  <si>
    <t>Safia Khan</t>
  </si>
  <si>
    <t>Hubna</t>
  </si>
  <si>
    <t>00103956</t>
  </si>
  <si>
    <t>Surefat begum</t>
  </si>
  <si>
    <t>Jamila Akbar</t>
  </si>
  <si>
    <t>00997097</t>
  </si>
  <si>
    <t>Nasim</t>
  </si>
  <si>
    <t>Zakia Begum</t>
  </si>
  <si>
    <t>Zeenat Ayub</t>
  </si>
  <si>
    <t>00973605</t>
  </si>
  <si>
    <t>Abdul Qayum</t>
  </si>
  <si>
    <t>00997104</t>
  </si>
  <si>
    <t>Mushtaq Ahmad</t>
  </si>
  <si>
    <t>00103137</t>
  </si>
  <si>
    <t>Akbar Shah</t>
  </si>
  <si>
    <t>Sayyar Ahmed</t>
  </si>
  <si>
    <t>Marif Shah</t>
  </si>
  <si>
    <t>00354944</t>
  </si>
  <si>
    <t>00962327</t>
  </si>
  <si>
    <t>00997111</t>
  </si>
  <si>
    <t>Raheela Bibi</t>
  </si>
  <si>
    <t>00371952</t>
  </si>
  <si>
    <t>Saif Ullah</t>
  </si>
  <si>
    <t>Iftikhar Ahmad</t>
  </si>
  <si>
    <t>Abdul Raheem</t>
  </si>
  <si>
    <t>00102784</t>
  </si>
  <si>
    <t>00110451</t>
  </si>
  <si>
    <t>Abdul Malik</t>
  </si>
  <si>
    <t>Muhammad Iqbal</t>
  </si>
  <si>
    <t>00962325</t>
  </si>
  <si>
    <t>Sher Shah</t>
  </si>
  <si>
    <t>00103985</t>
  </si>
  <si>
    <t>Farman Ullah</t>
  </si>
  <si>
    <t>Salma Khan</t>
  </si>
  <si>
    <t>Kalsoom Shah</t>
  </si>
  <si>
    <t>Ruqayya Shah</t>
  </si>
  <si>
    <t>01021777</t>
  </si>
  <si>
    <t>Lal Said Khan</t>
  </si>
  <si>
    <t>00967098</t>
  </si>
  <si>
    <t>Zia Ur Rahman</t>
  </si>
  <si>
    <t>00999035</t>
  </si>
  <si>
    <t>Tahsin Ullah</t>
  </si>
  <si>
    <t>Muhammad Zubair</t>
  </si>
  <si>
    <t>Ata Khan</t>
  </si>
  <si>
    <t>00103994</t>
  </si>
  <si>
    <t>Ghazan Gul</t>
  </si>
  <si>
    <t>01015784</t>
  </si>
  <si>
    <t>Hamad Ur Rahman</t>
  </si>
  <si>
    <t>00103852</t>
  </si>
  <si>
    <t>Fazal Hadi</t>
  </si>
  <si>
    <t>Abdul Sattar</t>
  </si>
  <si>
    <t>Zain ul Abideen</t>
  </si>
  <si>
    <t>00156900</t>
  </si>
  <si>
    <t>Musarrat Nazeer</t>
  </si>
  <si>
    <t>Farah Naz</t>
  </si>
  <si>
    <t>00102835</t>
  </si>
  <si>
    <t>Shafi Ullah</t>
  </si>
  <si>
    <t>00103791</t>
  </si>
  <si>
    <t>Zamarud Hussain</t>
  </si>
  <si>
    <t>00381800</t>
  </si>
  <si>
    <t>Muhammad Idress</t>
  </si>
  <si>
    <t>01021765</t>
  </si>
  <si>
    <t>Abdul Hadi</t>
  </si>
  <si>
    <t>00386031</t>
  </si>
  <si>
    <t>00963347</t>
  </si>
  <si>
    <t>00103818</t>
  </si>
  <si>
    <t>01041407</t>
  </si>
  <si>
    <t>00386237</t>
  </si>
  <si>
    <t>00962431</t>
  </si>
  <si>
    <t>Feroz Shah</t>
  </si>
  <si>
    <t>00103316</t>
  </si>
  <si>
    <t>00964574</t>
  </si>
  <si>
    <t>00962503</t>
  </si>
  <si>
    <t>Khana Gul</t>
  </si>
  <si>
    <t>00110354</t>
  </si>
  <si>
    <t>00103213</t>
  </si>
  <si>
    <t>Akram Shah</t>
  </si>
  <si>
    <t>00103983</t>
  </si>
  <si>
    <t>Abdul Jabbar Khan</t>
  </si>
  <si>
    <t>00103215</t>
  </si>
  <si>
    <t>Yar Muhammad</t>
  </si>
  <si>
    <t>00962454</t>
  </si>
  <si>
    <t>Ayub Khan</t>
  </si>
  <si>
    <t>00389127</t>
  </si>
  <si>
    <t>Jamal Khan</t>
  </si>
  <si>
    <t>00104216</t>
  </si>
  <si>
    <t>00973497</t>
  </si>
  <si>
    <t>00381792</t>
  </si>
  <si>
    <t>Shahid Ullah</t>
  </si>
  <si>
    <t>Mehraban Shah</t>
  </si>
  <si>
    <t>00375941</t>
  </si>
  <si>
    <t>Asad Khan</t>
  </si>
  <si>
    <t>Murad Ali Khan</t>
  </si>
  <si>
    <t>00962437</t>
  </si>
  <si>
    <t>Gohar Rahman</t>
  </si>
  <si>
    <t>Zaith Ullah</t>
  </si>
  <si>
    <t>01015792</t>
  </si>
  <si>
    <t>Fazli Akbar</t>
  </si>
  <si>
    <t>Zakeemullah</t>
  </si>
  <si>
    <t>Saad Ullah</t>
  </si>
  <si>
    <t>Naqeebullah</t>
  </si>
  <si>
    <t>00999031</t>
  </si>
  <si>
    <t>Hafiz Umar Zada</t>
  </si>
  <si>
    <t>01021779</t>
  </si>
  <si>
    <t>Abdul Aziz</t>
  </si>
  <si>
    <t>Shakirullah</t>
  </si>
  <si>
    <t>00381793</t>
  </si>
  <si>
    <t>Asim Khan</t>
  </si>
  <si>
    <t>00962501</t>
  </si>
  <si>
    <t>Muzammil Shah</t>
  </si>
  <si>
    <t>Tikka Khan</t>
  </si>
  <si>
    <t>Umar Jan</t>
  </si>
  <si>
    <t>GPS KARIR HABIB ZAI</t>
  </si>
  <si>
    <t>00973485</t>
  </si>
  <si>
    <t>00962310</t>
  </si>
  <si>
    <t>Abdul Halim</t>
  </si>
  <si>
    <t>00999025</t>
  </si>
  <si>
    <t>Muhammad Yaseen</t>
  </si>
  <si>
    <t>00549641</t>
  </si>
  <si>
    <t>Raees Khan</t>
  </si>
  <si>
    <t>00111427</t>
  </si>
  <si>
    <t>Abdul Salam</t>
  </si>
  <si>
    <t>01007318</t>
  </si>
  <si>
    <t>Shahsawar Khan</t>
  </si>
  <si>
    <t>00104039</t>
  </si>
  <si>
    <t>Muhammad Wali</t>
  </si>
  <si>
    <t>Nadar Ali</t>
  </si>
  <si>
    <t>Javid Shah</t>
  </si>
  <si>
    <t>01021778</t>
  </si>
  <si>
    <t>01021766</t>
  </si>
  <si>
    <t>Muhammad Rehman</t>
  </si>
  <si>
    <t>00103107</t>
  </si>
  <si>
    <t>Ahmad Khan</t>
  </si>
  <si>
    <t>00103557</t>
  </si>
  <si>
    <t>Umar Khitab</t>
  </si>
  <si>
    <t>Bakht Munir</t>
  </si>
  <si>
    <t>00962317</t>
  </si>
  <si>
    <t>Umar Hayat</t>
  </si>
  <si>
    <t>Saeed Anwar</t>
  </si>
  <si>
    <t>Amtul Qamar</t>
  </si>
  <si>
    <t>Suliman</t>
  </si>
  <si>
    <t>00105098</t>
  </si>
  <si>
    <t>Mudassir Khan</t>
  </si>
  <si>
    <t>00103811</t>
  </si>
  <si>
    <t>Hafiz Abdul Ghafoor</t>
  </si>
  <si>
    <t>00110869</t>
  </si>
  <si>
    <t>Noor Hassan</t>
  </si>
  <si>
    <t>Kalsoom Iqbal</t>
  </si>
  <si>
    <t>Mehreen Bibi</t>
  </si>
  <si>
    <t>Zeenat Naseem</t>
  </si>
  <si>
    <t>Kausar bibi</t>
  </si>
  <si>
    <t>00554978</t>
  </si>
  <si>
    <t>00111744</t>
  </si>
  <si>
    <t>Naureen</t>
  </si>
  <si>
    <t>01021859</t>
  </si>
  <si>
    <t>Nosheen</t>
  </si>
  <si>
    <t>0154433</t>
  </si>
  <si>
    <t>Basraj Begum</t>
  </si>
  <si>
    <t>00151363</t>
  </si>
  <si>
    <t>Zahida Begum</t>
  </si>
  <si>
    <t>Nasreen Bibi</t>
  </si>
  <si>
    <t>Shamim Ara</t>
  </si>
  <si>
    <t>00402429</t>
  </si>
  <si>
    <t>Shah bano</t>
  </si>
  <si>
    <t>01021768</t>
  </si>
  <si>
    <t>Muhammad Ishfaq</t>
  </si>
  <si>
    <t>Nilofur Begum</t>
  </si>
  <si>
    <t>00307154</t>
  </si>
  <si>
    <t>Muhammad Imran</t>
  </si>
  <si>
    <t>00408145</t>
  </si>
  <si>
    <t>Sardar Ali</t>
  </si>
  <si>
    <t>00652191</t>
  </si>
  <si>
    <t>Shah Mehmood</t>
  </si>
  <si>
    <t>00354933</t>
  </si>
  <si>
    <t>Raz Muhammad</t>
  </si>
  <si>
    <t>00323554</t>
  </si>
  <si>
    <t>Hidayat Shaheen</t>
  </si>
  <si>
    <t>Rashida</t>
  </si>
  <si>
    <t>Saira Naz</t>
  </si>
  <si>
    <t>00962435</t>
  </si>
  <si>
    <t>Bismillah</t>
  </si>
  <si>
    <t>00359863</t>
  </si>
  <si>
    <t>Ali Akbar</t>
  </si>
  <si>
    <t>Naseer Ahmed</t>
  </si>
  <si>
    <t>00354937</t>
  </si>
  <si>
    <t>00354975</t>
  </si>
  <si>
    <t>Shad Ali</t>
  </si>
  <si>
    <t>01021899</t>
  </si>
  <si>
    <t>Hira Mehak</t>
  </si>
  <si>
    <t>00999034</t>
  </si>
  <si>
    <t>00962441</t>
  </si>
  <si>
    <t>Shaukat Khan</t>
  </si>
  <si>
    <t>Bilal</t>
  </si>
  <si>
    <t>Razaullah</t>
  </si>
  <si>
    <t>Naseem Ullah</t>
  </si>
  <si>
    <t>00355313</t>
  </si>
  <si>
    <t>Khiali Jan</t>
  </si>
  <si>
    <t>00103727</t>
  </si>
  <si>
    <t>Baseem un Nissa</t>
  </si>
  <si>
    <t>01002972</t>
  </si>
  <si>
    <t>Mohsin Ali</t>
  </si>
  <si>
    <t>Israil Khan</t>
  </si>
  <si>
    <t>Muzzamil</t>
  </si>
  <si>
    <t>00102257</t>
  </si>
  <si>
    <t>Badshah Gul</t>
  </si>
  <si>
    <t>00370325</t>
  </si>
  <si>
    <t>Juma Said</t>
  </si>
  <si>
    <t>00112170</t>
  </si>
  <si>
    <t>Abdul Hameed</t>
  </si>
  <si>
    <t>00103511</t>
  </si>
  <si>
    <t>Sameen Said</t>
  </si>
  <si>
    <t>00354965</t>
  </si>
  <si>
    <t>Gul Nabi</t>
  </si>
  <si>
    <t>00354860</t>
  </si>
  <si>
    <t>Abdullah Shah</t>
  </si>
  <si>
    <t>01027787</t>
  </si>
  <si>
    <t>Seemab Ali Shah</t>
  </si>
  <si>
    <t>00103533</t>
  </si>
  <si>
    <t>Hayat Ali Shah</t>
  </si>
  <si>
    <t>00931202</t>
  </si>
  <si>
    <t>Kifayat Ullah</t>
  </si>
  <si>
    <t>00323560</t>
  </si>
  <si>
    <t>00357103</t>
  </si>
  <si>
    <t>Amin Khan</t>
  </si>
  <si>
    <t>00103822</t>
  </si>
  <si>
    <t>Khan Afzal</t>
  </si>
  <si>
    <t>00103754</t>
  </si>
  <si>
    <t>Bakhtiar Gul</t>
  </si>
  <si>
    <t>00104135</t>
  </si>
  <si>
    <t>00929587</t>
  </si>
  <si>
    <t>00383043</t>
  </si>
  <si>
    <t>Abdul Akbar</t>
  </si>
  <si>
    <t>Amin Ul Haq</t>
  </si>
  <si>
    <t>01024167</t>
  </si>
  <si>
    <t>00354634</t>
  </si>
  <si>
    <t>Khudadad</t>
  </si>
  <si>
    <t>00104160</t>
  </si>
  <si>
    <t>Muhammad Abdur Rauf</t>
  </si>
  <si>
    <t>00372883</t>
  </si>
  <si>
    <t>Sher Bahadar</t>
  </si>
  <si>
    <t>00929600</t>
  </si>
  <si>
    <t>Awais Khan</t>
  </si>
  <si>
    <t>01029325</t>
  </si>
  <si>
    <t>Mohsin Ahmad</t>
  </si>
  <si>
    <t>00102824</t>
  </si>
  <si>
    <t>01021786</t>
  </si>
  <si>
    <t>Talha Khan</t>
  </si>
  <si>
    <t>00997083</t>
  </si>
  <si>
    <t>00360118</t>
  </si>
  <si>
    <t>Jan Nisar</t>
  </si>
  <si>
    <t>00997092</t>
  </si>
  <si>
    <t>Musa</t>
  </si>
  <si>
    <t>00374686</t>
  </si>
  <si>
    <t>00103462</t>
  </si>
  <si>
    <t>JAMAL SHAH</t>
  </si>
  <si>
    <t>00403352</t>
  </si>
  <si>
    <t>Fawad Akbar</t>
  </si>
  <si>
    <t>00958222</t>
  </si>
  <si>
    <t>Fazle Subhan</t>
  </si>
  <si>
    <t>00110654</t>
  </si>
  <si>
    <t>Khan Roz</t>
  </si>
  <si>
    <t>00103503</t>
  </si>
  <si>
    <t>Maaz Ullah Khan</t>
  </si>
  <si>
    <t>00963037</t>
  </si>
  <si>
    <t>Badrus Sama</t>
  </si>
  <si>
    <t>00110579</t>
  </si>
  <si>
    <t>Saima</t>
  </si>
  <si>
    <t>00103507</t>
  </si>
  <si>
    <t>Muhammad Tayyeb</t>
  </si>
  <si>
    <t>00929597</t>
  </si>
  <si>
    <t>Meraj ud Din</t>
  </si>
  <si>
    <t>00111304</t>
  </si>
  <si>
    <t>Shah Faisal Khan</t>
  </si>
  <si>
    <t>00103646</t>
  </si>
  <si>
    <t>Nighat Shaheen</t>
  </si>
  <si>
    <t>00103645</t>
  </si>
  <si>
    <t>Asia Begum</t>
  </si>
  <si>
    <t>Shah Iran Bibi</t>
  </si>
  <si>
    <t>00102893</t>
  </si>
  <si>
    <t>Hajira Begum</t>
  </si>
  <si>
    <t>00103642</t>
  </si>
  <si>
    <t>Shaista</t>
  </si>
  <si>
    <t>00103284</t>
  </si>
  <si>
    <t>Baseerat</t>
  </si>
  <si>
    <t>Rashida Bibi</t>
  </si>
  <si>
    <t>00383381</t>
  </si>
  <si>
    <t>Sabiha</t>
  </si>
  <si>
    <t>00104117</t>
  </si>
  <si>
    <t>Younas Khan</t>
  </si>
  <si>
    <t>00102333</t>
  </si>
  <si>
    <t>Royal Shah</t>
  </si>
  <si>
    <t>IHC NAJEEB ULLAH</t>
  </si>
  <si>
    <t>Noreen Begum</t>
  </si>
  <si>
    <t>00114856</t>
  </si>
  <si>
    <t>Maqsood Akbar</t>
  </si>
  <si>
    <t>00386645</t>
  </si>
  <si>
    <t>Muhammad Riaz</t>
  </si>
  <si>
    <t>00103998</t>
  </si>
  <si>
    <t>Mujahid Khan</t>
  </si>
  <si>
    <t>00961003</t>
  </si>
  <si>
    <t>00962316</t>
  </si>
  <si>
    <t>00371972</t>
  </si>
  <si>
    <t>Atta Sali Khan</t>
  </si>
  <si>
    <t>GPS ISMAIL SHER</t>
  </si>
  <si>
    <t>00973524</t>
  </si>
  <si>
    <t>Zain Ullah Jan</t>
  </si>
  <si>
    <t>00967836</t>
  </si>
  <si>
    <t>Rustam Khan</t>
  </si>
  <si>
    <t>00110488</t>
  </si>
  <si>
    <t>Kisan Sher</t>
  </si>
  <si>
    <t>00104156</t>
  </si>
  <si>
    <t>Rahat Wali</t>
  </si>
  <si>
    <t>00965036</t>
  </si>
  <si>
    <t>00103498</t>
  </si>
  <si>
    <t>Akhtar Badshah</t>
  </si>
  <si>
    <t>Hamd Ullah Jan</t>
  </si>
  <si>
    <t>00962309</t>
  </si>
  <si>
    <t>Nouman Gul</t>
  </si>
  <si>
    <t>Rehmat Ali</t>
  </si>
  <si>
    <t>00102354</t>
  </si>
  <si>
    <t>Nishat Khan</t>
  </si>
  <si>
    <t>00563557</t>
  </si>
  <si>
    <t>Muhammad Parvez Khan</t>
  </si>
  <si>
    <t>00102402</t>
  </si>
  <si>
    <t>Nasruminallah</t>
  </si>
  <si>
    <t>Shah Saleem Ullah</t>
  </si>
  <si>
    <t>00208967</t>
  </si>
  <si>
    <t>Haider Zaman</t>
  </si>
  <si>
    <t>00114841</t>
  </si>
  <si>
    <t>Aftab Zeb</t>
  </si>
  <si>
    <t>00102746</t>
  </si>
  <si>
    <t>Fazle Wahid</t>
  </si>
  <si>
    <t>00999462</t>
  </si>
  <si>
    <t>Waseem Ullah</t>
  </si>
  <si>
    <t>01015787</t>
  </si>
  <si>
    <t>00997068</t>
  </si>
  <si>
    <t>Nazeer Khan</t>
  </si>
  <si>
    <t>00155198</t>
  </si>
  <si>
    <t>00987780</t>
  </si>
  <si>
    <t>Ali Gohar</t>
  </si>
  <si>
    <t>Noor Nabi</t>
  </si>
  <si>
    <t>00102601</t>
  </si>
  <si>
    <t>00962497</t>
  </si>
  <si>
    <t>Fayaz Ul Haq</t>
  </si>
  <si>
    <t>01011094</t>
  </si>
  <si>
    <t>Muhammad Aamir</t>
  </si>
  <si>
    <t>00374892</t>
  </si>
  <si>
    <t>Hussain Shah</t>
  </si>
  <si>
    <t>00973480</t>
  </si>
  <si>
    <t>Rahat Ullah</t>
  </si>
  <si>
    <t>00103830</t>
  </si>
  <si>
    <t>00110475</t>
  </si>
  <si>
    <t>00103496</t>
  </si>
  <si>
    <t>00997116</t>
  </si>
  <si>
    <t>Muhammad Alamgir</t>
  </si>
  <si>
    <t>00373959</t>
  </si>
  <si>
    <t>Sajid Ahmad</t>
  </si>
  <si>
    <t>00372314</t>
  </si>
  <si>
    <t>Javid Khan</t>
  </si>
  <si>
    <t>01021784</t>
  </si>
  <si>
    <t>Ghulam Ullah</t>
  </si>
  <si>
    <t>Bushra begum</t>
  </si>
  <si>
    <t>00102361</t>
  </si>
  <si>
    <t>Ikhtiar Ali</t>
  </si>
  <si>
    <t>00354953</t>
  </si>
  <si>
    <t>Shah Nazar</t>
  </si>
  <si>
    <t>00103921</t>
  </si>
  <si>
    <t>Mujeeb Ullah</t>
  </si>
  <si>
    <t>01024180</t>
  </si>
  <si>
    <t>Aamir Mahmood</t>
  </si>
  <si>
    <t>00362272</t>
  </si>
  <si>
    <t>Baha ud Din</t>
  </si>
  <si>
    <t>00103454</t>
  </si>
  <si>
    <t>00354989</t>
  </si>
  <si>
    <t>Abid Ali</t>
  </si>
  <si>
    <t>Faheem Khan</t>
  </si>
  <si>
    <t>00407379</t>
  </si>
  <si>
    <t>Faiz ur Rehman</t>
  </si>
  <si>
    <t>01015797</t>
  </si>
  <si>
    <t>00102780</t>
  </si>
  <si>
    <t>00389124</t>
  </si>
  <si>
    <t>00386649</t>
  </si>
  <si>
    <t>Muhammad Fayyaz</t>
  </si>
  <si>
    <t>00978850</t>
  </si>
  <si>
    <t>Muhammad Dawood</t>
  </si>
  <si>
    <t>01007311</t>
  </si>
  <si>
    <t>Sher Aman</t>
  </si>
  <si>
    <t>01021797</t>
  </si>
  <si>
    <t>Muhammad Amir Khan</t>
  </si>
  <si>
    <t>00103681</t>
  </si>
  <si>
    <t>Abdul Hakim Khan</t>
  </si>
  <si>
    <t>00967103</t>
  </si>
  <si>
    <t>Gulab Hussain</t>
  </si>
  <si>
    <t>00573011</t>
  </si>
  <si>
    <t>Habib Ullah</t>
  </si>
  <si>
    <t>00103628</t>
  </si>
  <si>
    <t>Robina begum</t>
  </si>
  <si>
    <t>Fatima Shams</t>
  </si>
  <si>
    <t>sobiya naz</t>
  </si>
  <si>
    <t>00435243</t>
  </si>
  <si>
    <t>Khan Wali Shah</t>
  </si>
  <si>
    <t>Qazi Sadiq Shah</t>
  </si>
  <si>
    <t>00362004</t>
  </si>
  <si>
    <t>Samina Gul</t>
  </si>
  <si>
    <t>00962453</t>
  </si>
  <si>
    <t>Abul Kalam</t>
  </si>
  <si>
    <t>00153312</t>
  </si>
  <si>
    <t>00111380</t>
  </si>
  <si>
    <t>00102951</t>
  </si>
  <si>
    <t>Naib Ullah</t>
  </si>
  <si>
    <t>01014855</t>
  </si>
  <si>
    <t>Manzoor Khan</t>
  </si>
  <si>
    <t>00973604</t>
  </si>
  <si>
    <t>00975612</t>
  </si>
  <si>
    <t>Hamdullah Shah</t>
  </si>
  <si>
    <t>00102748</t>
  </si>
  <si>
    <t>00962478</t>
  </si>
  <si>
    <t>Muhammad Roz</t>
  </si>
  <si>
    <t>01021790</t>
  </si>
  <si>
    <t>Misbah Ullah</t>
  </si>
  <si>
    <t>00103204</t>
  </si>
  <si>
    <t>Hazrat Ali</t>
  </si>
  <si>
    <t>01020647</t>
  </si>
  <si>
    <t>Azhar Uddin</t>
  </si>
  <si>
    <t>00965515</t>
  </si>
  <si>
    <t>00973498</t>
  </si>
  <si>
    <t>00109911</t>
  </si>
  <si>
    <t>Gul Munir</t>
  </si>
  <si>
    <t>01007762</t>
  </si>
  <si>
    <t>00345898</t>
  </si>
  <si>
    <t>01006268</t>
  </si>
  <si>
    <t>Ibrar Hussain</t>
  </si>
  <si>
    <t>00355320</t>
  </si>
  <si>
    <t>Khuzair Khan</t>
  </si>
  <si>
    <t>00102978</t>
  </si>
  <si>
    <t>Asal Khan</t>
  </si>
  <si>
    <t>00354917</t>
  </si>
  <si>
    <t>Ilyas Khan</t>
  </si>
  <si>
    <t>00109959</t>
  </si>
  <si>
    <t>Abdul Hakim</t>
  </si>
  <si>
    <t>00387084</t>
  </si>
  <si>
    <t>Abid Ullah</t>
  </si>
  <si>
    <t>01021781</t>
  </si>
  <si>
    <t>Anwar Ul Haq</t>
  </si>
  <si>
    <t>00104099</t>
  </si>
  <si>
    <t>Muhammad Pervez</t>
  </si>
  <si>
    <t>01021771</t>
  </si>
  <si>
    <t>Gauhar Ali</t>
  </si>
  <si>
    <t>Said Ali Shah</t>
  </si>
  <si>
    <t>00110587</t>
  </si>
  <si>
    <t>Bashir Ahmad</t>
  </si>
  <si>
    <t>00354988</t>
  </si>
  <si>
    <t>Naseer Khan</t>
  </si>
  <si>
    <t>00354970</t>
  </si>
  <si>
    <t>Badshah Hassan</t>
  </si>
  <si>
    <t>00102823</t>
  </si>
  <si>
    <t>Faras Khan</t>
  </si>
  <si>
    <t>00103104</t>
  </si>
  <si>
    <t>Abdur Rauf</t>
  </si>
  <si>
    <t>Bahadar Shah</t>
  </si>
  <si>
    <t>Muhammad Akbar</t>
  </si>
  <si>
    <t>00103203</t>
  </si>
  <si>
    <t>00103257</t>
  </si>
  <si>
    <t>Gulfam</t>
  </si>
  <si>
    <t>01014009</t>
  </si>
  <si>
    <t>Baseer Ullah</t>
  </si>
  <si>
    <t>00104118</t>
  </si>
  <si>
    <t>Mukarram Khan</t>
  </si>
  <si>
    <t>00962505</t>
  </si>
  <si>
    <t>00973484</t>
  </si>
  <si>
    <t>00110861</t>
  </si>
  <si>
    <t>Riasat Begum</t>
  </si>
  <si>
    <t>Najma Bibi</t>
  </si>
  <si>
    <t>Khalida Parveen</t>
  </si>
  <si>
    <t>Zubaida Begum</t>
  </si>
  <si>
    <t>Yasmin iftikhar</t>
  </si>
  <si>
    <t>Ambareen</t>
  </si>
  <si>
    <t>Nandara Bibi</t>
  </si>
  <si>
    <t>0446225</t>
  </si>
  <si>
    <t>Sayeda Begum</t>
  </si>
  <si>
    <t>Parveen Naz</t>
  </si>
  <si>
    <t>Azra Bibi</t>
  </si>
  <si>
    <t>00999020</t>
  </si>
  <si>
    <t>Ayesha</t>
  </si>
  <si>
    <t>00102805</t>
  </si>
  <si>
    <t>Nazia Khan</t>
  </si>
  <si>
    <t>00103259</t>
  </si>
  <si>
    <t>sabahat</t>
  </si>
  <si>
    <t>Mehreen bukhari</t>
  </si>
  <si>
    <t>Basraj begum</t>
  </si>
  <si>
    <t>00969601</t>
  </si>
  <si>
    <t>Salma begum</t>
  </si>
  <si>
    <t>Saudia</t>
  </si>
  <si>
    <t>Bas Nihar</t>
  </si>
  <si>
    <t>00103258</t>
  </si>
  <si>
    <t>Jehan Ara Rooman</t>
  </si>
  <si>
    <t>shagufta shahid</t>
  </si>
  <si>
    <t>00110771</t>
  </si>
  <si>
    <t>00110779</t>
  </si>
  <si>
    <t>shahida begum</t>
  </si>
  <si>
    <t>Fouzeena Bibi</t>
  </si>
  <si>
    <t>Nadia</t>
  </si>
  <si>
    <t>Amna</t>
  </si>
  <si>
    <t>Humaira Bibi</t>
  </si>
  <si>
    <t>GGPS MALOOK KORE</t>
  </si>
  <si>
    <t>Salma rooh ullah</t>
  </si>
  <si>
    <t>Saba Iram</t>
  </si>
  <si>
    <t>Tasmeena Begum</t>
  </si>
  <si>
    <t>Musarrat Naz</t>
  </si>
  <si>
    <t>Nihayat begum</t>
  </si>
  <si>
    <t>Zaib un Nisa</t>
  </si>
  <si>
    <t>Riffat begum</t>
  </si>
  <si>
    <t>Nagina Talat</t>
  </si>
  <si>
    <t>Noreena</t>
  </si>
  <si>
    <t>Sarhada Begum</t>
  </si>
  <si>
    <t>Fatima Bibi</t>
  </si>
  <si>
    <t>00964576</t>
  </si>
  <si>
    <t>Shazia Begum</t>
  </si>
  <si>
    <t>Zainab</t>
  </si>
  <si>
    <t>Lubna</t>
  </si>
  <si>
    <t>Bas Bibi</t>
  </si>
  <si>
    <t>00336757</t>
  </si>
  <si>
    <t>Gulsuma</t>
  </si>
  <si>
    <t>shagufta khan</t>
  </si>
  <si>
    <t>00360243</t>
  </si>
  <si>
    <t>Shazia ihsan</t>
  </si>
  <si>
    <t>Andaleeb</t>
  </si>
  <si>
    <t>Raheela Shabnam</t>
  </si>
  <si>
    <t>00962332</t>
  </si>
  <si>
    <t>Rehman Ullah</t>
  </si>
  <si>
    <t>01021743</t>
  </si>
  <si>
    <t>00102797</t>
  </si>
  <si>
    <t>00354806</t>
  </si>
  <si>
    <t>Shan Badshah</t>
  </si>
  <si>
    <t>Sher Zada</t>
  </si>
  <si>
    <t>00102771</t>
  </si>
  <si>
    <t>00344346</t>
  </si>
  <si>
    <t>Muhammad Rafiq</t>
  </si>
  <si>
    <t>MUHAMMAD TAYYAB</t>
  </si>
  <si>
    <t>00749989</t>
  </si>
  <si>
    <t>Muhammad Saeed</t>
  </si>
  <si>
    <t>00104081</t>
  </si>
  <si>
    <t>00973519</t>
  </si>
  <si>
    <t>00962318</t>
  </si>
  <si>
    <t>Zarin Khan</t>
  </si>
  <si>
    <t>Abubakar Sadeeq</t>
  </si>
  <si>
    <t>00102618</t>
  </si>
  <si>
    <t>Akhtar Hussain</t>
  </si>
  <si>
    <t>00554708</t>
  </si>
  <si>
    <t>Rasheed Ahmad</t>
  </si>
  <si>
    <t>00354919</t>
  </si>
  <si>
    <t>00103129</t>
  </si>
  <si>
    <t>Badana begum</t>
  </si>
  <si>
    <t>00461634</t>
  </si>
  <si>
    <t>Salsalat begum</t>
  </si>
  <si>
    <t>Sana Mashal</t>
  </si>
  <si>
    <t>bilqees begum</t>
  </si>
  <si>
    <t>Ambreen</t>
  </si>
  <si>
    <t>00103070</t>
  </si>
  <si>
    <t>Umda Bibi</t>
  </si>
  <si>
    <t>00102868</t>
  </si>
  <si>
    <t>Gul Sanga</t>
  </si>
  <si>
    <t>00102872</t>
  </si>
  <si>
    <t>Naheed begum</t>
  </si>
  <si>
    <t>00936040</t>
  </si>
  <si>
    <t>Hoor ul Ain</t>
  </si>
  <si>
    <t>Wahida Begum</t>
  </si>
  <si>
    <t>Shokat begum</t>
  </si>
  <si>
    <t>00102878</t>
  </si>
  <si>
    <t>Safia Miraj</t>
  </si>
  <si>
    <t>Rabia Begum</t>
  </si>
  <si>
    <t>01021867</t>
  </si>
  <si>
    <t>Shabana Gul</t>
  </si>
  <si>
    <t>Humaira Begum</t>
  </si>
  <si>
    <t>Shagufta Bibi</t>
  </si>
  <si>
    <t>Alia Begum</t>
  </si>
  <si>
    <t>Asia Bibi</t>
  </si>
  <si>
    <t>Razia Sarwar</t>
  </si>
  <si>
    <t>00111407</t>
  </si>
  <si>
    <t>00297776</t>
  </si>
  <si>
    <t>Bibi Onsia</t>
  </si>
  <si>
    <t>Gul Nehayat</t>
  </si>
  <si>
    <t>01021865</t>
  </si>
  <si>
    <t>Aqsa Bibi</t>
  </si>
  <si>
    <t>00110364</t>
  </si>
  <si>
    <t>Khalida</t>
  </si>
  <si>
    <t>Nighat Seema</t>
  </si>
  <si>
    <t>01032103</t>
  </si>
  <si>
    <t>Salma Bibi</t>
  </si>
  <si>
    <t>Rukhsana</t>
  </si>
  <si>
    <t>Shah rukh iqbal</t>
  </si>
  <si>
    <t>00987788</t>
  </si>
  <si>
    <t>Munawwra</t>
  </si>
  <si>
    <t>01015793</t>
  </si>
  <si>
    <t>Muhammad Tariq Khan</t>
  </si>
  <si>
    <t>00103139</t>
  </si>
  <si>
    <t>00355331</t>
  </si>
  <si>
    <t>00999028</t>
  </si>
  <si>
    <t>Hazrat Umar</t>
  </si>
  <si>
    <t>00103133</t>
  </si>
  <si>
    <t>00103539</t>
  </si>
  <si>
    <t>Muhammad Ali</t>
  </si>
  <si>
    <t>00110876</t>
  </si>
  <si>
    <t>00354759</t>
  </si>
  <si>
    <t>Ijaz Ali</t>
  </si>
  <si>
    <t>00103126</t>
  </si>
  <si>
    <t>Malang Said</t>
  </si>
  <si>
    <t>Riaz Arshad</t>
  </si>
  <si>
    <t>Shakeela Begum</t>
  </si>
  <si>
    <t>00102048</t>
  </si>
  <si>
    <t>01014878</t>
  </si>
  <si>
    <t>00103999</t>
  </si>
  <si>
    <t>Malak Din</t>
  </si>
  <si>
    <t>Nihayat Bakhtiyar</t>
  </si>
  <si>
    <t>Marina</t>
  </si>
  <si>
    <t>Gul Meena</t>
  </si>
  <si>
    <t>Rozeena</t>
  </si>
  <si>
    <t>01015798</t>
  </si>
  <si>
    <t>Sameen Khan</t>
  </si>
  <si>
    <t>00590050</t>
  </si>
  <si>
    <t>Muhammad Javed</t>
  </si>
  <si>
    <t>00103776</t>
  </si>
  <si>
    <t>Matawal Khan</t>
  </si>
  <si>
    <t>00103252</t>
  </si>
  <si>
    <t>Khalid Shah</t>
  </si>
  <si>
    <t>Daftar Khan</t>
  </si>
  <si>
    <t>GGPS KHAN MUHAMMAD</t>
  </si>
  <si>
    <t>Samina Naz</t>
  </si>
  <si>
    <t>Shamim Gul</t>
  </si>
  <si>
    <t>01014850</t>
  </si>
  <si>
    <t>Siraj Ud Din</t>
  </si>
  <si>
    <t>00573010</t>
  </si>
  <si>
    <t>Hafiz Imdad Ullah</t>
  </si>
  <si>
    <t>00103862</t>
  </si>
  <si>
    <t>Khair Uddin</t>
  </si>
  <si>
    <t>00962323</t>
  </si>
  <si>
    <t>Aziz Ullah</t>
  </si>
  <si>
    <t>Khaista Rahman</t>
  </si>
  <si>
    <t>00103318</t>
  </si>
  <si>
    <t>Gul Muhammad</t>
  </si>
  <si>
    <t>01021776</t>
  </si>
  <si>
    <t>Suliman Khan</t>
  </si>
  <si>
    <t>00960998</t>
  </si>
  <si>
    <t>Noor Afzal Khan</t>
  </si>
  <si>
    <t>Khanawada</t>
  </si>
  <si>
    <t>00389122</t>
  </si>
  <si>
    <t>00104001</t>
  </si>
  <si>
    <t>Aftab Ahmad</t>
  </si>
  <si>
    <t>00110340</t>
  </si>
  <si>
    <t>00102834</t>
  </si>
  <si>
    <t>Iftikhar Ali</t>
  </si>
  <si>
    <t>00354758</t>
  </si>
  <si>
    <t>Azmat Gul</t>
  </si>
  <si>
    <t>00993275</t>
  </si>
  <si>
    <t>00110792</t>
  </si>
  <si>
    <t>Haleem Shah</t>
  </si>
  <si>
    <t>00354960</t>
  </si>
  <si>
    <t>00545821</t>
  </si>
  <si>
    <t>00103584</t>
  </si>
  <si>
    <t>Mujeeb ur Rahman</t>
  </si>
  <si>
    <t>00962500</t>
  </si>
  <si>
    <t>00110793</t>
  </si>
  <si>
    <t>00354930</t>
  </si>
  <si>
    <t>Khanadan Khan</t>
  </si>
  <si>
    <t>00354984</t>
  </si>
  <si>
    <t>00102603</t>
  </si>
  <si>
    <t>Taukal Khan</t>
  </si>
  <si>
    <t>00362252</t>
  </si>
  <si>
    <t>Zahid</t>
  </si>
  <si>
    <t>00103378</t>
  </si>
  <si>
    <t>Izzat Khan</t>
  </si>
  <si>
    <t>00102960</t>
  </si>
  <si>
    <t>00103127</t>
  </si>
  <si>
    <t>00355332</t>
  </si>
  <si>
    <t>Anwar Shamim</t>
  </si>
  <si>
    <t>GGPS KARIR MUSAF</t>
  </si>
  <si>
    <t>Salma Begum</t>
  </si>
  <si>
    <t>Sania Shah Hussain</t>
  </si>
  <si>
    <t>Mukamil Khan</t>
  </si>
  <si>
    <t>Sayyar Ahmad</t>
  </si>
  <si>
    <t>00354981</t>
  </si>
  <si>
    <t>Shahid Naseem</t>
  </si>
  <si>
    <t>01024181</t>
  </si>
  <si>
    <t>00963036</t>
  </si>
  <si>
    <t>Adnan Ullah</t>
  </si>
  <si>
    <t>GGPS YAKH DAHAND TAMANZAI HUSSAIN MEHMOOD</t>
  </si>
  <si>
    <t>Aisha Sadiqa</t>
  </si>
  <si>
    <t>GGPS ZANAWAR CHEENA</t>
  </si>
  <si>
    <t>Adra</t>
  </si>
  <si>
    <t>Sajjad Khan</t>
  </si>
  <si>
    <t>00103936</t>
  </si>
  <si>
    <t>Nasrullah</t>
  </si>
  <si>
    <t>00997098</t>
  </si>
  <si>
    <t>00967994</t>
  </si>
  <si>
    <t>Asmat Ullah</t>
  </si>
  <si>
    <t>Bakht Yar Khan</t>
  </si>
  <si>
    <t>00104036</t>
  </si>
  <si>
    <t>Khan Akbar</t>
  </si>
  <si>
    <t>Muhammad Sajjad</t>
  </si>
  <si>
    <t>00104226</t>
  </si>
  <si>
    <t>Mamoor Khan</t>
  </si>
  <si>
    <t>01014853</t>
  </si>
  <si>
    <t>00101769</t>
  </si>
  <si>
    <t>Tahir Muhammad</t>
  </si>
  <si>
    <t>00975599</t>
  </si>
  <si>
    <t>00102400</t>
  </si>
  <si>
    <t>00102042</t>
  </si>
  <si>
    <t>Hizb Ullah</t>
  </si>
  <si>
    <t>Zaman Khan</t>
  </si>
  <si>
    <t>00103018</t>
  </si>
  <si>
    <t>Muntazir Shah</t>
  </si>
  <si>
    <t>00154543</t>
  </si>
  <si>
    <t>Muhammad Noor</t>
  </si>
  <si>
    <t>Niaz Ali</t>
  </si>
  <si>
    <t>Muhammad Imtiaz Khan Safi</t>
  </si>
  <si>
    <t>00973520</t>
  </si>
  <si>
    <t>Said Jamal Shah</t>
  </si>
  <si>
    <t>Zakir Khan</t>
  </si>
  <si>
    <t>00375948</t>
  </si>
  <si>
    <t>Habib Shah</t>
  </si>
  <si>
    <t>Muhammad Mujahid Ali</t>
  </si>
  <si>
    <t>00103293</t>
  </si>
  <si>
    <t>00967097</t>
  </si>
  <si>
    <t>Shabir Khan</t>
  </si>
  <si>
    <t>00962484</t>
  </si>
  <si>
    <t>Sangeen Khan</t>
  </si>
  <si>
    <t>00396557</t>
  </si>
  <si>
    <t>Tanveer Ahmad</t>
  </si>
  <si>
    <t>00391932</t>
  </si>
  <si>
    <t>00355334</t>
  </si>
  <si>
    <t>00103448</t>
  </si>
  <si>
    <t>00551257</t>
  </si>
  <si>
    <t>00102851</t>
  </si>
  <si>
    <t>00104112</t>
  </si>
  <si>
    <t>Multan Khan</t>
  </si>
  <si>
    <t>00579114</t>
  </si>
  <si>
    <t>Fazal Rahman</t>
  </si>
  <si>
    <t>01007326</t>
  </si>
  <si>
    <t>Umar Said</t>
  </si>
  <si>
    <t>00370290</t>
  </si>
  <si>
    <t>Abdul Sadiq</t>
  </si>
  <si>
    <t>00102369</t>
  </si>
  <si>
    <t>Mir Akbar Shah</t>
  </si>
  <si>
    <t>00103996</t>
  </si>
  <si>
    <t>Gulzar Khan</t>
  </si>
  <si>
    <t>01021782</t>
  </si>
  <si>
    <t>Shabir Ahmad</t>
  </si>
  <si>
    <t>00354935</t>
  </si>
  <si>
    <t>Adil Shah</t>
  </si>
  <si>
    <t>Naveed Ahmad</t>
  </si>
  <si>
    <t>00103222</t>
  </si>
  <si>
    <t>Abidullah</t>
  </si>
  <si>
    <t>Ali Raza</t>
  </si>
  <si>
    <t>00110591</t>
  </si>
  <si>
    <t>Arzamin Khan</t>
  </si>
  <si>
    <t>Anwar Raza</t>
  </si>
  <si>
    <t>00104077</t>
  </si>
  <si>
    <t>Sabir Khan</t>
  </si>
  <si>
    <t>Hizar Hayat</t>
  </si>
  <si>
    <t>00727786</t>
  </si>
  <si>
    <t>Qamar Abbas</t>
  </si>
  <si>
    <t>00102608</t>
  </si>
  <si>
    <t>Malik Said</t>
  </si>
  <si>
    <t>00103094</t>
  </si>
  <si>
    <t>00997066</t>
  </si>
  <si>
    <t>Niaz Ali Shah</t>
  </si>
  <si>
    <t>00110807</t>
  </si>
  <si>
    <t>Islam Shah</t>
  </si>
  <si>
    <t>00110806</t>
  </si>
  <si>
    <t>Rahim Gul</t>
  </si>
  <si>
    <t>00103581</t>
  </si>
  <si>
    <t>00102829</t>
  </si>
  <si>
    <t>Aurangzeb Khan</t>
  </si>
  <si>
    <t>00103616</t>
  </si>
  <si>
    <t>Muhammad Qazafi Khan</t>
  </si>
  <si>
    <t>00354822</t>
  </si>
  <si>
    <t>00111378</t>
  </si>
  <si>
    <t>Raibat Khan</t>
  </si>
  <si>
    <t>Khan Ullah</t>
  </si>
  <si>
    <t>00415091</t>
  </si>
  <si>
    <t>Amin ul Haq</t>
  </si>
  <si>
    <t>Muhammad Nazir</t>
  </si>
  <si>
    <t>00102812</t>
  </si>
  <si>
    <t>00357112</t>
  </si>
  <si>
    <t>Arif Shah</t>
  </si>
  <si>
    <t>01021783</t>
  </si>
  <si>
    <t>Masood Khan</t>
  </si>
  <si>
    <t>00973513</t>
  </si>
  <si>
    <t>Mushtaq Khan</t>
  </si>
  <si>
    <t>Muntazir Khan</t>
  </si>
  <si>
    <t>00354983</t>
  </si>
  <si>
    <t>Jannat Gul</t>
  </si>
  <si>
    <t>00103882</t>
  </si>
  <si>
    <t>Ashaq Khan</t>
  </si>
  <si>
    <t>Ismat Begum</t>
  </si>
  <si>
    <t>Yasmeen Begum</t>
  </si>
  <si>
    <t>00355175</t>
  </si>
  <si>
    <t>Shagufta Nawaz</t>
  </si>
  <si>
    <t>00103969</t>
  </si>
  <si>
    <t>00102419</t>
  </si>
  <si>
    <t>Rashida Begum</t>
  </si>
  <si>
    <t>00385890</t>
  </si>
  <si>
    <t>Rukhsana Begum</t>
  </si>
  <si>
    <t>00103207</t>
  </si>
  <si>
    <t>Nagina Begum</t>
  </si>
  <si>
    <t>Parveen Begam</t>
  </si>
  <si>
    <t>00102276</t>
  </si>
  <si>
    <t>Noor Mahal</t>
  </si>
  <si>
    <t>00377333</t>
  </si>
  <si>
    <t>Falak Naz</t>
  </si>
  <si>
    <t>00465265</t>
  </si>
  <si>
    <t>Shamim ara</t>
  </si>
  <si>
    <t>Jamila Shabnam</t>
  </si>
  <si>
    <t>Nanas Khan</t>
  </si>
  <si>
    <t>Sadarat</t>
  </si>
  <si>
    <t>00103440</t>
  </si>
  <si>
    <t>Sidra Naz</t>
  </si>
  <si>
    <t>00103324</t>
  </si>
  <si>
    <t>Saira Begum</t>
  </si>
  <si>
    <t>Hurmat Begum</t>
  </si>
  <si>
    <t>00962315</t>
  </si>
  <si>
    <t>Mahmood</t>
  </si>
  <si>
    <t>00357099</t>
  </si>
  <si>
    <t>Saddi Khan</t>
  </si>
  <si>
    <t>00110581</t>
  </si>
  <si>
    <t>Maqsood Ali</t>
  </si>
  <si>
    <t>Amir Nawaz</t>
  </si>
  <si>
    <t>00103836</t>
  </si>
  <si>
    <t>Wahid Shah</t>
  </si>
  <si>
    <t>00381795</t>
  </si>
  <si>
    <t>Hakeem Zada</t>
  </si>
  <si>
    <t>00102600</t>
  </si>
  <si>
    <t>00103794</t>
  </si>
  <si>
    <t>Abdul Wajid</t>
  </si>
  <si>
    <t>Kausar naz</t>
  </si>
  <si>
    <t>Shehnaz Begum</t>
  </si>
  <si>
    <t>Nesurat</t>
  </si>
  <si>
    <t>Maryam zaheer</t>
  </si>
  <si>
    <t>Muzahir Shah</t>
  </si>
  <si>
    <t>Nazneen Kausar</t>
  </si>
  <si>
    <t>00962459</t>
  </si>
  <si>
    <t>Hina Zaheer Ullah</t>
  </si>
  <si>
    <t>Hajra Bibi</t>
  </si>
  <si>
    <t>00102667</t>
  </si>
  <si>
    <t>shuhrat begum</t>
  </si>
  <si>
    <t>00110781</t>
  </si>
  <si>
    <t>ismat said samar</t>
  </si>
  <si>
    <t>Toseen Bano</t>
  </si>
  <si>
    <t>Jamila  Begum</t>
  </si>
  <si>
    <t>00102664</t>
  </si>
  <si>
    <t>Samina Begum</t>
  </si>
  <si>
    <t>Begum Noor Jehan</t>
  </si>
  <si>
    <t>00362223</t>
  </si>
  <si>
    <t>Sajawal Mulk</t>
  </si>
  <si>
    <t>Ayan Ullah</t>
  </si>
  <si>
    <t>00355185</t>
  </si>
  <si>
    <t>Rozi Gul</t>
  </si>
  <si>
    <t>00112694</t>
  </si>
  <si>
    <t>Naheed Begam</t>
  </si>
  <si>
    <t>Gulshan Ara</t>
  </si>
  <si>
    <t>00103347</t>
  </si>
  <si>
    <t>Kawsar Naureen</t>
  </si>
  <si>
    <t>Nigar Sultana</t>
  </si>
  <si>
    <t>Balqees</t>
  </si>
  <si>
    <t>Saima Begum</t>
  </si>
  <si>
    <t>Arfa</t>
  </si>
  <si>
    <t>01021769</t>
  </si>
  <si>
    <t>Muhammad Asad Khan</t>
  </si>
  <si>
    <t>00102747</t>
  </si>
  <si>
    <t>Usmani Gul</t>
  </si>
  <si>
    <t>01022268</t>
  </si>
  <si>
    <t>Muhammad Imad</t>
  </si>
  <si>
    <t>00999038</t>
  </si>
  <si>
    <t>Israr Ahmad Khan</t>
  </si>
  <si>
    <t>01021798</t>
  </si>
  <si>
    <t>Asma Gul</t>
  </si>
  <si>
    <t>Naila Begum</t>
  </si>
  <si>
    <t>00103821</t>
  </si>
  <si>
    <t>Shams ul Qamar</t>
  </si>
  <si>
    <t>00360120</t>
  </si>
  <si>
    <t>Ijaz Ul Haq</t>
  </si>
  <si>
    <t>00102751</t>
  </si>
  <si>
    <t>Saeed Muhammad</t>
  </si>
  <si>
    <t>00355182</t>
  </si>
  <si>
    <t>Shazia begum</t>
  </si>
  <si>
    <t>Sarveena Naz</t>
  </si>
  <si>
    <t>0661478</t>
  </si>
  <si>
    <t>Bait ul izat</t>
  </si>
  <si>
    <t>Hajira Bibi</t>
  </si>
  <si>
    <t>Hussan Taj</t>
  </si>
  <si>
    <t>Zubaida Rahman</t>
  </si>
  <si>
    <t>Parveen</t>
  </si>
  <si>
    <t>Dilraz Begum</t>
  </si>
  <si>
    <t>01021730</t>
  </si>
  <si>
    <t>Naila Bibi</t>
  </si>
  <si>
    <t>Zakira bibi</t>
  </si>
  <si>
    <t>Tahira Begum</t>
  </si>
  <si>
    <t>01036792</t>
  </si>
  <si>
    <t>Nadia Gul</t>
  </si>
  <si>
    <t>00110772</t>
  </si>
  <si>
    <t>Fauzia begum</t>
  </si>
  <si>
    <t>00969599</t>
  </si>
  <si>
    <t>Laiba Khan</t>
  </si>
  <si>
    <t>00103435</t>
  </si>
  <si>
    <t>Saalgira Begum</t>
  </si>
  <si>
    <t>0355149</t>
  </si>
  <si>
    <t>Rabiya Shah Noor</t>
  </si>
  <si>
    <t>Uzlifat Begum</t>
  </si>
  <si>
    <t>Bibi Zainab</t>
  </si>
  <si>
    <t>00110334</t>
  </si>
  <si>
    <t>Musarat begum</t>
  </si>
  <si>
    <t>00103430</t>
  </si>
  <si>
    <t>00389120</t>
  </si>
  <si>
    <t>Said Ali</t>
  </si>
  <si>
    <t>Tayyab Khan</t>
  </si>
  <si>
    <t>01007322</t>
  </si>
  <si>
    <t>00962438</t>
  </si>
  <si>
    <t>Sher Ali Khan</t>
  </si>
  <si>
    <t>00103934</t>
  </si>
  <si>
    <t>Muhammad Ayaz Khan</t>
  </si>
  <si>
    <t>00997067</t>
  </si>
  <si>
    <t>Noushad Khan</t>
  </si>
  <si>
    <t>Ali Shah</t>
  </si>
  <si>
    <t>Atta Ur Rahman</t>
  </si>
  <si>
    <t>00962429</t>
  </si>
  <si>
    <t>00153323</t>
  </si>
  <si>
    <t>00973522</t>
  </si>
  <si>
    <t>Faisal Hayat</t>
  </si>
  <si>
    <t>00516274</t>
  </si>
  <si>
    <t>Riaz Ahmad</t>
  </si>
  <si>
    <t>00104195</t>
  </si>
  <si>
    <t>01014852</t>
  </si>
  <si>
    <t>Nosid Khan</t>
  </si>
  <si>
    <t>00103425</t>
  </si>
  <si>
    <t>Mutahir Khan</t>
  </si>
  <si>
    <t>00955404</t>
  </si>
  <si>
    <t>00103544</t>
  </si>
  <si>
    <t>Europe Shah</t>
  </si>
  <si>
    <t>Rahmat Wali</t>
  </si>
  <si>
    <t>Sultan Muhammad</t>
  </si>
  <si>
    <t>Jamil Shah</t>
  </si>
  <si>
    <t>01021785</t>
  </si>
  <si>
    <t>Nisar Ahmed</t>
  </si>
  <si>
    <t>00953538</t>
  </si>
  <si>
    <t>Haji Rahman</t>
  </si>
  <si>
    <t>Naeema Bibi</t>
  </si>
  <si>
    <t>GGPS WALI JAN KORE</t>
  </si>
  <si>
    <t>01021861</t>
  </si>
  <si>
    <t>Mashal Gul</t>
  </si>
  <si>
    <t>Shaista Gul</t>
  </si>
  <si>
    <t>Shamshad Begum</t>
  </si>
  <si>
    <t>GGPS JAN MUHAMMAD</t>
  </si>
  <si>
    <t>00994694</t>
  </si>
  <si>
    <t>Nageena Khanam</t>
  </si>
  <si>
    <t>0000000000000</t>
  </si>
  <si>
    <t>Najma</t>
  </si>
  <si>
    <t>Shahzia begum</t>
  </si>
  <si>
    <t>Dilshad Begum</t>
  </si>
  <si>
    <t>Nasreen Begum</t>
  </si>
  <si>
    <t>00307151</t>
  </si>
  <si>
    <t>Uzma Manzoor</t>
  </si>
  <si>
    <t>01021788</t>
  </si>
  <si>
    <t>Hasan Khan</t>
  </si>
  <si>
    <t>00101969</t>
  </si>
  <si>
    <t>Amir Badshah</t>
  </si>
  <si>
    <t>00381790</t>
  </si>
  <si>
    <t>Fayyaz Hussain</t>
  </si>
  <si>
    <t>00362212</t>
  </si>
  <si>
    <t>01007761</t>
  </si>
  <si>
    <t>Rauf Khan</t>
  </si>
  <si>
    <t>0000000</t>
  </si>
  <si>
    <t>00110789</t>
  </si>
  <si>
    <t>Jamal Shah</t>
  </si>
  <si>
    <t>01007320</t>
  </si>
  <si>
    <t>Yaseen Khan</t>
  </si>
  <si>
    <t>Sher Rehman</t>
  </si>
  <si>
    <t>00155946</t>
  </si>
  <si>
    <t>Majeed Khan</t>
  </si>
  <si>
    <t>00111406</t>
  </si>
  <si>
    <t>Imam Said</t>
  </si>
  <si>
    <t>00354925</t>
  </si>
  <si>
    <t>Farid Ullah</t>
  </si>
  <si>
    <t>00102836</t>
  </si>
  <si>
    <t>00104048</t>
  </si>
  <si>
    <t>Juma Gul</t>
  </si>
  <si>
    <t>00973483</t>
  </si>
  <si>
    <t>Qaiser Khan</t>
  </si>
  <si>
    <t>Irshad Khan</t>
  </si>
  <si>
    <t>Tahira Manzoor</t>
  </si>
  <si>
    <t>Hameem Nigar</t>
  </si>
  <si>
    <t>Hawaily</t>
  </si>
  <si>
    <t>00103182</t>
  </si>
  <si>
    <t>Tauheed Begum</t>
  </si>
  <si>
    <t>Zainab Bahadur</t>
  </si>
  <si>
    <t>00931205</t>
  </si>
  <si>
    <t>00103277</t>
  </si>
  <si>
    <t>Shehzada</t>
  </si>
  <si>
    <t>01021864</t>
  </si>
  <si>
    <t>Faiza Shah</t>
  </si>
  <si>
    <t>Laila jan</t>
  </si>
  <si>
    <t>Shamia khan</t>
  </si>
  <si>
    <t>Saima Bibi</t>
  </si>
  <si>
    <t>Fehmida Sajjad Ahmad</t>
  </si>
  <si>
    <t>Safia Dilras</t>
  </si>
  <si>
    <t>Rahat Saba</t>
  </si>
  <si>
    <t>00102760</t>
  </si>
  <si>
    <t>Hazrat Said</t>
  </si>
  <si>
    <t>00354968</t>
  </si>
  <si>
    <t>00103143</t>
  </si>
  <si>
    <t>00354955</t>
  </si>
  <si>
    <t>00354950</t>
  </si>
  <si>
    <t>00973504</t>
  </si>
  <si>
    <t>Riaz Gul</t>
  </si>
  <si>
    <t>01029327</t>
  </si>
  <si>
    <t>Zeeshan Elahi</t>
  </si>
  <si>
    <t>00103229</t>
  </si>
  <si>
    <t>0103238</t>
  </si>
  <si>
    <t>Noor Wahab</t>
  </si>
  <si>
    <t>00356593</t>
  </si>
  <si>
    <t>00110431</t>
  </si>
  <si>
    <t>Fazle Akbar</t>
  </si>
  <si>
    <t>00992242</t>
  </si>
  <si>
    <t>00102642</t>
  </si>
  <si>
    <t>01004337</t>
  </si>
  <si>
    <t>Muhammad Ikram</t>
  </si>
  <si>
    <t>00973514</t>
  </si>
  <si>
    <t>Irshad Ali</t>
  </si>
  <si>
    <t>00132551</t>
  </si>
  <si>
    <t>Zulfiqar Ali</t>
  </si>
  <si>
    <t>00952263</t>
  </si>
  <si>
    <t>Sabz Ali</t>
  </si>
  <si>
    <t>Jehanzeb Ahmad</t>
  </si>
  <si>
    <t>00916226</t>
  </si>
  <si>
    <t>Musharraf Khan Safi</t>
  </si>
  <si>
    <t>Hashmat Ali</t>
  </si>
  <si>
    <t>00347640</t>
  </si>
  <si>
    <t>Wazir Bacha</t>
  </si>
  <si>
    <t>00102303</t>
  </si>
  <si>
    <t>Gohar Ali</t>
  </si>
  <si>
    <t>00336855</t>
  </si>
  <si>
    <t>Zahoor Ahmad</t>
  </si>
  <si>
    <t>Muhammad Qasim Khan</t>
  </si>
  <si>
    <t>00973516</t>
  </si>
  <si>
    <t>00356600</t>
  </si>
  <si>
    <t>Abdul Samad</t>
  </si>
  <si>
    <t>00103218</t>
  </si>
  <si>
    <t>Abida begum</t>
  </si>
  <si>
    <t>Nasreen Nisa</t>
  </si>
  <si>
    <t>00103036</t>
  </si>
  <si>
    <t>Shakila tabassum</t>
  </si>
  <si>
    <t>00103206</t>
  </si>
  <si>
    <t>Saeeda anwar</t>
  </si>
  <si>
    <t>Naseem Begum</t>
  </si>
  <si>
    <t>00154550</t>
  </si>
  <si>
    <t>Lubna Gul</t>
  </si>
  <si>
    <t>Sara Khan</t>
  </si>
  <si>
    <t>Najma Shehzadi</t>
  </si>
  <si>
    <t>00516273</t>
  </si>
  <si>
    <t>Sumaira Naz</t>
  </si>
  <si>
    <t>00355278</t>
  </si>
  <si>
    <t>Waheeda Begum</t>
  </si>
  <si>
    <t>Sakeena Begum</t>
  </si>
  <si>
    <t>00102694</t>
  </si>
  <si>
    <t>Robina Alam</t>
  </si>
  <si>
    <t>01000869</t>
  </si>
  <si>
    <t>ambarin  shahzad</t>
  </si>
  <si>
    <t>01041412</t>
  </si>
  <si>
    <t>Rabia Zahoor</t>
  </si>
  <si>
    <t>Seema Gul</t>
  </si>
  <si>
    <t>00103340</t>
  </si>
  <si>
    <t>Fahmida begum</t>
  </si>
  <si>
    <t>00962328</t>
  </si>
  <si>
    <t>Uzma Kiran</t>
  </si>
  <si>
    <t>00996520</t>
  </si>
  <si>
    <t>Reshma Begum</t>
  </si>
  <si>
    <t>00111422</t>
  </si>
  <si>
    <t>Dilshad begum</t>
  </si>
  <si>
    <t>00112672</t>
  </si>
  <si>
    <t>Kalsoom</t>
  </si>
  <si>
    <t>00355133</t>
  </si>
  <si>
    <t>Roshan bibi</t>
  </si>
  <si>
    <t>Aisha Begum</t>
  </si>
  <si>
    <t>00359858</t>
  </si>
  <si>
    <t>menhaj</t>
  </si>
  <si>
    <t>00997113</t>
  </si>
  <si>
    <t>bushra</t>
  </si>
  <si>
    <t>00103353</t>
  </si>
  <si>
    <t>Sarwat inam</t>
  </si>
  <si>
    <t>00102297</t>
  </si>
  <si>
    <t>Azra Nazir</t>
  </si>
  <si>
    <t>01021774</t>
  </si>
  <si>
    <t>00104034</t>
  </si>
  <si>
    <t>00962507</t>
  </si>
  <si>
    <t>Munsif Ali</t>
  </si>
  <si>
    <t>00103967</t>
  </si>
  <si>
    <t>Inzar Gul</t>
  </si>
  <si>
    <t>Rukhsana Zewar Khan</t>
  </si>
  <si>
    <t>00102663</t>
  </si>
  <si>
    <t>Naveeda Begum</t>
  </si>
  <si>
    <t>00102804</t>
  </si>
  <si>
    <t>Kawsar Bibi</t>
  </si>
  <si>
    <t>00380431</t>
  </si>
  <si>
    <t>00110400</t>
  </si>
  <si>
    <t>Razifat</t>
  </si>
  <si>
    <t>00103349</t>
  </si>
  <si>
    <t>Robina naz</t>
  </si>
  <si>
    <t>00383216</t>
  </si>
  <si>
    <t>Shazia Kareem</t>
  </si>
  <si>
    <t>00103472</t>
  </si>
  <si>
    <t>00103390</t>
  </si>
  <si>
    <t>00110872</t>
  </si>
  <si>
    <t>Qasim Khan</t>
  </si>
  <si>
    <t>00103364</t>
  </si>
  <si>
    <t>Itbar Gul</t>
  </si>
  <si>
    <t>00102647</t>
  </si>
  <si>
    <t>Badshah Din</t>
  </si>
  <si>
    <t>Wisal Muhammad</t>
  </si>
  <si>
    <t>00357098</t>
  </si>
  <si>
    <t>Sameer Ahmad</t>
  </si>
  <si>
    <t>00103265</t>
  </si>
  <si>
    <t>Haider Ali</t>
  </si>
  <si>
    <t>00101975</t>
  </si>
  <si>
    <t>Mirwas Khan</t>
  </si>
  <si>
    <t>00110791</t>
  </si>
  <si>
    <t>Marjan Ali</t>
  </si>
  <si>
    <t>00354980</t>
  </si>
  <si>
    <t>00962482</t>
  </si>
  <si>
    <t>00962504</t>
  </si>
  <si>
    <t>Fawad Ali</t>
  </si>
  <si>
    <t>00973515</t>
  </si>
  <si>
    <t>Naveed Khan</t>
  </si>
  <si>
    <t>00929605</t>
  </si>
  <si>
    <t>Fazle Malik</t>
  </si>
  <si>
    <t>00103176</t>
  </si>
  <si>
    <t>Amir Nawaz Khan</t>
  </si>
  <si>
    <t>00103944</t>
  </si>
  <si>
    <t>00973479</t>
  </si>
  <si>
    <t>Muhammad Irfan Ullah Khan</t>
  </si>
  <si>
    <t>00973531</t>
  </si>
  <si>
    <t>Gulab Khan</t>
  </si>
  <si>
    <t>00962506</t>
  </si>
  <si>
    <t>Izat Khan</t>
  </si>
  <si>
    <t>00110432</t>
  </si>
  <si>
    <t>Saleem Badshah</t>
  </si>
  <si>
    <t>IHC BAZ MUHAMMAD</t>
  </si>
  <si>
    <t>Anjuman Ara</t>
  </si>
  <si>
    <t>Ishrat Begum</t>
  </si>
  <si>
    <t>00997115</t>
  </si>
  <si>
    <t>00371757</t>
  </si>
  <si>
    <t>00354948</t>
  </si>
  <si>
    <t>00354938</t>
  </si>
  <si>
    <t>Esa Dad</t>
  </si>
  <si>
    <t>00563564</t>
  </si>
  <si>
    <t>Faiza Jani</t>
  </si>
  <si>
    <t>01021760</t>
  </si>
  <si>
    <t>Asma khan</t>
  </si>
  <si>
    <t>Raheela</t>
  </si>
  <si>
    <t>GGPS SHANI KHEL</t>
  </si>
  <si>
    <t>Mutwahira</t>
  </si>
  <si>
    <t>00104205</t>
  </si>
  <si>
    <t>Akhtar Begum</t>
  </si>
  <si>
    <t>Shazma</t>
  </si>
  <si>
    <t>Shazia Bibi</t>
  </si>
  <si>
    <t>00960798</t>
  </si>
  <si>
    <t>00992245</t>
  </si>
  <si>
    <t>GGPS SHEWA FARSH</t>
  </si>
  <si>
    <t>Noor Jihan</t>
  </si>
  <si>
    <t>Tauheed Nadir</t>
  </si>
  <si>
    <t>Ghazala Shaheen</t>
  </si>
  <si>
    <t>Saima Fida</t>
  </si>
  <si>
    <t>Naveeda gul</t>
  </si>
  <si>
    <t>Farzana yasmeen</t>
  </si>
  <si>
    <t>Firasat Begum</t>
  </si>
  <si>
    <t>Azmat Begum</t>
  </si>
  <si>
    <t>Nazira Bibi</t>
  </si>
  <si>
    <t>01014856</t>
  </si>
  <si>
    <t>Raza Khan</t>
  </si>
  <si>
    <t>Abdul Jabbar</t>
  </si>
  <si>
    <t>Azam Khan</t>
  </si>
  <si>
    <t>00200257</t>
  </si>
  <si>
    <t>00493916</t>
  </si>
  <si>
    <t>Abdul Mustan</t>
  </si>
  <si>
    <t>GPS SANDU KHEL NO.2</t>
  </si>
  <si>
    <t>00102790</t>
  </si>
  <si>
    <t>Khair ullah</t>
  </si>
  <si>
    <t>00153969</t>
  </si>
  <si>
    <t>Rooh Ullah Jan</t>
  </si>
  <si>
    <t>00355260</t>
  </si>
  <si>
    <t>00371983</t>
  </si>
  <si>
    <t>Khatoon</t>
  </si>
  <si>
    <t>Khalida Jalat</t>
  </si>
  <si>
    <t>00111327</t>
  </si>
  <si>
    <t>Shaheen Naz</t>
  </si>
  <si>
    <t>01012971</t>
  </si>
  <si>
    <t>Sofia Kanwal</t>
  </si>
  <si>
    <t>Sana</t>
  </si>
  <si>
    <t>Khadeeja tul kubra</t>
  </si>
  <si>
    <t>00109789</t>
  </si>
  <si>
    <t>Seema wazir</t>
  </si>
  <si>
    <t>Najma Shaheen</t>
  </si>
  <si>
    <t>00102490</t>
  </si>
  <si>
    <t>Robina Begum</t>
  </si>
  <si>
    <t>Maria Begum</t>
  </si>
  <si>
    <t>00102756</t>
  </si>
  <si>
    <t>Fahmida Begum</t>
  </si>
  <si>
    <t>Aisha Khan</t>
  </si>
  <si>
    <t>0355264</t>
  </si>
  <si>
    <t>Kharoman</t>
  </si>
  <si>
    <t>IHC SUBHAN KHWAR</t>
  </si>
  <si>
    <t>00110345</t>
  </si>
  <si>
    <t>Asma Akbar</t>
  </si>
  <si>
    <t>00228525</t>
  </si>
  <si>
    <t>Khan Zada</t>
  </si>
  <si>
    <t>00385576</t>
  </si>
  <si>
    <t>00369617</t>
  </si>
  <si>
    <t>Muhammad Naseem</t>
  </si>
  <si>
    <t>00103351</t>
  </si>
  <si>
    <t>Farzana Nawaz</t>
  </si>
  <si>
    <t>00398499</t>
  </si>
  <si>
    <t>Neelam Bibi</t>
  </si>
  <si>
    <t>Rozina Bibi</t>
  </si>
  <si>
    <t>01021759</t>
  </si>
  <si>
    <t>Khush Numa Safi</t>
  </si>
  <si>
    <t>Hidayat</t>
  </si>
  <si>
    <t>Gulnaz</t>
  </si>
  <si>
    <t>01002970</t>
  </si>
  <si>
    <t>Mohib Ali</t>
  </si>
  <si>
    <t>Yar Khan</t>
  </si>
  <si>
    <t>00102277</t>
  </si>
  <si>
    <t>00381796</t>
  </si>
  <si>
    <t>Romania</t>
  </si>
  <si>
    <t>00381783</t>
  </si>
  <si>
    <t>Bibi gul</t>
  </si>
  <si>
    <t>00109805</t>
  </si>
  <si>
    <t>00465636</t>
  </si>
  <si>
    <t>Farhad Aziz</t>
  </si>
  <si>
    <t>Rawasia</t>
  </si>
  <si>
    <t>Naila</t>
  </si>
  <si>
    <t>Nifaz Begum</t>
  </si>
  <si>
    <t>GGMS SABZ ALI BARO KHEL</t>
  </si>
  <si>
    <t>00381786</t>
  </si>
  <si>
    <t>Sheeba Amin</t>
  </si>
  <si>
    <t>00102972</t>
  </si>
  <si>
    <t>00110823</t>
  </si>
  <si>
    <t>00381797</t>
  </si>
  <si>
    <t>Ulfat begum</t>
  </si>
  <si>
    <t>00103334</t>
  </si>
  <si>
    <t>Ibadat Shah</t>
  </si>
  <si>
    <t>00646174</t>
  </si>
  <si>
    <t>Shaheen Talat</t>
  </si>
  <si>
    <t>Rani mahmood</t>
  </si>
  <si>
    <t>01062208</t>
  </si>
  <si>
    <t>Razia Bibi</t>
  </si>
  <si>
    <t>Robi Begum</t>
  </si>
  <si>
    <t>Hajira</t>
  </si>
  <si>
    <t>01021770</t>
  </si>
  <si>
    <t>Adil Jan</t>
  </si>
  <si>
    <t>00962432</t>
  </si>
  <si>
    <t>00153967</t>
  </si>
  <si>
    <t>Tariq Nisar</t>
  </si>
  <si>
    <t>00103128</t>
  </si>
  <si>
    <t>Said Rahman</t>
  </si>
  <si>
    <t>00354857</t>
  </si>
  <si>
    <t>00111343</t>
  </si>
  <si>
    <t>Iqbal Shah</t>
  </si>
  <si>
    <t>00103144</t>
  </si>
  <si>
    <t>00103233</t>
  </si>
  <si>
    <t>Asma Zeb</t>
  </si>
  <si>
    <t>Shakila Naz</t>
  </si>
  <si>
    <t>Zuhra Begum</t>
  </si>
  <si>
    <t>01044881</t>
  </si>
  <si>
    <t>Laiba</t>
  </si>
  <si>
    <t>00971260</t>
  </si>
  <si>
    <t>00998389</t>
  </si>
  <si>
    <t>Rabia bibi</t>
  </si>
  <si>
    <t>Muslima begum</t>
  </si>
  <si>
    <t>00103368</t>
  </si>
  <si>
    <t>00962439</t>
  </si>
  <si>
    <t>nasira begum</t>
  </si>
  <si>
    <t>Parviza</t>
  </si>
  <si>
    <t>Rehana Sadeen</t>
  </si>
  <si>
    <t>00155183</t>
  </si>
  <si>
    <t>Humaira Jabeen</t>
  </si>
  <si>
    <t>Naseem Bibi</t>
  </si>
  <si>
    <t>shabana gul</t>
  </si>
  <si>
    <t>00999029</t>
  </si>
  <si>
    <t>00329436</t>
  </si>
  <si>
    <t>Nayab Gul</t>
  </si>
  <si>
    <t>Farzana Anwar</t>
  </si>
  <si>
    <t>00103524</t>
  </si>
  <si>
    <t>Nazira</t>
  </si>
  <si>
    <t>00132554</t>
  </si>
  <si>
    <t>00103226</t>
  </si>
  <si>
    <t>Baz Gul</t>
  </si>
  <si>
    <t>00962329</t>
  </si>
  <si>
    <t>Ahmad</t>
  </si>
  <si>
    <t>01002974</t>
  </si>
  <si>
    <t>Farhad Ullah</t>
  </si>
  <si>
    <t>Ishrat Bibi</t>
  </si>
  <si>
    <t>00381794</t>
  </si>
  <si>
    <t>Shaista Iftikhar</t>
  </si>
  <si>
    <t>00355330</t>
  </si>
  <si>
    <t>00973533</t>
  </si>
  <si>
    <t>Ajmal Khan</t>
  </si>
  <si>
    <t>00155115</t>
  </si>
  <si>
    <t>Amir Sultan</t>
  </si>
  <si>
    <t>00964579</t>
  </si>
  <si>
    <t>Khan Zamir</t>
  </si>
  <si>
    <t>Shahid Hussain Shah</t>
  </si>
  <si>
    <t>00985827</t>
  </si>
  <si>
    <t>Baseerullah</t>
  </si>
  <si>
    <t>01015789</t>
  </si>
  <si>
    <t>00963039</t>
  </si>
  <si>
    <t>00154545</t>
  </si>
  <si>
    <t>Zabih Ullah</t>
  </si>
  <si>
    <t>Muhammad Jamshad</t>
  </si>
  <si>
    <t>01014028</t>
  </si>
  <si>
    <t>00999460</t>
  </si>
  <si>
    <t>00995897</t>
  </si>
  <si>
    <t>Muhammad Jaber</t>
  </si>
  <si>
    <t>00994909</t>
  </si>
  <si>
    <t>Mohib Ullah</t>
  </si>
  <si>
    <t>01014016</t>
  </si>
  <si>
    <t>00993274</t>
  </si>
  <si>
    <t>Sheikh Zahid</t>
  </si>
  <si>
    <t>00973523</t>
  </si>
  <si>
    <t>Tauheed Ul Haq</t>
  </si>
  <si>
    <t>00104082</t>
  </si>
  <si>
    <t>Abdul Waqif</t>
  </si>
  <si>
    <t>00967878</t>
  </si>
  <si>
    <t>Atta ur Rahman</t>
  </si>
  <si>
    <t>01015794</t>
  </si>
  <si>
    <t>01014894</t>
  </si>
  <si>
    <t>Muhammad Sammi</t>
  </si>
  <si>
    <t>01014895</t>
  </si>
  <si>
    <t>00969586</t>
  </si>
  <si>
    <t>Abdul Bari Jan</t>
  </si>
  <si>
    <t>00101971</t>
  </si>
  <si>
    <t>Amanullah</t>
  </si>
  <si>
    <t>00103338</t>
  </si>
  <si>
    <t>Taza Gul</t>
  </si>
  <si>
    <t>00957235</t>
  </si>
  <si>
    <t>Saad Ullah Khan</t>
  </si>
  <si>
    <t>00997077</t>
  </si>
  <si>
    <t>00997071</t>
  </si>
  <si>
    <t>Nauman Khan</t>
  </si>
  <si>
    <t>01014864</t>
  </si>
  <si>
    <t>Muhammad Umair</t>
  </si>
  <si>
    <t>00997088</t>
  </si>
  <si>
    <t>Nisar Ullah</t>
  </si>
  <si>
    <t>00110727</t>
  </si>
  <si>
    <t>00973535</t>
  </si>
  <si>
    <t>Muhammad Israr Khan</t>
  </si>
  <si>
    <t>00997079</t>
  </si>
  <si>
    <t>Muhammad Yaqoob</t>
  </si>
  <si>
    <t>00102449</t>
  </si>
  <si>
    <t>Salam khan</t>
  </si>
  <si>
    <t>00973591</t>
  </si>
  <si>
    <t>Abdus Salam</t>
  </si>
  <si>
    <t>00967877</t>
  </si>
  <si>
    <t>00309196</t>
  </si>
  <si>
    <t>00997081</t>
  </si>
  <si>
    <t>Nasrullah Khan</t>
  </si>
  <si>
    <t>00973527</t>
  </si>
  <si>
    <t>00103926</t>
  </si>
  <si>
    <t>Akbar Jan</t>
  </si>
  <si>
    <t>00102039</t>
  </si>
  <si>
    <t>Munasib Khan</t>
  </si>
  <si>
    <t>00999026</t>
  </si>
  <si>
    <t>Mudassir Shah</t>
  </si>
  <si>
    <t>01015796</t>
  </si>
  <si>
    <t>Muhammad Nawas</t>
  </si>
  <si>
    <t>01014862</t>
  </si>
  <si>
    <t>00997084</t>
  </si>
  <si>
    <t>Ashraf Ali</t>
  </si>
  <si>
    <t>00156129</t>
  </si>
  <si>
    <t>Yousaf Shah</t>
  </si>
  <si>
    <t>Riffat Naz</t>
  </si>
  <si>
    <t>Hina hassan</t>
  </si>
  <si>
    <t>00962335</t>
  </si>
  <si>
    <t>Zakia Hassan</t>
  </si>
  <si>
    <t>Maryam wasif</t>
  </si>
  <si>
    <t>00344753</t>
  </si>
  <si>
    <t>00102393</t>
  </si>
  <si>
    <t>Jamila Begum</t>
  </si>
  <si>
    <t>Umrah Begum</t>
  </si>
  <si>
    <t>Zainab Bibi</t>
  </si>
  <si>
    <t>00297750</t>
  </si>
  <si>
    <t>00110598</t>
  </si>
  <si>
    <t>Bakht Meena</t>
  </si>
  <si>
    <t>00975484</t>
  </si>
  <si>
    <t>Tayyeba Gul</t>
  </si>
  <si>
    <t>00101853</t>
  </si>
  <si>
    <t>Fauzia sana ullah</t>
  </si>
  <si>
    <t>Razia Khan</t>
  </si>
  <si>
    <t>Shehnaz anwar</t>
  </si>
  <si>
    <t>Gulalay</t>
  </si>
  <si>
    <t>00987862</t>
  </si>
  <si>
    <t>Kainat</t>
  </si>
  <si>
    <t>00991244</t>
  </si>
  <si>
    <t>Aneela Shakir</t>
  </si>
  <si>
    <t>00103579</t>
  </si>
  <si>
    <t>Naheed Salam</t>
  </si>
  <si>
    <t>00991250</t>
  </si>
  <si>
    <t>Shahista</t>
  </si>
  <si>
    <t>00991252</t>
  </si>
  <si>
    <t>Hina Zaman</t>
  </si>
  <si>
    <t>00990859</t>
  </si>
  <si>
    <t>Sana Mumtaz</t>
  </si>
  <si>
    <t>00112696</t>
  </si>
  <si>
    <t>Naila begum</t>
  </si>
  <si>
    <t>Kausar Khan</t>
  </si>
  <si>
    <t>Seema ali</t>
  </si>
  <si>
    <t>01021754</t>
  </si>
  <si>
    <t>Anisa Akhtar</t>
  </si>
  <si>
    <t>Hina Irshad</t>
  </si>
  <si>
    <t>00987783</t>
  </si>
  <si>
    <t>Sajida khan</t>
  </si>
  <si>
    <t>Sadia gul</t>
  </si>
  <si>
    <t>00990849</t>
  </si>
  <si>
    <t>Shandana Bibi</t>
  </si>
  <si>
    <t>00991242</t>
  </si>
  <si>
    <t>Salma</t>
  </si>
  <si>
    <t>iram najeeb ullah</t>
  </si>
  <si>
    <t>01005198</t>
  </si>
  <si>
    <t>Nadia Ahmad</t>
  </si>
  <si>
    <t>00975480</t>
  </si>
  <si>
    <t>Komal ali</t>
  </si>
  <si>
    <t>Haleema Mukhtar</t>
  </si>
  <si>
    <t>00102905</t>
  </si>
  <si>
    <t>01021744</t>
  </si>
  <si>
    <t>Ghazala Niaz</t>
  </si>
  <si>
    <t>01021750</t>
  </si>
  <si>
    <t>Anam Jan</t>
  </si>
  <si>
    <t>Shahida</t>
  </si>
  <si>
    <t>00103356</t>
  </si>
  <si>
    <t>Seema Iram</t>
  </si>
  <si>
    <t>suria nazir</t>
  </si>
  <si>
    <t>Shabeena Rehman</t>
  </si>
  <si>
    <t>01033769</t>
  </si>
  <si>
    <t>Sana Sardar</t>
  </si>
  <si>
    <t>Huzra Murad</t>
  </si>
  <si>
    <t>00951887</t>
  </si>
  <si>
    <t>Gulalai</t>
  </si>
  <si>
    <t>00101893</t>
  </si>
  <si>
    <t>Shahida Begum</t>
  </si>
  <si>
    <t>Nida zaman sher</t>
  </si>
  <si>
    <t>Arfa Gul</t>
  </si>
  <si>
    <t>Shehla Pervaiz</t>
  </si>
  <si>
    <t>Shazia Aziz</t>
  </si>
  <si>
    <t>Aiman Azam</t>
  </si>
  <si>
    <t>Hena Amjad</t>
  </si>
  <si>
    <t>Nazneen Begum</t>
  </si>
  <si>
    <t>Niamat Begum</t>
  </si>
  <si>
    <t>0084171</t>
  </si>
  <si>
    <t>Yasmin Begum</t>
  </si>
  <si>
    <t>Zarvida</t>
  </si>
  <si>
    <t>01021763</t>
  </si>
  <si>
    <t>GGMS YAKH DHAND TAMANZAI</t>
  </si>
  <si>
    <t>01021747</t>
  </si>
  <si>
    <t>Saima Rasool</t>
  </si>
  <si>
    <t>Zeenat parveen</t>
  </si>
  <si>
    <t>00958128</t>
  </si>
  <si>
    <t>Shumaila</t>
  </si>
  <si>
    <t>Azra Andaleeb</t>
  </si>
  <si>
    <t>Khalida bibi</t>
  </si>
  <si>
    <t>Sidra Begum</t>
  </si>
  <si>
    <t>Zakia begum</t>
  </si>
  <si>
    <t>Hunza dil</t>
  </si>
  <si>
    <t>Nancy Gul</t>
  </si>
  <si>
    <t>01021805</t>
  </si>
  <si>
    <t>Samreen Nishat</t>
  </si>
  <si>
    <t>Gul sanam</t>
  </si>
  <si>
    <t>01021775</t>
  </si>
  <si>
    <t>Hazrat Bilal</t>
  </si>
  <si>
    <t>00103919</t>
  </si>
  <si>
    <t>01007325</t>
  </si>
  <si>
    <t>Ali Bat Khan</t>
  </si>
  <si>
    <t>00109786</t>
  </si>
  <si>
    <t>Syed Tahir Shah</t>
  </si>
  <si>
    <t>00967107</t>
  </si>
  <si>
    <t>Faqir Muhammad</t>
  </si>
  <si>
    <t>00355336</t>
  </si>
  <si>
    <t>Sartaj</t>
  </si>
  <si>
    <t>00354951</t>
  </si>
  <si>
    <t>Ghulam Said</t>
  </si>
  <si>
    <t>00357101</t>
  </si>
  <si>
    <t>Lal Zada</t>
  </si>
  <si>
    <t>00962307</t>
  </si>
  <si>
    <t>Ihsan Muhammad</t>
  </si>
  <si>
    <t>01014858</t>
  </si>
  <si>
    <t>Jamshed Khan</t>
  </si>
  <si>
    <t>Rozina bano</t>
  </si>
  <si>
    <t>Mian Fazli Wahab</t>
  </si>
  <si>
    <t>01025010</t>
  </si>
  <si>
    <t>Ihtisham ul Haq</t>
  </si>
  <si>
    <t>Yad Ali Shah</t>
  </si>
  <si>
    <t>Ajmal Nasir Khan</t>
  </si>
  <si>
    <t>GGPS YAKH DHAND JAWARH</t>
  </si>
  <si>
    <t>GGPS JUMA KHEL KHWEZAI</t>
  </si>
  <si>
    <t>Ruby wahid</t>
  </si>
  <si>
    <t>Samia Mukhtar</t>
  </si>
  <si>
    <t>Sabina Begum</t>
  </si>
  <si>
    <t>Altaf Hussain</t>
  </si>
  <si>
    <t>Subject Specialist (Pak Study)</t>
  </si>
  <si>
    <t>00443190</t>
  </si>
  <si>
    <t>Bacha Khan</t>
  </si>
  <si>
    <t>00999039</t>
  </si>
  <si>
    <t>00964678</t>
  </si>
  <si>
    <t>Said Rahim Jan</t>
  </si>
  <si>
    <t>I.P.E</t>
  </si>
  <si>
    <t>00508274</t>
  </si>
  <si>
    <t>00284604</t>
  </si>
  <si>
    <t>Daud Shah</t>
  </si>
  <si>
    <t>01015775</t>
  </si>
  <si>
    <t>Kashif Khan</t>
  </si>
  <si>
    <t>00926294</t>
  </si>
  <si>
    <t>Fauji Rahman</t>
  </si>
  <si>
    <t>00973499</t>
  </si>
  <si>
    <t>Zia Ullah Shah</t>
  </si>
  <si>
    <t>00973590</t>
  </si>
  <si>
    <t>Niaz Wali</t>
  </si>
  <si>
    <t>00521256</t>
  </si>
  <si>
    <t>01015774</t>
  </si>
  <si>
    <t>Amjid Khan</t>
  </si>
  <si>
    <t>00973528</t>
  </si>
  <si>
    <t>00102791</t>
  </si>
  <si>
    <t>00310399</t>
  </si>
  <si>
    <t>Naseer Ahmad</t>
  </si>
  <si>
    <t>00208990</t>
  </si>
  <si>
    <t>Asli Sher</t>
  </si>
  <si>
    <t>Senior SS(Physics)</t>
  </si>
  <si>
    <t>SS (Biology)</t>
  </si>
  <si>
    <t>SS (Chemistry)</t>
  </si>
  <si>
    <t>SS (Economics)</t>
  </si>
  <si>
    <t>SS (English)</t>
  </si>
  <si>
    <t>SS (History/Civics)</t>
  </si>
  <si>
    <t>SS (Islamiyat)</t>
  </si>
  <si>
    <t>SS (IT)</t>
  </si>
  <si>
    <t>SS (Maths)</t>
  </si>
  <si>
    <t>SS (Pak Study)</t>
  </si>
  <si>
    <t>SS (Pashto)</t>
  </si>
  <si>
    <t>SS (Physics)</t>
  </si>
  <si>
    <t>SS (Urdu)</t>
  </si>
  <si>
    <t>Enrolled Students</t>
  </si>
  <si>
    <t>STR</t>
  </si>
  <si>
    <t>Working Staff</t>
  </si>
  <si>
    <t>Required Staff</t>
  </si>
  <si>
    <t>DEF/SUR</t>
  </si>
  <si>
    <t>Value</t>
  </si>
  <si>
    <t>Cadre</t>
  </si>
  <si>
    <t>Sanction</t>
  </si>
  <si>
    <t>SST-G</t>
  </si>
  <si>
    <t>PST (SPST)</t>
  </si>
  <si>
    <t>Middle(M)</t>
  </si>
  <si>
    <t>Primary (M)</t>
  </si>
  <si>
    <t>SST (B/C)</t>
  </si>
  <si>
    <t>SST (M/P)</t>
  </si>
  <si>
    <t>Qari</t>
  </si>
  <si>
    <t>High (M)</t>
  </si>
  <si>
    <t>Primary (F)</t>
  </si>
  <si>
    <t>Working</t>
  </si>
  <si>
    <t>Sanctioned</t>
  </si>
  <si>
    <t>Needed</t>
  </si>
  <si>
    <t>STR (Primary)</t>
  </si>
  <si>
    <t>No of Working Teachers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</si>
  <si>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</si>
  <si>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</si>
  <si>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</si>
  <si>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</si>
  <si>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</si>
  <si>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</si>
  <si>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</si>
  <si>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</si>
  <si>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</si>
  <si>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</si>
  <si>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</si>
  <si>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</si>
  <si>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SPST</t>
  </si>
  <si>
    <t>STT</t>
  </si>
  <si>
    <t>Required Staff as per STR</t>
  </si>
  <si>
    <t>Regular Working Staff</t>
  </si>
  <si>
    <t>STR (Regular)</t>
  </si>
  <si>
    <t>STR (All)</t>
  </si>
  <si>
    <t>transferred</t>
  </si>
  <si>
    <t>Remarks</t>
  </si>
  <si>
    <t>Now two teachers one teacher transfer 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</si>
</sst>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0" fillId="0" borderId="2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0" xfId="0" applyFont="1" applyFill="1" applyBorder="1"/>
    <xf numFmtId="0" fontId="4" fillId="0" borderId="2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/>
    </xf>
    <xf numFmtId="1" fontId="0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wrapText="1"/>
    </xf>
    <xf numFmtId="0" fontId="0" fillId="3" borderId="0" xfId="0" applyFont="1" applyFill="1" applyBorder="1"/>
    <xf numFmtId="0" fontId="0" fillId="3" borderId="0" xfId="0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1" fontId="0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/>
    </xf>
    <xf numFmtId="1" fontId="5" fillId="5" borderId="2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zoomScaleNormal="100" workbookViewId="0">
      <selection activeCell="H8" sqref="H8"/>
    </sheetView>
  </sheetViews>
  <sheetFormatPr defaultRowHeight="27.75" customHeight="1" x14ac:dyDescent="0.25"/>
  <cols>
    <col min="1" max="1" width="5.140625" bestFit="1" customWidth="1"/>
    <col min="2" max="2" width="16.5703125" bestFit="1" customWidth="1"/>
    <col min="3" max="3" width="6.5703125" bestFit="1" customWidth="1"/>
    <col min="4" max="4" width="7.7109375" bestFit="1" customWidth="1"/>
    <col min="5" max="5" width="6.5703125" bestFit="1" customWidth="1"/>
    <col min="8" max="8" width="11.42578125" bestFit="1" customWidth="1"/>
    <col min="11" max="11" width="9.5703125" bestFit="1" customWidth="1"/>
  </cols>
  <sheetData>
    <row r="1" spans="1:17" ht="27.75" customHeight="1" x14ac:dyDescent="0.25">
      <c r="A1" s="58" t="s">
        <v>602</v>
      </c>
      <c r="B1" s="54" t="s">
        <v>3</v>
      </c>
      <c r="C1" s="57" t="s">
        <v>612</v>
      </c>
      <c r="D1" s="57"/>
      <c r="E1" s="57"/>
      <c r="F1" s="59" t="s">
        <v>609</v>
      </c>
      <c r="G1" s="59"/>
      <c r="H1" s="59"/>
      <c r="I1" s="60" t="s">
        <v>3662</v>
      </c>
      <c r="J1" s="60"/>
      <c r="K1" s="60"/>
      <c r="L1" s="56" t="s">
        <v>611</v>
      </c>
      <c r="M1" s="56"/>
      <c r="N1" s="56"/>
      <c r="O1" s="52" t="s">
        <v>610</v>
      </c>
      <c r="P1" s="52"/>
      <c r="Q1" s="52"/>
    </row>
    <row r="2" spans="1:17" ht="27.75" customHeight="1" x14ac:dyDescent="0.25">
      <c r="A2" s="58"/>
      <c r="B2" s="54"/>
      <c r="C2" s="13" t="s">
        <v>607</v>
      </c>
      <c r="D2" s="13" t="s">
        <v>608</v>
      </c>
      <c r="E2" s="13" t="s">
        <v>603</v>
      </c>
      <c r="F2" s="13" t="s">
        <v>607</v>
      </c>
      <c r="G2" s="13" t="s">
        <v>608</v>
      </c>
      <c r="H2" s="13" t="s">
        <v>603</v>
      </c>
      <c r="I2" s="14" t="s">
        <v>607</v>
      </c>
      <c r="J2" s="14" t="s">
        <v>608</v>
      </c>
      <c r="K2" s="14" t="s">
        <v>603</v>
      </c>
      <c r="L2" s="14" t="s">
        <v>607</v>
      </c>
      <c r="M2" s="14" t="s">
        <v>608</v>
      </c>
      <c r="N2" s="14" t="s">
        <v>603</v>
      </c>
      <c r="O2" s="15" t="s">
        <v>607</v>
      </c>
      <c r="P2" s="15" t="s">
        <v>608</v>
      </c>
      <c r="Q2" s="15" t="s">
        <v>603</v>
      </c>
    </row>
    <row r="3" spans="1:17" ht="27.75" customHeight="1" x14ac:dyDescent="0.25">
      <c r="A3" s="16">
        <v>1</v>
      </c>
      <c r="B3" s="12" t="s">
        <v>12</v>
      </c>
      <c r="C3" s="9">
        <v>30</v>
      </c>
      <c r="D3" s="9">
        <v>15</v>
      </c>
      <c r="E3" s="9">
        <v>45</v>
      </c>
      <c r="F3" s="9">
        <v>7973</v>
      </c>
      <c r="G3" s="9">
        <v>1753</v>
      </c>
      <c r="H3" s="9">
        <v>9726</v>
      </c>
      <c r="I3" s="9">
        <v>352</v>
      </c>
      <c r="J3" s="9">
        <v>136</v>
      </c>
      <c r="K3" s="9">
        <v>488</v>
      </c>
      <c r="L3" s="19">
        <v>408</v>
      </c>
      <c r="M3" s="19"/>
      <c r="N3" s="19"/>
      <c r="O3" s="19"/>
      <c r="P3" s="19"/>
      <c r="Q3" s="19"/>
    </row>
    <row r="4" spans="1:17" ht="27.75" customHeight="1" x14ac:dyDescent="0.25">
      <c r="A4" s="16">
        <v>2</v>
      </c>
      <c r="B4" s="12" t="s">
        <v>7</v>
      </c>
      <c r="C4" s="9">
        <v>3</v>
      </c>
      <c r="D4" s="9">
        <v>1</v>
      </c>
      <c r="E4" s="9">
        <v>4</v>
      </c>
      <c r="F4" s="9">
        <v>1237</v>
      </c>
      <c r="G4" s="9">
        <v>236</v>
      </c>
      <c r="H4" s="9">
        <v>1473</v>
      </c>
      <c r="I4" s="9">
        <v>72</v>
      </c>
      <c r="J4" s="9">
        <v>14</v>
      </c>
      <c r="K4" s="9">
        <v>86</v>
      </c>
      <c r="L4" s="19"/>
      <c r="M4" s="19"/>
      <c r="N4" s="19"/>
      <c r="O4" s="19"/>
      <c r="P4" s="19"/>
      <c r="Q4" s="19"/>
    </row>
    <row r="5" spans="1:17" ht="27.75" customHeight="1" x14ac:dyDescent="0.25">
      <c r="A5" s="16">
        <v>3</v>
      </c>
      <c r="B5" s="12" t="s">
        <v>39</v>
      </c>
      <c r="C5" s="9">
        <v>43</v>
      </c>
      <c r="D5" s="9">
        <v>38</v>
      </c>
      <c r="E5" s="9">
        <v>81</v>
      </c>
      <c r="F5" s="9">
        <v>3014</v>
      </c>
      <c r="G5" s="9">
        <v>1169</v>
      </c>
      <c r="H5" s="9">
        <v>4183</v>
      </c>
      <c r="I5" s="9">
        <v>191</v>
      </c>
      <c r="J5" s="9">
        <v>160</v>
      </c>
      <c r="K5" s="9">
        <v>351</v>
      </c>
      <c r="L5" s="19">
        <v>302</v>
      </c>
      <c r="M5" s="19"/>
      <c r="N5" s="19"/>
      <c r="O5" s="19"/>
      <c r="P5" s="19"/>
      <c r="Q5" s="19"/>
    </row>
    <row r="6" spans="1:17" ht="27.75" customHeight="1" x14ac:dyDescent="0.25">
      <c r="A6" s="16">
        <v>4</v>
      </c>
      <c r="B6" s="12" t="s">
        <v>195</v>
      </c>
      <c r="C6" s="53">
        <v>322</v>
      </c>
      <c r="D6" s="9"/>
      <c r="E6" s="9">
        <v>6</v>
      </c>
      <c r="F6" s="53">
        <v>40086</v>
      </c>
      <c r="G6" s="9">
        <v>0</v>
      </c>
      <c r="H6" s="9">
        <v>572</v>
      </c>
      <c r="I6" s="53">
        <v>743</v>
      </c>
      <c r="J6" s="9"/>
      <c r="K6" s="9">
        <v>6</v>
      </c>
      <c r="L6" s="55">
        <v>883</v>
      </c>
      <c r="M6" s="19"/>
      <c r="N6" s="19"/>
      <c r="O6" s="55">
        <v>972</v>
      </c>
      <c r="P6" s="19"/>
      <c r="Q6" s="19">
        <v>14</v>
      </c>
    </row>
    <row r="7" spans="1:17" ht="27.75" customHeight="1" x14ac:dyDescent="0.25">
      <c r="A7" s="16">
        <v>5</v>
      </c>
      <c r="B7" s="12" t="s">
        <v>85</v>
      </c>
      <c r="C7" s="53"/>
      <c r="D7" s="9">
        <v>192</v>
      </c>
      <c r="E7" s="9">
        <v>508</v>
      </c>
      <c r="F7" s="53"/>
      <c r="G7" s="9">
        <v>17152</v>
      </c>
      <c r="H7" s="9">
        <v>56666</v>
      </c>
      <c r="I7" s="53"/>
      <c r="J7" s="9">
        <v>339</v>
      </c>
      <c r="K7" s="9">
        <v>1076</v>
      </c>
      <c r="L7" s="55"/>
      <c r="M7" s="19">
        <v>488</v>
      </c>
      <c r="N7" s="19">
        <v>1371</v>
      </c>
      <c r="O7" s="55"/>
      <c r="P7" s="19">
        <v>408</v>
      </c>
      <c r="Q7" s="19">
        <v>1352</v>
      </c>
    </row>
    <row r="8" spans="1:17" ht="27.75" customHeight="1" x14ac:dyDescent="0.25">
      <c r="A8" s="54" t="s">
        <v>603</v>
      </c>
      <c r="B8" s="54"/>
      <c r="C8" s="19">
        <f>SUM(C3:C6)</f>
        <v>398</v>
      </c>
      <c r="D8" s="19">
        <f t="shared" ref="D8" si="0">SUM(D3:D7)</f>
        <v>246</v>
      </c>
      <c r="E8" s="19">
        <f t="shared" ref="E8" si="1">SUM(E3:E7)</f>
        <v>644</v>
      </c>
      <c r="F8" s="18">
        <v>52310</v>
      </c>
      <c r="G8" s="18">
        <v>20310</v>
      </c>
      <c r="H8" s="18">
        <f t="shared" ref="H8" si="2">SUM(F8:G8)</f>
        <v>72620</v>
      </c>
      <c r="I8" s="19">
        <f t="shared" ref="I8:Q8" si="3">SUM(I3:I7)</f>
        <v>1358</v>
      </c>
      <c r="J8" s="19">
        <f t="shared" si="3"/>
        <v>649</v>
      </c>
      <c r="K8" s="19">
        <f t="shared" si="3"/>
        <v>2007</v>
      </c>
      <c r="L8" s="19">
        <f>SUM(L3:L6)</f>
        <v>1593</v>
      </c>
      <c r="M8" s="19">
        <f t="shared" si="3"/>
        <v>488</v>
      </c>
      <c r="N8" s="19">
        <f t="shared" si="3"/>
        <v>1371</v>
      </c>
      <c r="O8" s="20">
        <f>SUM(O3:O6)</f>
        <v>972</v>
      </c>
      <c r="P8" s="20">
        <f t="shared" si="3"/>
        <v>408</v>
      </c>
      <c r="Q8" s="20">
        <f t="shared" si="3"/>
        <v>1366</v>
      </c>
    </row>
    <row r="10" spans="1:17" ht="27.75" customHeight="1" x14ac:dyDescent="0.25">
      <c r="B10" s="52" t="s">
        <v>3661</v>
      </c>
      <c r="C10" s="52"/>
      <c r="D10" s="52"/>
      <c r="E10" s="52"/>
    </row>
    <row r="11" spans="1:17" ht="27.75" customHeight="1" x14ac:dyDescent="0.25">
      <c r="B11" s="12"/>
      <c r="C11" s="15" t="s">
        <v>607</v>
      </c>
      <c r="D11" s="15" t="s">
        <v>608</v>
      </c>
      <c r="E11" s="15" t="s">
        <v>603</v>
      </c>
      <c r="G11" s="50" t="s">
        <v>3656</v>
      </c>
      <c r="H11" s="51"/>
      <c r="J11" s="50" t="s">
        <v>3651</v>
      </c>
      <c r="K11" s="51"/>
      <c r="M11" s="50" t="s">
        <v>3657</v>
      </c>
      <c r="N11" s="51"/>
      <c r="P11" s="50" t="s">
        <v>3652</v>
      </c>
      <c r="Q11" s="51"/>
    </row>
    <row r="12" spans="1:17" ht="27.75" customHeight="1" x14ac:dyDescent="0.25">
      <c r="B12" s="11" t="s">
        <v>3658</v>
      </c>
      <c r="C12" s="34">
        <f>F6/I6</f>
        <v>53.95154777927322</v>
      </c>
      <c r="D12" s="34">
        <f>G7/J7</f>
        <v>50.595870206489678</v>
      </c>
      <c r="E12" s="34">
        <f>H7/K7</f>
        <v>52.663568773234203</v>
      </c>
      <c r="G12" s="12" t="s">
        <v>3647</v>
      </c>
      <c r="H12" s="12" t="s">
        <v>3648</v>
      </c>
      <c r="J12" s="12" t="s">
        <v>3647</v>
      </c>
      <c r="K12" s="12" t="s">
        <v>3648</v>
      </c>
      <c r="M12" s="12" t="s">
        <v>1731</v>
      </c>
      <c r="N12" s="9">
        <v>169</v>
      </c>
      <c r="P12" s="12" t="s">
        <v>1731</v>
      </c>
      <c r="Q12" s="9">
        <v>287</v>
      </c>
    </row>
    <row r="13" spans="1:17" ht="27.75" customHeight="1" x14ac:dyDescent="0.25">
      <c r="B13" s="11" t="s">
        <v>3659</v>
      </c>
      <c r="C13" s="34">
        <f>F6/L6</f>
        <v>45.397508493771234</v>
      </c>
      <c r="D13" s="34">
        <f>G7/M7</f>
        <v>35.147540983606561</v>
      </c>
      <c r="E13" s="34">
        <f>H7/N7</f>
        <v>41.331874544128375</v>
      </c>
      <c r="G13" s="12" t="s">
        <v>3649</v>
      </c>
      <c r="H13" s="9">
        <v>55</v>
      </c>
      <c r="J13" s="12" t="s">
        <v>3649</v>
      </c>
      <c r="K13" s="9">
        <v>52</v>
      </c>
      <c r="M13" s="12" t="s">
        <v>3650</v>
      </c>
      <c r="N13" s="9">
        <v>203</v>
      </c>
      <c r="P13" s="12" t="s">
        <v>3650</v>
      </c>
      <c r="Q13" s="9">
        <v>372</v>
      </c>
    </row>
    <row r="14" spans="1:17" ht="27.75" customHeight="1" x14ac:dyDescent="0.25">
      <c r="B14" s="11" t="s">
        <v>3660</v>
      </c>
      <c r="C14" s="34">
        <f>F6/O6</f>
        <v>41.24074074074074</v>
      </c>
      <c r="D14" s="34">
        <f>G7/P7</f>
        <v>42.03921568627451</v>
      </c>
      <c r="E14" s="34">
        <f>H7/Q7</f>
        <v>41.912721893491124</v>
      </c>
      <c r="G14" s="12" t="s">
        <v>3653</v>
      </c>
      <c r="H14" s="9">
        <v>32</v>
      </c>
      <c r="J14" s="12" t="s">
        <v>631</v>
      </c>
      <c r="K14" s="9">
        <v>121</v>
      </c>
      <c r="M14" s="12" t="s">
        <v>754</v>
      </c>
      <c r="N14" s="9">
        <v>116</v>
      </c>
      <c r="P14" s="12" t="s">
        <v>754</v>
      </c>
      <c r="Q14" s="9">
        <v>224</v>
      </c>
    </row>
    <row r="15" spans="1:17" ht="27.75" customHeight="1" x14ac:dyDescent="0.25">
      <c r="B15" s="32"/>
      <c r="C15" s="33"/>
      <c r="D15" s="33"/>
      <c r="E15" s="33"/>
      <c r="G15" s="12" t="s">
        <v>3654</v>
      </c>
      <c r="H15" s="9">
        <v>32</v>
      </c>
      <c r="J15" s="12" t="s">
        <v>909</v>
      </c>
      <c r="K15" s="9">
        <v>43</v>
      </c>
    </row>
    <row r="16" spans="1:17" ht="27.75" customHeight="1" x14ac:dyDescent="0.25">
      <c r="B16" s="32"/>
      <c r="C16" s="33"/>
      <c r="D16" s="33"/>
      <c r="E16" s="33"/>
      <c r="G16" s="12" t="s">
        <v>631</v>
      </c>
      <c r="H16" s="9">
        <v>136</v>
      </c>
      <c r="J16" s="12" t="s">
        <v>811</v>
      </c>
      <c r="K16" s="9">
        <v>43</v>
      </c>
    </row>
    <row r="17" spans="7:11" ht="27.75" customHeight="1" x14ac:dyDescent="0.25">
      <c r="G17" s="12" t="s">
        <v>909</v>
      </c>
      <c r="H17" s="9">
        <v>44</v>
      </c>
      <c r="J17" s="12" t="s">
        <v>679</v>
      </c>
      <c r="K17" s="9">
        <v>43</v>
      </c>
    </row>
    <row r="18" spans="7:11" ht="27.75" customHeight="1" x14ac:dyDescent="0.25">
      <c r="G18" s="12" t="s">
        <v>811</v>
      </c>
      <c r="H18" s="9">
        <v>41</v>
      </c>
    </row>
    <row r="19" spans="7:11" ht="27.75" customHeight="1" x14ac:dyDescent="0.25">
      <c r="G19" s="12" t="s">
        <v>679</v>
      </c>
      <c r="H19" s="9">
        <v>36</v>
      </c>
    </row>
    <row r="20" spans="7:11" ht="27.75" customHeight="1" x14ac:dyDescent="0.25">
      <c r="G20" s="12" t="s">
        <v>3655</v>
      </c>
      <c r="H20" s="9">
        <v>32</v>
      </c>
    </row>
  </sheetData>
  <mergeCells count="18">
    <mergeCell ref="C1:E1"/>
    <mergeCell ref="A1:A2"/>
    <mergeCell ref="B1:B2"/>
    <mergeCell ref="F1:H1"/>
    <mergeCell ref="I1:K1"/>
    <mergeCell ref="O1:Q1"/>
    <mergeCell ref="L6:L7"/>
    <mergeCell ref="M11:N11"/>
    <mergeCell ref="P11:Q11"/>
    <mergeCell ref="O6:O7"/>
    <mergeCell ref="L1:N1"/>
    <mergeCell ref="J11:K11"/>
    <mergeCell ref="G11:H11"/>
    <mergeCell ref="B10:E10"/>
    <mergeCell ref="C6:C7"/>
    <mergeCell ref="F6:F7"/>
    <mergeCell ref="I6:I7"/>
    <mergeCell ref="A8:B8"/>
  </mergeCells>
  <pageMargins left="0.7" right="0.7" top="0.75" bottom="0.75" header="0.3" footer="0.3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453"/>
  <sheetViews>
    <sheetView tabSelected="1" zoomScale="120" zoomScaleNormal="120" workbookViewId="0">
      <pane ySplit="1" topLeftCell="A2" activePane="bottomLeft" state="frozen"/>
      <selection activeCell="C1" sqref="C1"/>
      <selection pane="bottomLeft" activeCell="B3" sqref="B3"/>
    </sheetView>
  </sheetViews>
  <sheetFormatPr defaultRowHeight="15" x14ac:dyDescent="0.25"/>
  <cols>
    <col min="1" max="1" width="5.140625" customWidth="1"/>
    <col min="2" max="2" width="25.42578125" style="24" customWidth="1"/>
    <col min="3" max="3" width="8" customWidth="1"/>
    <col min="4" max="4" width="0" hidden="1" customWidth="1"/>
    <col min="5" max="5" width="7.28515625" customWidth="1"/>
    <col min="6" max="6" width="7" customWidth="1"/>
    <col min="7" max="7" width="6.28515625" customWidth="1"/>
    <col min="8" max="8" width="4.140625" bestFit="1" customWidth="1"/>
    <col min="10" max="10" width="7.5703125" bestFit="1" customWidth="1"/>
    <col min="11" max="11" width="8.5703125" bestFit="1" customWidth="1"/>
    <col min="17" max="17" width="8.42578125" customWidth="1"/>
    <col min="18" max="18" width="11" bestFit="1" customWidth="1"/>
  </cols>
  <sheetData>
    <row r="1" spans="1:18" ht="75" x14ac:dyDescent="0.25">
      <c r="A1" s="25" t="s">
        <v>602</v>
      </c>
      <c r="B1" s="35" t="s">
        <v>1</v>
      </c>
      <c r="C1" s="25" t="s">
        <v>2</v>
      </c>
      <c r="D1" s="25" t="s">
        <v>3</v>
      </c>
      <c r="E1" s="25" t="s">
        <v>1752</v>
      </c>
      <c r="F1" s="25" t="s">
        <v>1343</v>
      </c>
      <c r="G1" s="25" t="s">
        <v>1731</v>
      </c>
      <c r="H1" s="25" t="s">
        <v>1686</v>
      </c>
      <c r="I1" s="25" t="s">
        <v>3675</v>
      </c>
      <c r="J1" s="25" t="s">
        <v>754</v>
      </c>
      <c r="K1" s="25" t="s">
        <v>3676</v>
      </c>
      <c r="L1" s="25" t="s">
        <v>3678</v>
      </c>
      <c r="M1" s="25" t="s">
        <v>3641</v>
      </c>
      <c r="N1" s="25" t="s">
        <v>3680</v>
      </c>
      <c r="O1" s="46" t="s">
        <v>3679</v>
      </c>
      <c r="P1" s="25" t="s">
        <v>3677</v>
      </c>
      <c r="Q1" s="41" t="s">
        <v>3645</v>
      </c>
      <c r="R1" s="41" t="s">
        <v>3682</v>
      </c>
    </row>
    <row r="2" spans="1:18" hidden="1" x14ac:dyDescent="0.25">
      <c r="A2" s="7">
        <v>418</v>
      </c>
      <c r="B2" s="36" t="s">
        <v>139</v>
      </c>
      <c r="C2" s="7" t="s">
        <v>6</v>
      </c>
      <c r="D2" s="7" t="s">
        <v>85</v>
      </c>
      <c r="E2" s="7">
        <v>0</v>
      </c>
      <c r="F2" s="7">
        <v>0</v>
      </c>
      <c r="G2" s="7">
        <v>1</v>
      </c>
      <c r="H2" s="7">
        <v>0</v>
      </c>
      <c r="I2" s="37">
        <f>VLOOKUP(B:B,Analysis_2!$B:$AU,25,0)</f>
        <v>0</v>
      </c>
      <c r="J2" s="7">
        <v>0</v>
      </c>
      <c r="K2" s="37">
        <f>VLOOKUP(B:B,Analysis_2!$B:$AU,28,0)</f>
        <v>0</v>
      </c>
      <c r="L2" s="7">
        <f>SUM(G2:K2)</f>
        <v>1</v>
      </c>
      <c r="M2" s="7">
        <v>252</v>
      </c>
      <c r="N2" s="28">
        <v>252</v>
      </c>
      <c r="O2" s="47">
        <f>M2/L2</f>
        <v>252</v>
      </c>
      <c r="P2" s="7" t="s">
        <v>3668</v>
      </c>
      <c r="Q2" s="7">
        <v>5</v>
      </c>
      <c r="R2" s="12"/>
    </row>
    <row r="3" spans="1:18" x14ac:dyDescent="0.25">
      <c r="A3" s="37">
        <v>391</v>
      </c>
      <c r="B3" s="38" t="s">
        <v>423</v>
      </c>
      <c r="C3" s="37" t="s">
        <v>10</v>
      </c>
      <c r="D3" s="37" t="s">
        <v>85</v>
      </c>
      <c r="E3" s="37"/>
      <c r="F3" s="37"/>
      <c r="G3" s="37">
        <v>1</v>
      </c>
      <c r="H3" s="37"/>
      <c r="I3" s="37">
        <f>VLOOKUP(B:B,Analysis_2!$B:$AU,25,0)</f>
        <v>0</v>
      </c>
      <c r="J3" s="37"/>
      <c r="K3" s="37">
        <f>VLOOKUP(B:B,Analysis_2!$B:$AU,28,0)</f>
        <v>0</v>
      </c>
      <c r="L3" s="7">
        <f>SUM(G3:K3)</f>
        <v>1</v>
      </c>
      <c r="M3" s="37">
        <v>230</v>
      </c>
      <c r="N3" s="39">
        <v>230</v>
      </c>
      <c r="O3" s="47">
        <f>M3/L3</f>
        <v>230</v>
      </c>
      <c r="P3" s="37" t="s">
        <v>3667</v>
      </c>
      <c r="Q3" s="37">
        <v>4</v>
      </c>
      <c r="R3" s="12"/>
    </row>
    <row r="4" spans="1:18" x14ac:dyDescent="0.25">
      <c r="A4" s="37">
        <v>304</v>
      </c>
      <c r="B4" s="38" t="s">
        <v>485</v>
      </c>
      <c r="C4" s="37" t="s">
        <v>10</v>
      </c>
      <c r="D4" s="37" t="s">
        <v>85</v>
      </c>
      <c r="E4" s="37"/>
      <c r="F4" s="37"/>
      <c r="G4" s="37">
        <v>1</v>
      </c>
      <c r="H4" s="37"/>
      <c r="I4" s="37">
        <f>VLOOKUP(B:B,Analysis_2!$B:$AU,25,0)</f>
        <v>0</v>
      </c>
      <c r="J4" s="37">
        <v>0</v>
      </c>
      <c r="K4" s="37">
        <f>VLOOKUP(B:B,Analysis_2!$B:$AU,28,0)</f>
        <v>0</v>
      </c>
      <c r="L4" s="7">
        <f>SUM(G4:K4)</f>
        <v>1</v>
      </c>
      <c r="M4" s="37">
        <v>199</v>
      </c>
      <c r="N4" s="39">
        <v>199</v>
      </c>
      <c r="O4" s="47">
        <f>M4/L4</f>
        <v>199</v>
      </c>
      <c r="P4" s="37" t="s">
        <v>3666</v>
      </c>
      <c r="Q4" s="37">
        <v>3</v>
      </c>
      <c r="R4" s="12"/>
    </row>
    <row r="5" spans="1:18" x14ac:dyDescent="0.25">
      <c r="A5" s="37">
        <v>318</v>
      </c>
      <c r="B5" s="38" t="s">
        <v>594</v>
      </c>
      <c r="C5" s="37" t="s">
        <v>10</v>
      </c>
      <c r="D5" s="37" t="s">
        <v>85</v>
      </c>
      <c r="E5" s="37">
        <v>0</v>
      </c>
      <c r="F5" s="37">
        <v>0</v>
      </c>
      <c r="G5" s="37">
        <v>0</v>
      </c>
      <c r="H5" s="37">
        <v>1</v>
      </c>
      <c r="I5" s="37">
        <f>VLOOKUP(B:B,Analysis_2!$B:$AU,25,0)</f>
        <v>0</v>
      </c>
      <c r="J5" s="37">
        <v>0</v>
      </c>
      <c r="K5" s="37">
        <f>VLOOKUP(B:B,Analysis_2!$B:$AU,28,0)</f>
        <v>0</v>
      </c>
      <c r="L5" s="7">
        <f>SUM(G5:K5)</f>
        <v>1</v>
      </c>
      <c r="M5" s="37">
        <v>194</v>
      </c>
      <c r="N5" s="39">
        <v>194</v>
      </c>
      <c r="O5" s="47">
        <f>M5/L5</f>
        <v>194</v>
      </c>
      <c r="P5" s="37" t="s">
        <v>3666</v>
      </c>
      <c r="Q5" s="37">
        <v>3</v>
      </c>
      <c r="R5" s="12"/>
    </row>
    <row r="6" spans="1:18" hidden="1" x14ac:dyDescent="0.25">
      <c r="A6" s="7">
        <v>359</v>
      </c>
      <c r="B6" s="36" t="s">
        <v>299</v>
      </c>
      <c r="C6" s="7" t="s">
        <v>6</v>
      </c>
      <c r="D6" s="7" t="s">
        <v>85</v>
      </c>
      <c r="E6" s="7">
        <v>0</v>
      </c>
      <c r="F6" s="7">
        <v>0</v>
      </c>
      <c r="G6" s="7">
        <v>1</v>
      </c>
      <c r="H6" s="7">
        <v>0</v>
      </c>
      <c r="I6" s="37">
        <f>VLOOKUP(B:B,Analysis_2!$B:$AU,25,0)</f>
        <v>0</v>
      </c>
      <c r="J6" s="7">
        <v>0</v>
      </c>
      <c r="K6" s="37">
        <f>VLOOKUP(B:B,Analysis_2!$B:$AU,28,0)</f>
        <v>0</v>
      </c>
      <c r="L6" s="7">
        <f>SUM(G6:K6)</f>
        <v>1</v>
      </c>
      <c r="M6" s="7">
        <v>185</v>
      </c>
      <c r="N6" s="28">
        <v>185</v>
      </c>
      <c r="O6" s="47">
        <f>M6/L6</f>
        <v>185</v>
      </c>
      <c r="P6" s="7" t="s">
        <v>3666</v>
      </c>
      <c r="Q6" s="7">
        <v>3</v>
      </c>
      <c r="R6" s="12"/>
    </row>
    <row r="7" spans="1:18" hidden="1" x14ac:dyDescent="0.25">
      <c r="A7" s="7">
        <v>447</v>
      </c>
      <c r="B7" s="36" t="s">
        <v>306</v>
      </c>
      <c r="C7" s="7" t="s">
        <v>6</v>
      </c>
      <c r="D7" s="7" t="s">
        <v>85</v>
      </c>
      <c r="E7" s="7">
        <v>0</v>
      </c>
      <c r="F7" s="7">
        <v>0</v>
      </c>
      <c r="G7" s="7">
        <v>0</v>
      </c>
      <c r="H7" s="7">
        <v>1</v>
      </c>
      <c r="I7" s="37">
        <f>VLOOKUP(B:B,Analysis_2!$B:$AU,25,0)</f>
        <v>0</v>
      </c>
      <c r="J7" s="7">
        <v>1</v>
      </c>
      <c r="K7" s="37">
        <f>VLOOKUP(B:B,Analysis_2!$B:$AU,28,0)</f>
        <v>0</v>
      </c>
      <c r="L7" s="7">
        <f>SUM(G7:K7)</f>
        <v>2</v>
      </c>
      <c r="M7" s="7">
        <v>363</v>
      </c>
      <c r="N7" s="28">
        <v>181.5</v>
      </c>
      <c r="O7" s="47">
        <f>M7/L7</f>
        <v>181.5</v>
      </c>
      <c r="P7" s="7" t="s">
        <v>3671</v>
      </c>
      <c r="Q7" s="7">
        <v>7</v>
      </c>
      <c r="R7" s="12"/>
    </row>
    <row r="8" spans="1:18" hidden="1" x14ac:dyDescent="0.25">
      <c r="A8" s="7">
        <v>442</v>
      </c>
      <c r="B8" s="36" t="s">
        <v>167</v>
      </c>
      <c r="C8" s="7" t="s">
        <v>6</v>
      </c>
      <c r="D8" s="7" t="s">
        <v>85</v>
      </c>
      <c r="E8" s="7">
        <v>0</v>
      </c>
      <c r="F8" s="7">
        <v>0</v>
      </c>
      <c r="G8" s="7">
        <v>1</v>
      </c>
      <c r="H8" s="7">
        <v>0</v>
      </c>
      <c r="I8" s="37">
        <f>VLOOKUP(B:B,Analysis_2!$B:$AU,25,0)</f>
        <v>0</v>
      </c>
      <c r="J8" s="7">
        <v>0</v>
      </c>
      <c r="K8" s="37">
        <f>VLOOKUP(B:B,Analysis_2!$B:$AU,28,0)</f>
        <v>1</v>
      </c>
      <c r="L8" s="7">
        <f>SUM(G8:K8)</f>
        <v>2</v>
      </c>
      <c r="M8" s="7">
        <v>360</v>
      </c>
      <c r="N8" s="28">
        <v>180</v>
      </c>
      <c r="O8" s="47">
        <f>M8/L8</f>
        <v>180</v>
      </c>
      <c r="P8" s="7" t="s">
        <v>3670</v>
      </c>
      <c r="Q8" s="7">
        <v>6</v>
      </c>
      <c r="R8" s="12"/>
    </row>
    <row r="9" spans="1:18" hidden="1" x14ac:dyDescent="0.25">
      <c r="A9" s="7">
        <v>379</v>
      </c>
      <c r="B9" s="36" t="s">
        <v>156</v>
      </c>
      <c r="C9" s="7" t="s">
        <v>6</v>
      </c>
      <c r="D9" s="7" t="s">
        <v>85</v>
      </c>
      <c r="E9" s="7">
        <v>0</v>
      </c>
      <c r="F9" s="7">
        <v>0</v>
      </c>
      <c r="G9" s="7">
        <v>0</v>
      </c>
      <c r="H9" s="7">
        <v>1</v>
      </c>
      <c r="I9" s="37">
        <f>VLOOKUP(B:B,Analysis_2!$B:$AU,25,0)</f>
        <v>0</v>
      </c>
      <c r="J9" s="7">
        <v>0</v>
      </c>
      <c r="K9" s="37">
        <f>VLOOKUP(B:B,Analysis_2!$B:$AU,28,0)</f>
        <v>0</v>
      </c>
      <c r="L9" s="7">
        <f>SUM(G9:K9)</f>
        <v>1</v>
      </c>
      <c r="M9" s="7">
        <v>178</v>
      </c>
      <c r="N9" s="28">
        <v>178</v>
      </c>
      <c r="O9" s="47">
        <f>M9/L9</f>
        <v>178</v>
      </c>
      <c r="P9" s="7" t="s">
        <v>3666</v>
      </c>
      <c r="Q9" s="7">
        <v>3</v>
      </c>
      <c r="R9" s="12"/>
    </row>
    <row r="10" spans="1:18" hidden="1" x14ac:dyDescent="0.25">
      <c r="A10" s="7">
        <v>441</v>
      </c>
      <c r="B10" s="36" t="s">
        <v>219</v>
      </c>
      <c r="C10" s="7" t="s">
        <v>6</v>
      </c>
      <c r="D10" s="7" t="s">
        <v>85</v>
      </c>
      <c r="E10" s="7">
        <v>0</v>
      </c>
      <c r="F10" s="7">
        <v>0</v>
      </c>
      <c r="G10" s="7">
        <v>1</v>
      </c>
      <c r="H10" s="7">
        <v>1</v>
      </c>
      <c r="I10" s="37">
        <f>VLOOKUP(B:B,Analysis_2!$B:$AU,25,0)</f>
        <v>0</v>
      </c>
      <c r="J10" s="7">
        <v>0</v>
      </c>
      <c r="K10" s="37">
        <f>VLOOKUP(B:B,Analysis_2!$B:$AU,28,0)</f>
        <v>0</v>
      </c>
      <c r="L10" s="7">
        <f>SUM(G10:K10)</f>
        <v>2</v>
      </c>
      <c r="M10" s="7">
        <v>344</v>
      </c>
      <c r="N10" s="28">
        <v>172</v>
      </c>
      <c r="O10" s="47">
        <f>M10/L10</f>
        <v>172</v>
      </c>
      <c r="P10" s="7" t="s">
        <v>3670</v>
      </c>
      <c r="Q10" s="7">
        <v>6</v>
      </c>
      <c r="R10" s="12"/>
    </row>
    <row r="11" spans="1:18" hidden="1" x14ac:dyDescent="0.25">
      <c r="A11" s="7">
        <v>437</v>
      </c>
      <c r="B11" s="36" t="s">
        <v>415</v>
      </c>
      <c r="C11" s="7" t="s">
        <v>6</v>
      </c>
      <c r="D11" s="7" t="s">
        <v>85</v>
      </c>
      <c r="E11" s="7">
        <v>0</v>
      </c>
      <c r="F11" s="7">
        <v>0</v>
      </c>
      <c r="G11" s="7">
        <v>0</v>
      </c>
      <c r="H11" s="7">
        <v>1</v>
      </c>
      <c r="I11" s="37">
        <f>VLOOKUP(B:B,Analysis_2!$B:$AU,25,0)</f>
        <v>0</v>
      </c>
      <c r="J11" s="7">
        <v>1</v>
      </c>
      <c r="K11" s="37">
        <f>VLOOKUP(B:B,Analysis_2!$B:$AU,28,0)</f>
        <v>0</v>
      </c>
      <c r="L11" s="7">
        <f>SUM(G11:K11)</f>
        <v>2</v>
      </c>
      <c r="M11" s="7">
        <v>303</v>
      </c>
      <c r="N11" s="28">
        <v>151.5</v>
      </c>
      <c r="O11" s="47">
        <f>M11/L11</f>
        <v>151.5</v>
      </c>
      <c r="P11" s="7" t="s">
        <v>3669</v>
      </c>
      <c r="Q11" s="7">
        <v>5</v>
      </c>
      <c r="R11" s="12"/>
    </row>
    <row r="12" spans="1:18" hidden="1" x14ac:dyDescent="0.25">
      <c r="A12" s="7">
        <v>431</v>
      </c>
      <c r="B12" s="36" t="s">
        <v>161</v>
      </c>
      <c r="C12" s="7" t="s">
        <v>6</v>
      </c>
      <c r="D12" s="7" t="s">
        <v>85</v>
      </c>
      <c r="E12" s="7">
        <v>0</v>
      </c>
      <c r="F12" s="7">
        <v>0</v>
      </c>
      <c r="G12" s="7">
        <v>0</v>
      </c>
      <c r="H12" s="7">
        <v>1</v>
      </c>
      <c r="I12" s="37">
        <f>VLOOKUP(B:B,Analysis_2!$B:$AU,25,0)</f>
        <v>0</v>
      </c>
      <c r="J12" s="7">
        <v>0</v>
      </c>
      <c r="K12" s="37">
        <f>VLOOKUP(B:B,Analysis_2!$B:$AU,28,0)</f>
        <v>1</v>
      </c>
      <c r="L12" s="7">
        <f>SUM(G12:K12)</f>
        <v>2</v>
      </c>
      <c r="M12" s="7">
        <v>300</v>
      </c>
      <c r="N12" s="28">
        <v>150</v>
      </c>
      <c r="O12" s="47">
        <f>M12/L12</f>
        <v>150</v>
      </c>
      <c r="P12" s="7" t="s">
        <v>3669</v>
      </c>
      <c r="Q12" s="7">
        <v>5</v>
      </c>
      <c r="R12" s="12"/>
    </row>
    <row r="13" spans="1:18" hidden="1" x14ac:dyDescent="0.25">
      <c r="A13" s="7">
        <v>433</v>
      </c>
      <c r="B13" s="36" t="s">
        <v>309</v>
      </c>
      <c r="C13" s="7" t="s">
        <v>6</v>
      </c>
      <c r="D13" s="7" t="s">
        <v>85</v>
      </c>
      <c r="E13" s="7">
        <v>0</v>
      </c>
      <c r="F13" s="7">
        <v>0</v>
      </c>
      <c r="G13" s="7">
        <v>0</v>
      </c>
      <c r="H13" s="7">
        <v>2</v>
      </c>
      <c r="I13" s="37">
        <f>VLOOKUP(B:B,Analysis_2!$B:$AU,25,0)</f>
        <v>0</v>
      </c>
      <c r="J13" s="7">
        <v>0</v>
      </c>
      <c r="K13" s="37">
        <f>VLOOKUP(B:B,Analysis_2!$B:$AU,28,0)</f>
        <v>0</v>
      </c>
      <c r="L13" s="7">
        <f>SUM(G13:K13)</f>
        <v>2</v>
      </c>
      <c r="M13" s="7">
        <v>298</v>
      </c>
      <c r="N13" s="28">
        <v>149</v>
      </c>
      <c r="O13" s="47">
        <f>M13/L13</f>
        <v>149</v>
      </c>
      <c r="P13" s="7" t="s">
        <v>3669</v>
      </c>
      <c r="Q13" s="7">
        <v>5</v>
      </c>
      <c r="R13" s="12"/>
    </row>
    <row r="14" spans="1:18" hidden="1" x14ac:dyDescent="0.25">
      <c r="A14" s="7">
        <v>450</v>
      </c>
      <c r="B14" s="36" t="s">
        <v>394</v>
      </c>
      <c r="C14" s="7" t="s">
        <v>6</v>
      </c>
      <c r="D14" s="7" t="s">
        <v>85</v>
      </c>
      <c r="E14" s="7">
        <v>0</v>
      </c>
      <c r="F14" s="7">
        <v>0</v>
      </c>
      <c r="G14" s="7">
        <v>1</v>
      </c>
      <c r="H14" s="7">
        <v>1</v>
      </c>
      <c r="I14" s="37">
        <f>VLOOKUP(B:B,Analysis_2!$B:$AU,25,0)</f>
        <v>0</v>
      </c>
      <c r="J14" s="7">
        <v>0</v>
      </c>
      <c r="K14" s="37">
        <f>VLOOKUP(B:B,Analysis_2!$B:$AU,28,0)</f>
        <v>1</v>
      </c>
      <c r="L14" s="7">
        <f>SUM(G14:K14)</f>
        <v>3</v>
      </c>
      <c r="M14" s="7">
        <v>442</v>
      </c>
      <c r="N14" s="28">
        <v>147.33333333333334</v>
      </c>
      <c r="O14" s="47">
        <f>M14/L14</f>
        <v>147.33333333333334</v>
      </c>
      <c r="P14" s="7" t="s">
        <v>3673</v>
      </c>
      <c r="Q14" s="7">
        <v>8</v>
      </c>
      <c r="R14" s="12"/>
    </row>
    <row r="15" spans="1:18" hidden="1" x14ac:dyDescent="0.25">
      <c r="A15" s="7">
        <v>356</v>
      </c>
      <c r="B15" s="36" t="s">
        <v>318</v>
      </c>
      <c r="C15" s="7" t="s">
        <v>6</v>
      </c>
      <c r="D15" s="7" t="s">
        <v>85</v>
      </c>
      <c r="E15" s="7">
        <v>0</v>
      </c>
      <c r="F15" s="7">
        <v>0</v>
      </c>
      <c r="G15" s="7">
        <v>0</v>
      </c>
      <c r="H15" s="7">
        <v>1</v>
      </c>
      <c r="I15" s="37">
        <f>VLOOKUP(B:B,Analysis_2!$B:$AU,25,0)</f>
        <v>0</v>
      </c>
      <c r="J15" s="7">
        <v>0</v>
      </c>
      <c r="K15" s="37">
        <f>VLOOKUP(B:B,Analysis_2!$B:$AU,28,0)</f>
        <v>0</v>
      </c>
      <c r="L15" s="7">
        <f>SUM(G15:K15)</f>
        <v>1</v>
      </c>
      <c r="M15" s="7">
        <v>142</v>
      </c>
      <c r="N15" s="28">
        <v>142</v>
      </c>
      <c r="O15" s="47">
        <f>M15/L15</f>
        <v>142</v>
      </c>
      <c r="P15" s="7" t="s">
        <v>3666</v>
      </c>
      <c r="Q15" s="7">
        <v>3</v>
      </c>
      <c r="R15" s="12"/>
    </row>
    <row r="16" spans="1:18" x14ac:dyDescent="0.25">
      <c r="A16" s="37">
        <v>311</v>
      </c>
      <c r="B16" s="38" t="s">
        <v>463</v>
      </c>
      <c r="C16" s="37" t="s">
        <v>10</v>
      </c>
      <c r="D16" s="37" t="s">
        <v>85</v>
      </c>
      <c r="E16" s="37">
        <v>0</v>
      </c>
      <c r="F16" s="37">
        <v>0</v>
      </c>
      <c r="G16" s="37">
        <v>0</v>
      </c>
      <c r="H16" s="37">
        <v>0</v>
      </c>
      <c r="I16" s="37">
        <f>VLOOKUP(B:B,Analysis_2!$B:$AU,25,0)</f>
        <v>1</v>
      </c>
      <c r="J16" s="37">
        <v>0</v>
      </c>
      <c r="K16" s="37">
        <f>VLOOKUP(B:B,Analysis_2!$B:$AU,28,0)</f>
        <v>0</v>
      </c>
      <c r="L16" s="7">
        <f>SUM(G16:K16)</f>
        <v>1</v>
      </c>
      <c r="M16" s="37">
        <v>141</v>
      </c>
      <c r="N16" s="39">
        <v>141</v>
      </c>
      <c r="O16" s="47">
        <f>M16/L16</f>
        <v>141</v>
      </c>
      <c r="P16" s="37" t="s">
        <v>3666</v>
      </c>
      <c r="Q16" s="37">
        <v>3</v>
      </c>
      <c r="R16" s="12"/>
    </row>
    <row r="17" spans="1:18" hidden="1" x14ac:dyDescent="0.25">
      <c r="A17" s="7">
        <v>430</v>
      </c>
      <c r="B17" s="36" t="s">
        <v>157</v>
      </c>
      <c r="C17" s="7" t="s">
        <v>6</v>
      </c>
      <c r="D17" s="7" t="s">
        <v>85</v>
      </c>
      <c r="E17" s="7">
        <v>0</v>
      </c>
      <c r="F17" s="7">
        <v>0</v>
      </c>
      <c r="G17" s="7">
        <v>1</v>
      </c>
      <c r="H17" s="7">
        <v>0</v>
      </c>
      <c r="I17" s="37">
        <f>VLOOKUP(B:B,Analysis_2!$B:$AU,25,0)</f>
        <v>0</v>
      </c>
      <c r="J17" s="7">
        <v>1</v>
      </c>
      <c r="K17" s="37">
        <f>VLOOKUP(B:B,Analysis_2!$B:$AU,28,0)</f>
        <v>0</v>
      </c>
      <c r="L17" s="7">
        <f>SUM(G17:K17)</f>
        <v>2</v>
      </c>
      <c r="M17" s="7">
        <v>281</v>
      </c>
      <c r="N17" s="28">
        <v>140.5</v>
      </c>
      <c r="O17" s="47">
        <f>M17/L17</f>
        <v>140.5</v>
      </c>
      <c r="P17" s="7" t="s">
        <v>3669</v>
      </c>
      <c r="Q17" s="7">
        <v>5</v>
      </c>
      <c r="R17" s="12"/>
    </row>
    <row r="18" spans="1:18" hidden="1" x14ac:dyDescent="0.25">
      <c r="A18" s="7">
        <v>421</v>
      </c>
      <c r="B18" s="36" t="s">
        <v>443</v>
      </c>
      <c r="C18" s="7" t="s">
        <v>6</v>
      </c>
      <c r="D18" s="7" t="s">
        <v>85</v>
      </c>
      <c r="E18" s="7">
        <v>0</v>
      </c>
      <c r="F18" s="7">
        <v>0</v>
      </c>
      <c r="G18" s="7">
        <v>1</v>
      </c>
      <c r="H18" s="7">
        <v>1</v>
      </c>
      <c r="I18" s="37">
        <f>VLOOKUP(B:B,Analysis_2!$B:$AU,25,0)</f>
        <v>0</v>
      </c>
      <c r="J18" s="7">
        <v>0</v>
      </c>
      <c r="K18" s="37">
        <f>VLOOKUP(B:B,Analysis_2!$B:$AU,28,0)</f>
        <v>0</v>
      </c>
      <c r="L18" s="7">
        <f>SUM(G18:K18)</f>
        <v>2</v>
      </c>
      <c r="M18" s="7">
        <v>280</v>
      </c>
      <c r="N18" s="28">
        <v>140</v>
      </c>
      <c r="O18" s="47">
        <f>M18/L18</f>
        <v>140</v>
      </c>
      <c r="P18" s="7" t="s">
        <v>3668</v>
      </c>
      <c r="Q18" s="7">
        <v>4</v>
      </c>
      <c r="R18" s="12"/>
    </row>
    <row r="19" spans="1:18" hidden="1" x14ac:dyDescent="0.25">
      <c r="A19" s="7">
        <v>253</v>
      </c>
      <c r="B19" s="36" t="s">
        <v>217</v>
      </c>
      <c r="C19" s="7" t="s">
        <v>6</v>
      </c>
      <c r="D19" s="7" t="s">
        <v>85</v>
      </c>
      <c r="E19" s="7">
        <v>0</v>
      </c>
      <c r="F19" s="7">
        <v>0</v>
      </c>
      <c r="G19" s="7">
        <v>0</v>
      </c>
      <c r="H19" s="7">
        <v>1</v>
      </c>
      <c r="I19" s="37">
        <f>VLOOKUP(B:B,Analysis_2!$B:$AU,25,0)</f>
        <v>0</v>
      </c>
      <c r="J19" s="7">
        <v>0</v>
      </c>
      <c r="K19" s="37">
        <f>VLOOKUP(B:B,Analysis_2!$B:$AU,28,0)</f>
        <v>0</v>
      </c>
      <c r="L19" s="7">
        <f>SUM(G19:K19)</f>
        <v>1</v>
      </c>
      <c r="M19" s="7">
        <v>139</v>
      </c>
      <c r="N19" s="28">
        <v>139</v>
      </c>
      <c r="O19" s="47">
        <f>M19/L19</f>
        <v>139</v>
      </c>
      <c r="P19" s="7" t="s">
        <v>3665</v>
      </c>
      <c r="Q19" s="7">
        <v>2</v>
      </c>
      <c r="R19" s="12"/>
    </row>
    <row r="20" spans="1:18" hidden="1" x14ac:dyDescent="0.25">
      <c r="A20" s="7">
        <v>416</v>
      </c>
      <c r="B20" s="36" t="s">
        <v>404</v>
      </c>
      <c r="C20" s="7" t="s">
        <v>6</v>
      </c>
      <c r="D20" s="7" t="s">
        <v>85</v>
      </c>
      <c r="E20" s="7">
        <v>0</v>
      </c>
      <c r="F20" s="7">
        <v>0</v>
      </c>
      <c r="G20" s="7">
        <v>0</v>
      </c>
      <c r="H20" s="7">
        <v>2</v>
      </c>
      <c r="I20" s="37">
        <f>VLOOKUP(B:B,Analysis_2!$B:$AU,25,0)</f>
        <v>0</v>
      </c>
      <c r="J20" s="7">
        <v>0</v>
      </c>
      <c r="K20" s="37">
        <f>VLOOKUP(B:B,Analysis_2!$B:$AU,28,0)</f>
        <v>0</v>
      </c>
      <c r="L20" s="7">
        <f>SUM(G20:K20)</f>
        <v>2</v>
      </c>
      <c r="M20" s="7">
        <v>274</v>
      </c>
      <c r="N20" s="28">
        <v>137</v>
      </c>
      <c r="O20" s="47">
        <f>M20/L20</f>
        <v>137</v>
      </c>
      <c r="P20" s="7" t="s">
        <v>3668</v>
      </c>
      <c r="Q20" s="7">
        <v>4</v>
      </c>
      <c r="R20" s="12"/>
    </row>
    <row r="21" spans="1:18" hidden="1" x14ac:dyDescent="0.25">
      <c r="A21" s="7">
        <v>446</v>
      </c>
      <c r="B21" s="36" t="s">
        <v>200</v>
      </c>
      <c r="C21" s="7" t="s">
        <v>6</v>
      </c>
      <c r="D21" s="7" t="s">
        <v>85</v>
      </c>
      <c r="E21" s="7">
        <v>0</v>
      </c>
      <c r="F21" s="7">
        <v>2</v>
      </c>
      <c r="G21" s="7">
        <v>1</v>
      </c>
      <c r="H21" s="7">
        <v>0</v>
      </c>
      <c r="I21" s="37">
        <f>VLOOKUP(B:B,Analysis_2!$B:$AU,25,0)</f>
        <v>0</v>
      </c>
      <c r="J21" s="7">
        <v>0</v>
      </c>
      <c r="K21" s="37">
        <f>VLOOKUP(B:B,Analysis_2!$B:$AU,28,0)</f>
        <v>0</v>
      </c>
      <c r="L21" s="7">
        <f>SUM(G21:K21)</f>
        <v>1</v>
      </c>
      <c r="M21" s="7">
        <v>400</v>
      </c>
      <c r="N21" s="28">
        <v>133.33333333333334</v>
      </c>
      <c r="O21" s="47">
        <f>M21/L21</f>
        <v>400</v>
      </c>
      <c r="P21" s="7" t="s">
        <v>3671</v>
      </c>
      <c r="Q21" s="7">
        <v>6</v>
      </c>
      <c r="R21" s="12"/>
    </row>
    <row r="22" spans="1:18" x14ac:dyDescent="0.25">
      <c r="A22" s="37">
        <v>414</v>
      </c>
      <c r="B22" s="38" t="s">
        <v>448</v>
      </c>
      <c r="C22" s="37" t="s">
        <v>10</v>
      </c>
      <c r="D22" s="37" t="s">
        <v>85</v>
      </c>
      <c r="E22" s="37">
        <v>0</v>
      </c>
      <c r="F22" s="37">
        <v>1</v>
      </c>
      <c r="G22" s="37">
        <v>0</v>
      </c>
      <c r="H22" s="37">
        <v>1</v>
      </c>
      <c r="I22" s="37">
        <f>VLOOKUP(B:B,Analysis_2!$B:$AU,25,0)</f>
        <v>0</v>
      </c>
      <c r="J22" s="37">
        <v>0</v>
      </c>
      <c r="K22" s="37">
        <f>VLOOKUP(B:B,Analysis_2!$B:$AU,28,0)</f>
        <v>0</v>
      </c>
      <c r="L22" s="7">
        <f>SUM(G22:K22)</f>
        <v>1</v>
      </c>
      <c r="M22" s="37">
        <v>261</v>
      </c>
      <c r="N22" s="39">
        <v>130.5</v>
      </c>
      <c r="O22" s="47">
        <f>M22/L22</f>
        <v>261</v>
      </c>
      <c r="P22" s="37" t="s">
        <v>3668</v>
      </c>
      <c r="Q22" s="37">
        <v>4</v>
      </c>
      <c r="R22" s="12"/>
    </row>
    <row r="23" spans="1:18" hidden="1" x14ac:dyDescent="0.25">
      <c r="A23" s="7">
        <v>423</v>
      </c>
      <c r="B23" s="36" t="s">
        <v>221</v>
      </c>
      <c r="C23" s="7" t="s">
        <v>6</v>
      </c>
      <c r="D23" s="7" t="s">
        <v>85</v>
      </c>
      <c r="E23" s="7">
        <v>0</v>
      </c>
      <c r="F23" s="7">
        <v>0</v>
      </c>
      <c r="G23" s="7">
        <v>1</v>
      </c>
      <c r="H23" s="7">
        <v>0</v>
      </c>
      <c r="I23" s="37">
        <f>VLOOKUP(B:B,Analysis_2!$B:$AU,25,0)</f>
        <v>0</v>
      </c>
      <c r="J23" s="7">
        <v>0</v>
      </c>
      <c r="K23" s="37">
        <f>VLOOKUP(B:B,Analysis_2!$B:$AU,28,0)</f>
        <v>1</v>
      </c>
      <c r="L23" s="7">
        <f>SUM(G23:K23)</f>
        <v>2</v>
      </c>
      <c r="M23" s="7">
        <v>258</v>
      </c>
      <c r="N23" s="28">
        <v>129</v>
      </c>
      <c r="O23" s="47">
        <f>M23/L23</f>
        <v>129</v>
      </c>
      <c r="P23" s="7" t="s">
        <v>3668</v>
      </c>
      <c r="Q23" s="7">
        <v>4</v>
      </c>
      <c r="R23" s="12"/>
    </row>
    <row r="24" spans="1:18" hidden="1" x14ac:dyDescent="0.25">
      <c r="A24" s="7">
        <v>270</v>
      </c>
      <c r="B24" s="36" t="s">
        <v>252</v>
      </c>
      <c r="C24" s="7" t="s">
        <v>6</v>
      </c>
      <c r="D24" s="7" t="s">
        <v>85</v>
      </c>
      <c r="E24" s="7">
        <v>0</v>
      </c>
      <c r="F24" s="7">
        <v>0</v>
      </c>
      <c r="G24" s="7">
        <v>0</v>
      </c>
      <c r="H24" s="7">
        <v>1</v>
      </c>
      <c r="I24" s="37">
        <f>VLOOKUP(B:B,Analysis_2!$B:$AU,25,0)</f>
        <v>0</v>
      </c>
      <c r="J24" s="7">
        <v>0</v>
      </c>
      <c r="K24" s="37">
        <f>VLOOKUP(B:B,Analysis_2!$B:$AU,28,0)</f>
        <v>0</v>
      </c>
      <c r="L24" s="7">
        <f>SUM(G24:K24)</f>
        <v>1</v>
      </c>
      <c r="M24" s="7">
        <v>128</v>
      </c>
      <c r="N24" s="28">
        <v>128</v>
      </c>
      <c r="O24" s="47">
        <f>M24/L24</f>
        <v>128</v>
      </c>
      <c r="P24" s="7" t="s">
        <v>3665</v>
      </c>
      <c r="Q24" s="7">
        <v>2</v>
      </c>
      <c r="R24" s="11" t="s">
        <v>3683</v>
      </c>
    </row>
    <row r="25" spans="1:18" hidden="1" x14ac:dyDescent="0.25">
      <c r="A25" s="7">
        <v>448</v>
      </c>
      <c r="B25" s="36" t="s">
        <v>155</v>
      </c>
      <c r="C25" s="7" t="s">
        <v>6</v>
      </c>
      <c r="D25" s="7" t="s">
        <v>85</v>
      </c>
      <c r="E25" s="7">
        <v>0</v>
      </c>
      <c r="F25" s="7">
        <v>0</v>
      </c>
      <c r="G25" s="7">
        <v>0</v>
      </c>
      <c r="H25" s="7">
        <v>2</v>
      </c>
      <c r="I25" s="37">
        <f>VLOOKUP(B:B,Analysis_2!$B:$AU,25,0)</f>
        <v>0</v>
      </c>
      <c r="J25" s="7">
        <v>0</v>
      </c>
      <c r="K25" s="37">
        <f>VLOOKUP(B:B,Analysis_2!$B:$AU,28,0)</f>
        <v>1</v>
      </c>
      <c r="L25" s="7">
        <f>SUM(G25:K25)</f>
        <v>3</v>
      </c>
      <c r="M25" s="7">
        <v>375</v>
      </c>
      <c r="N25" s="28">
        <v>125</v>
      </c>
      <c r="O25" s="47">
        <f>M25/L25</f>
        <v>125</v>
      </c>
      <c r="P25" s="7" t="s">
        <v>3671</v>
      </c>
      <c r="Q25" s="7">
        <v>6</v>
      </c>
      <c r="R25" s="12"/>
    </row>
    <row r="26" spans="1:18" hidden="1" x14ac:dyDescent="0.25">
      <c r="A26" s="7">
        <v>422</v>
      </c>
      <c r="B26" s="36" t="s">
        <v>240</v>
      </c>
      <c r="C26" s="7" t="s">
        <v>6</v>
      </c>
      <c r="D26" s="7" t="s">
        <v>85</v>
      </c>
      <c r="E26" s="7">
        <v>0</v>
      </c>
      <c r="F26" s="7">
        <v>0</v>
      </c>
      <c r="G26" s="7">
        <v>1</v>
      </c>
      <c r="H26" s="7">
        <v>1</v>
      </c>
      <c r="I26" s="37">
        <f>VLOOKUP(B:B,Analysis_2!$B:$AU,25,0)</f>
        <v>0</v>
      </c>
      <c r="J26" s="7">
        <v>0</v>
      </c>
      <c r="K26" s="37">
        <f>VLOOKUP(B:B,Analysis_2!$B:$AU,28,0)</f>
        <v>0</v>
      </c>
      <c r="L26" s="7">
        <f>SUM(G26:K26)</f>
        <v>2</v>
      </c>
      <c r="M26" s="7">
        <v>244</v>
      </c>
      <c r="N26" s="28">
        <v>122</v>
      </c>
      <c r="O26" s="47">
        <f>M26/L26</f>
        <v>122</v>
      </c>
      <c r="P26" s="7" t="s">
        <v>3668</v>
      </c>
      <c r="Q26" s="7">
        <v>4</v>
      </c>
      <c r="R26" s="12"/>
    </row>
    <row r="27" spans="1:18" hidden="1" x14ac:dyDescent="0.25">
      <c r="A27" s="7">
        <v>427</v>
      </c>
      <c r="B27" s="36" t="s">
        <v>511</v>
      </c>
      <c r="C27" s="7" t="s">
        <v>6</v>
      </c>
      <c r="D27" s="7" t="s">
        <v>85</v>
      </c>
      <c r="E27" s="7">
        <v>0</v>
      </c>
      <c r="F27" s="7">
        <v>0</v>
      </c>
      <c r="G27" s="7">
        <v>1</v>
      </c>
      <c r="H27" s="7">
        <v>1</v>
      </c>
      <c r="I27" s="37">
        <f>VLOOKUP(B:B,Analysis_2!$B:$AU,25,0)</f>
        <v>0</v>
      </c>
      <c r="J27" s="7">
        <v>0</v>
      </c>
      <c r="K27" s="37">
        <f>VLOOKUP(B:B,Analysis_2!$B:$AU,28,0)</f>
        <v>0</v>
      </c>
      <c r="L27" s="7">
        <f>SUM(G27:K27)</f>
        <v>2</v>
      </c>
      <c r="M27" s="7">
        <v>244</v>
      </c>
      <c r="N27" s="28">
        <v>122</v>
      </c>
      <c r="O27" s="47">
        <f>M27/L27</f>
        <v>122</v>
      </c>
      <c r="P27" s="7" t="s">
        <v>3668</v>
      </c>
      <c r="Q27" s="7">
        <v>4</v>
      </c>
      <c r="R27" s="11"/>
    </row>
    <row r="28" spans="1:18" hidden="1" x14ac:dyDescent="0.25">
      <c r="A28" s="7">
        <v>401</v>
      </c>
      <c r="B28" s="36" t="s">
        <v>403</v>
      </c>
      <c r="C28" s="7" t="s">
        <v>6</v>
      </c>
      <c r="D28" s="7" t="s">
        <v>85</v>
      </c>
      <c r="E28" s="7">
        <v>0</v>
      </c>
      <c r="F28" s="7">
        <v>0</v>
      </c>
      <c r="G28" s="7">
        <v>0</v>
      </c>
      <c r="H28" s="7">
        <v>1</v>
      </c>
      <c r="I28" s="37">
        <f>VLOOKUP(B:B,Analysis_2!$B:$AU,25,0)</f>
        <v>0</v>
      </c>
      <c r="J28" s="7">
        <v>0</v>
      </c>
      <c r="K28" s="37">
        <f>VLOOKUP(B:B,Analysis_2!$B:$AU,28,0)</f>
        <v>1</v>
      </c>
      <c r="L28" s="7">
        <f>SUM(G28:K28)</f>
        <v>2</v>
      </c>
      <c r="M28" s="7">
        <v>236</v>
      </c>
      <c r="N28" s="28">
        <v>118</v>
      </c>
      <c r="O28" s="47">
        <f>M28/L28</f>
        <v>118</v>
      </c>
      <c r="P28" s="7" t="s">
        <v>3667</v>
      </c>
      <c r="Q28" s="7">
        <v>3</v>
      </c>
      <c r="R28" s="12"/>
    </row>
    <row r="29" spans="1:18" x14ac:dyDescent="0.25">
      <c r="A29" s="37">
        <v>235</v>
      </c>
      <c r="B29" s="38" t="s">
        <v>241</v>
      </c>
      <c r="C29" s="37" t="s">
        <v>10</v>
      </c>
      <c r="D29" s="37" t="s">
        <v>85</v>
      </c>
      <c r="E29" s="37">
        <v>0</v>
      </c>
      <c r="F29" s="37">
        <v>0</v>
      </c>
      <c r="G29" s="37">
        <v>1</v>
      </c>
      <c r="H29" s="37">
        <v>0</v>
      </c>
      <c r="I29" s="37">
        <f>VLOOKUP(B:B,Analysis_2!$B:$AU,25,0)</f>
        <v>0</v>
      </c>
      <c r="J29" s="37">
        <v>0</v>
      </c>
      <c r="K29" s="37">
        <f>VLOOKUP(B:B,Analysis_2!$B:$AU,28,0)</f>
        <v>0</v>
      </c>
      <c r="L29" s="7">
        <f>SUM(G29:K29)</f>
        <v>1</v>
      </c>
      <c r="M29" s="37">
        <v>116</v>
      </c>
      <c r="N29" s="39">
        <v>116</v>
      </c>
      <c r="O29" s="47">
        <f>M29/L29</f>
        <v>116</v>
      </c>
      <c r="P29" s="37" t="s">
        <v>3665</v>
      </c>
      <c r="Q29" s="37">
        <v>2</v>
      </c>
      <c r="R29" s="12"/>
    </row>
    <row r="30" spans="1:18" hidden="1" x14ac:dyDescent="0.25">
      <c r="A30" s="7">
        <v>406</v>
      </c>
      <c r="B30" s="36" t="s">
        <v>283</v>
      </c>
      <c r="C30" s="7" t="s">
        <v>6</v>
      </c>
      <c r="D30" s="7" t="s">
        <v>85</v>
      </c>
      <c r="E30" s="7">
        <v>0</v>
      </c>
      <c r="F30" s="7">
        <v>0</v>
      </c>
      <c r="G30" s="7">
        <v>1</v>
      </c>
      <c r="H30" s="7">
        <v>1</v>
      </c>
      <c r="I30" s="37">
        <f>VLOOKUP(B:B,Analysis_2!$B:$AU,25,0)</f>
        <v>0</v>
      </c>
      <c r="J30" s="7">
        <v>0</v>
      </c>
      <c r="K30" s="37">
        <f>VLOOKUP(B:B,Analysis_2!$B:$AU,28,0)</f>
        <v>0</v>
      </c>
      <c r="L30" s="7">
        <f>SUM(G30:K30)</f>
        <v>2</v>
      </c>
      <c r="M30" s="7">
        <v>231</v>
      </c>
      <c r="N30" s="28">
        <v>115.5</v>
      </c>
      <c r="O30" s="47">
        <f>M30/L30</f>
        <v>115.5</v>
      </c>
      <c r="P30" s="7" t="s">
        <v>3667</v>
      </c>
      <c r="Q30" s="7">
        <v>3</v>
      </c>
      <c r="R30" s="12"/>
    </row>
    <row r="31" spans="1:18" x14ac:dyDescent="0.25">
      <c r="A31" s="37">
        <v>208</v>
      </c>
      <c r="B31" s="38" t="s">
        <v>431</v>
      </c>
      <c r="C31" s="37" t="s">
        <v>10</v>
      </c>
      <c r="D31" s="37" t="s">
        <v>85</v>
      </c>
      <c r="E31" s="37">
        <v>0</v>
      </c>
      <c r="F31" s="37">
        <v>0</v>
      </c>
      <c r="G31" s="37">
        <v>0</v>
      </c>
      <c r="H31" s="37">
        <v>1</v>
      </c>
      <c r="I31" s="37">
        <f>VLOOKUP(B:B,Analysis_2!$B:$AU,25,0)</f>
        <v>0</v>
      </c>
      <c r="J31" s="37">
        <v>0</v>
      </c>
      <c r="K31" s="37">
        <f>VLOOKUP(B:B,Analysis_2!$B:$AU,28,0)</f>
        <v>0</v>
      </c>
      <c r="L31" s="7">
        <f>SUM(G31:K31)</f>
        <v>1</v>
      </c>
      <c r="M31" s="37">
        <v>114</v>
      </c>
      <c r="N31" s="39">
        <v>114</v>
      </c>
      <c r="O31" s="47">
        <f>M31/L31</f>
        <v>114</v>
      </c>
      <c r="P31" s="37" t="s">
        <v>3665</v>
      </c>
      <c r="Q31" s="37">
        <v>2</v>
      </c>
      <c r="R31" s="12"/>
    </row>
    <row r="32" spans="1:18" x14ac:dyDescent="0.25">
      <c r="A32" s="37">
        <v>438</v>
      </c>
      <c r="B32" s="38" t="s">
        <v>430</v>
      </c>
      <c r="C32" s="37" t="s">
        <v>10</v>
      </c>
      <c r="D32" s="37" t="s">
        <v>85</v>
      </c>
      <c r="E32" s="37">
        <v>0</v>
      </c>
      <c r="F32" s="37">
        <v>0</v>
      </c>
      <c r="G32" s="37">
        <v>1</v>
      </c>
      <c r="H32" s="37">
        <v>1</v>
      </c>
      <c r="I32" s="37">
        <f>VLOOKUP(B:B,Analysis_2!$B:$AU,25,0)</f>
        <v>0</v>
      </c>
      <c r="J32" s="37">
        <v>1</v>
      </c>
      <c r="K32" s="37">
        <f>VLOOKUP(B:B,Analysis_2!$B:$AU,28,0)</f>
        <v>0</v>
      </c>
      <c r="L32" s="7">
        <f>SUM(G32:K32)</f>
        <v>3</v>
      </c>
      <c r="M32" s="37">
        <v>340</v>
      </c>
      <c r="N32" s="39">
        <v>113.33333333333333</v>
      </c>
      <c r="O32" s="47">
        <f>M32/L32</f>
        <v>113.33333333333333</v>
      </c>
      <c r="P32" s="37" t="s">
        <v>3670</v>
      </c>
      <c r="Q32" s="37">
        <v>5</v>
      </c>
      <c r="R32" s="12"/>
    </row>
    <row r="33" spans="1:18" x14ac:dyDescent="0.25">
      <c r="A33" s="37">
        <v>223</v>
      </c>
      <c r="B33" s="38" t="s">
        <v>477</v>
      </c>
      <c r="C33" s="37" t="s">
        <v>10</v>
      </c>
      <c r="D33" s="37" t="s">
        <v>85</v>
      </c>
      <c r="E33" s="37">
        <v>0</v>
      </c>
      <c r="F33" s="37">
        <v>0</v>
      </c>
      <c r="G33" s="37">
        <v>1</v>
      </c>
      <c r="H33" s="37">
        <v>0</v>
      </c>
      <c r="I33" s="37">
        <f>VLOOKUP(B:B,Analysis_2!$B:$AU,25,0)</f>
        <v>0</v>
      </c>
      <c r="J33" s="37">
        <v>0</v>
      </c>
      <c r="K33" s="37">
        <f>VLOOKUP(B:B,Analysis_2!$B:$AU,28,0)</f>
        <v>0</v>
      </c>
      <c r="L33" s="7">
        <f>SUM(G33:K33)</f>
        <v>1</v>
      </c>
      <c r="M33" s="37">
        <v>113</v>
      </c>
      <c r="N33" s="39">
        <v>113</v>
      </c>
      <c r="O33" s="47">
        <f>M33/L33</f>
        <v>113</v>
      </c>
      <c r="P33" s="37" t="s">
        <v>3665</v>
      </c>
      <c r="Q33" s="37">
        <v>2</v>
      </c>
      <c r="R33" s="12"/>
    </row>
    <row r="34" spans="1:18" hidden="1" x14ac:dyDescent="0.25">
      <c r="A34" s="7">
        <v>280</v>
      </c>
      <c r="B34" s="36" t="s">
        <v>250</v>
      </c>
      <c r="C34" s="7" t="s">
        <v>6</v>
      </c>
      <c r="D34" s="7" t="s">
        <v>85</v>
      </c>
      <c r="E34" s="7">
        <v>0</v>
      </c>
      <c r="F34" s="7">
        <v>0</v>
      </c>
      <c r="G34" s="7">
        <v>0</v>
      </c>
      <c r="H34" s="7">
        <v>1</v>
      </c>
      <c r="I34" s="37">
        <f>VLOOKUP(B:B,Analysis_2!$B:$AU,25,0)</f>
        <v>0</v>
      </c>
      <c r="J34" s="7">
        <v>0</v>
      </c>
      <c r="K34" s="37">
        <f>VLOOKUP(B:B,Analysis_2!$B:$AU,28,0)</f>
        <v>0</v>
      </c>
      <c r="L34" s="7">
        <f>SUM(G34:K34)</f>
        <v>1</v>
      </c>
      <c r="M34" s="7">
        <v>112</v>
      </c>
      <c r="N34" s="28">
        <v>112</v>
      </c>
      <c r="O34" s="47">
        <f>M34/L34</f>
        <v>112</v>
      </c>
      <c r="P34" s="7" t="s">
        <v>3665</v>
      </c>
      <c r="Q34" s="7">
        <v>2</v>
      </c>
      <c r="R34" s="12"/>
    </row>
    <row r="35" spans="1:18" x14ac:dyDescent="0.25">
      <c r="A35" s="37">
        <v>386</v>
      </c>
      <c r="B35" s="38" t="s">
        <v>192</v>
      </c>
      <c r="C35" s="37" t="s">
        <v>10</v>
      </c>
      <c r="D35" s="37" t="s">
        <v>85</v>
      </c>
      <c r="E35" s="37">
        <v>0</v>
      </c>
      <c r="F35" s="37">
        <v>0</v>
      </c>
      <c r="G35" s="37">
        <v>0</v>
      </c>
      <c r="H35" s="37">
        <v>2</v>
      </c>
      <c r="I35" s="37">
        <f>VLOOKUP(B:B,Analysis_2!$B:$AU,25,0)</f>
        <v>0</v>
      </c>
      <c r="J35" s="37">
        <v>0</v>
      </c>
      <c r="K35" s="37">
        <f>VLOOKUP(B:B,Analysis_2!$B:$AU,28,0)</f>
        <v>0</v>
      </c>
      <c r="L35" s="7">
        <f>SUM(G35:K35)</f>
        <v>2</v>
      </c>
      <c r="M35" s="37">
        <v>224</v>
      </c>
      <c r="N35" s="39">
        <v>112</v>
      </c>
      <c r="O35" s="47">
        <f>M35/L35</f>
        <v>112</v>
      </c>
      <c r="P35" s="37" t="s">
        <v>3667</v>
      </c>
      <c r="Q35" s="37">
        <v>3</v>
      </c>
      <c r="R35" s="12"/>
    </row>
    <row r="36" spans="1:18" x14ac:dyDescent="0.25">
      <c r="A36" s="37">
        <v>205</v>
      </c>
      <c r="B36" s="38" t="s">
        <v>239</v>
      </c>
      <c r="C36" s="37" t="s">
        <v>10</v>
      </c>
      <c r="D36" s="37" t="s">
        <v>85</v>
      </c>
      <c r="E36" s="37">
        <v>0</v>
      </c>
      <c r="F36" s="37">
        <v>0</v>
      </c>
      <c r="G36" s="37">
        <v>1</v>
      </c>
      <c r="H36" s="37">
        <v>0</v>
      </c>
      <c r="I36" s="37">
        <f>VLOOKUP(B:B,Analysis_2!$B:$AU,25,0)</f>
        <v>0</v>
      </c>
      <c r="J36" s="37">
        <v>0</v>
      </c>
      <c r="K36" s="37">
        <f>VLOOKUP(B:B,Analysis_2!$B:$AU,28,0)</f>
        <v>0</v>
      </c>
      <c r="L36" s="7">
        <f>SUM(G36:K36)</f>
        <v>1</v>
      </c>
      <c r="M36" s="37">
        <v>111</v>
      </c>
      <c r="N36" s="39">
        <v>111</v>
      </c>
      <c r="O36" s="47">
        <f>M36/L36</f>
        <v>111</v>
      </c>
      <c r="P36" s="37" t="s">
        <v>3665</v>
      </c>
      <c r="Q36" s="37">
        <v>2</v>
      </c>
      <c r="R36" s="12"/>
    </row>
    <row r="37" spans="1:18" x14ac:dyDescent="0.25">
      <c r="A37" s="37">
        <v>389</v>
      </c>
      <c r="B37" s="38" t="s">
        <v>445</v>
      </c>
      <c r="C37" s="37" t="s">
        <v>10</v>
      </c>
      <c r="D37" s="37" t="s">
        <v>85</v>
      </c>
      <c r="E37" s="37">
        <v>0</v>
      </c>
      <c r="F37" s="37">
        <v>0</v>
      </c>
      <c r="G37" s="37">
        <v>1</v>
      </c>
      <c r="H37" s="37">
        <v>1</v>
      </c>
      <c r="I37" s="37">
        <f>VLOOKUP(B:B,Analysis_2!$B:$AU,25,0)</f>
        <v>0</v>
      </c>
      <c r="J37" s="37">
        <v>0</v>
      </c>
      <c r="K37" s="37">
        <f>VLOOKUP(B:B,Analysis_2!$B:$AU,28,0)</f>
        <v>0</v>
      </c>
      <c r="L37" s="7">
        <f>SUM(G37:K37)</f>
        <v>2</v>
      </c>
      <c r="M37" s="37">
        <v>221</v>
      </c>
      <c r="N37" s="39">
        <v>110.5</v>
      </c>
      <c r="O37" s="47">
        <f>M37/L37</f>
        <v>110.5</v>
      </c>
      <c r="P37" s="37" t="s">
        <v>3667</v>
      </c>
      <c r="Q37" s="37">
        <v>3</v>
      </c>
      <c r="R37" s="12"/>
    </row>
    <row r="38" spans="1:18" hidden="1" x14ac:dyDescent="0.25">
      <c r="A38" s="7">
        <v>403</v>
      </c>
      <c r="B38" s="36" t="s">
        <v>115</v>
      </c>
      <c r="C38" s="7" t="s">
        <v>6</v>
      </c>
      <c r="D38" s="7" t="s">
        <v>85</v>
      </c>
      <c r="E38" s="7">
        <v>0</v>
      </c>
      <c r="F38" s="7">
        <v>0</v>
      </c>
      <c r="G38" s="7">
        <v>0</v>
      </c>
      <c r="H38" s="7">
        <v>1</v>
      </c>
      <c r="I38" s="37">
        <f>VLOOKUP(B:B,Analysis_2!$B:$AU,25,0)</f>
        <v>1</v>
      </c>
      <c r="J38" s="7">
        <v>0</v>
      </c>
      <c r="K38" s="37">
        <f>VLOOKUP(B:B,Analysis_2!$B:$AU,28,0)</f>
        <v>0</v>
      </c>
      <c r="L38" s="7">
        <f>SUM(G38:K38)</f>
        <v>2</v>
      </c>
      <c r="M38" s="7">
        <v>218</v>
      </c>
      <c r="N38" s="28">
        <v>109</v>
      </c>
      <c r="O38" s="47">
        <f>M38/L38</f>
        <v>109</v>
      </c>
      <c r="P38" s="7" t="s">
        <v>3667</v>
      </c>
      <c r="Q38" s="7">
        <v>3</v>
      </c>
      <c r="R38" s="12"/>
    </row>
    <row r="39" spans="1:18" hidden="1" x14ac:dyDescent="0.25">
      <c r="A39" s="7">
        <v>412</v>
      </c>
      <c r="B39" s="36" t="s">
        <v>173</v>
      </c>
      <c r="C39" s="7" t="s">
        <v>6</v>
      </c>
      <c r="D39" s="7" t="s">
        <v>85</v>
      </c>
      <c r="E39" s="7">
        <v>0</v>
      </c>
      <c r="F39" s="7">
        <v>0</v>
      </c>
      <c r="G39" s="7">
        <v>1</v>
      </c>
      <c r="H39" s="7">
        <v>0</v>
      </c>
      <c r="I39" s="37">
        <f>VLOOKUP(B:B,Analysis_2!$B:$AU,25,0)</f>
        <v>0</v>
      </c>
      <c r="J39" s="7">
        <v>1</v>
      </c>
      <c r="K39" s="37">
        <f>VLOOKUP(B:B,Analysis_2!$B:$AU,28,0)</f>
        <v>0</v>
      </c>
      <c r="L39" s="7">
        <f>SUM(G39:K39)</f>
        <v>2</v>
      </c>
      <c r="M39" s="7">
        <v>217</v>
      </c>
      <c r="N39" s="28">
        <v>108.5</v>
      </c>
      <c r="O39" s="47">
        <f>M39/L39</f>
        <v>108.5</v>
      </c>
      <c r="P39" s="7" t="s">
        <v>3667</v>
      </c>
      <c r="Q39" s="7">
        <v>3</v>
      </c>
      <c r="R39" s="12"/>
    </row>
    <row r="40" spans="1:18" hidden="1" x14ac:dyDescent="0.25">
      <c r="A40" s="7">
        <v>405</v>
      </c>
      <c r="B40" s="36" t="s">
        <v>557</v>
      </c>
      <c r="C40" s="7" t="s">
        <v>6</v>
      </c>
      <c r="D40" s="7" t="s">
        <v>85</v>
      </c>
      <c r="E40" s="7">
        <v>0</v>
      </c>
      <c r="F40" s="7">
        <v>0</v>
      </c>
      <c r="G40" s="7">
        <v>0</v>
      </c>
      <c r="H40" s="7">
        <v>0</v>
      </c>
      <c r="I40" s="37">
        <f>VLOOKUP(B:B,Analysis_2!$B:$AU,25,0)</f>
        <v>1</v>
      </c>
      <c r="J40" s="7">
        <v>1</v>
      </c>
      <c r="K40" s="37">
        <f>VLOOKUP(B:B,Analysis_2!$B:$AU,28,0)</f>
        <v>0</v>
      </c>
      <c r="L40" s="7">
        <f>SUM(G40:K40)</f>
        <v>2</v>
      </c>
      <c r="M40" s="7">
        <v>216</v>
      </c>
      <c r="N40" s="28">
        <v>108</v>
      </c>
      <c r="O40" s="47">
        <f>M40/L40</f>
        <v>108</v>
      </c>
      <c r="P40" s="7" t="s">
        <v>3667</v>
      </c>
      <c r="Q40" s="7">
        <v>3</v>
      </c>
      <c r="R40" s="12"/>
    </row>
    <row r="41" spans="1:18" hidden="1" x14ac:dyDescent="0.25">
      <c r="A41" s="7">
        <v>409</v>
      </c>
      <c r="B41" s="36" t="s">
        <v>503</v>
      </c>
      <c r="C41" s="7" t="s">
        <v>6</v>
      </c>
      <c r="D41" s="7" t="s">
        <v>85</v>
      </c>
      <c r="E41" s="7">
        <v>0</v>
      </c>
      <c r="F41" s="7">
        <v>0</v>
      </c>
      <c r="G41" s="7">
        <v>1</v>
      </c>
      <c r="H41" s="7">
        <v>0</v>
      </c>
      <c r="I41" s="37">
        <f>VLOOKUP(B:B,Analysis_2!$B:$AU,25,0)</f>
        <v>0</v>
      </c>
      <c r="J41" s="7">
        <v>1</v>
      </c>
      <c r="K41" s="37">
        <f>VLOOKUP(B:B,Analysis_2!$B:$AU,28,0)</f>
        <v>0</v>
      </c>
      <c r="L41" s="7">
        <f>SUM(G41:K41)</f>
        <v>2</v>
      </c>
      <c r="M41" s="7">
        <v>211</v>
      </c>
      <c r="N41" s="28">
        <v>105.5</v>
      </c>
      <c r="O41" s="47">
        <f>M41/L41</f>
        <v>105.5</v>
      </c>
      <c r="P41" s="7" t="s">
        <v>3667</v>
      </c>
      <c r="Q41" s="7">
        <v>3</v>
      </c>
      <c r="R41" s="12"/>
    </row>
    <row r="42" spans="1:18" x14ac:dyDescent="0.25">
      <c r="A42" s="37">
        <v>225</v>
      </c>
      <c r="B42" s="38" t="s">
        <v>257</v>
      </c>
      <c r="C42" s="37" t="s">
        <v>10</v>
      </c>
      <c r="D42" s="37" t="s">
        <v>85</v>
      </c>
      <c r="E42" s="37">
        <v>0</v>
      </c>
      <c r="F42" s="37">
        <v>0</v>
      </c>
      <c r="G42" s="37">
        <v>0</v>
      </c>
      <c r="H42" s="37">
        <v>1</v>
      </c>
      <c r="I42" s="37">
        <f>VLOOKUP(B:B,Analysis_2!$B:$AU,25,0)</f>
        <v>0</v>
      </c>
      <c r="J42" s="37">
        <v>0</v>
      </c>
      <c r="K42" s="37">
        <f>VLOOKUP(B:B,Analysis_2!$B:$AU,28,0)</f>
        <v>0</v>
      </c>
      <c r="L42" s="7">
        <f>SUM(G42:K42)</f>
        <v>1</v>
      </c>
      <c r="M42" s="37">
        <v>105</v>
      </c>
      <c r="N42" s="39">
        <v>105</v>
      </c>
      <c r="O42" s="47">
        <f>M42/L42</f>
        <v>105</v>
      </c>
      <c r="P42" s="37" t="s">
        <v>3665</v>
      </c>
      <c r="Q42" s="37">
        <v>2</v>
      </c>
      <c r="R42" s="12"/>
    </row>
    <row r="43" spans="1:18" x14ac:dyDescent="0.25">
      <c r="A43" s="37">
        <v>428</v>
      </c>
      <c r="B43" s="38" t="s">
        <v>551</v>
      </c>
      <c r="C43" s="37" t="s">
        <v>10</v>
      </c>
      <c r="D43" s="37" t="s">
        <v>85</v>
      </c>
      <c r="E43" s="37">
        <v>0</v>
      </c>
      <c r="F43" s="37">
        <v>0</v>
      </c>
      <c r="G43" s="37">
        <v>1</v>
      </c>
      <c r="H43" s="37">
        <v>1</v>
      </c>
      <c r="I43" s="37">
        <f>VLOOKUP(B:B,Analysis_2!$B:$AU,25,0)</f>
        <v>0</v>
      </c>
      <c r="J43" s="37">
        <v>1</v>
      </c>
      <c r="K43" s="37">
        <f>VLOOKUP(B:B,Analysis_2!$B:$AU,28,0)</f>
        <v>0</v>
      </c>
      <c r="L43" s="7">
        <f>SUM(G43:K43)</f>
        <v>3</v>
      </c>
      <c r="M43" s="37">
        <v>314</v>
      </c>
      <c r="N43" s="39">
        <v>104.66666666666667</v>
      </c>
      <c r="O43" s="47">
        <f>M43/L43</f>
        <v>104.66666666666667</v>
      </c>
      <c r="P43" s="37" t="s">
        <v>3669</v>
      </c>
      <c r="Q43" s="37">
        <v>4</v>
      </c>
      <c r="R43" s="12"/>
    </row>
    <row r="44" spans="1:18" hidden="1" x14ac:dyDescent="0.25">
      <c r="A44" s="7">
        <v>281</v>
      </c>
      <c r="B44" s="36" t="s">
        <v>248</v>
      </c>
      <c r="C44" s="7" t="s">
        <v>6</v>
      </c>
      <c r="D44" s="7" t="s">
        <v>85</v>
      </c>
      <c r="E44" s="7">
        <v>0</v>
      </c>
      <c r="F44" s="7">
        <v>0</v>
      </c>
      <c r="G44" s="7">
        <v>0</v>
      </c>
      <c r="H44" s="7">
        <v>1</v>
      </c>
      <c r="I44" s="37">
        <f>VLOOKUP(B:B,Analysis_2!$B:$AU,25,0)</f>
        <v>0</v>
      </c>
      <c r="J44" s="7">
        <v>0</v>
      </c>
      <c r="K44" s="37">
        <f>VLOOKUP(B:B,Analysis_2!$B:$AU,28,0)</f>
        <v>0</v>
      </c>
      <c r="L44" s="7">
        <f>SUM(G44:K44)</f>
        <v>1</v>
      </c>
      <c r="M44" s="7">
        <v>104</v>
      </c>
      <c r="N44" s="28">
        <v>104</v>
      </c>
      <c r="O44" s="47">
        <f>M44/L44</f>
        <v>104</v>
      </c>
      <c r="P44" s="7" t="s">
        <v>3665</v>
      </c>
      <c r="Q44" s="7">
        <v>2</v>
      </c>
      <c r="R44" s="12"/>
    </row>
    <row r="45" spans="1:18" x14ac:dyDescent="0.25">
      <c r="A45" s="37">
        <v>216</v>
      </c>
      <c r="B45" s="38" t="s">
        <v>126</v>
      </c>
      <c r="C45" s="37" t="s">
        <v>10</v>
      </c>
      <c r="D45" s="37" t="s">
        <v>85</v>
      </c>
      <c r="E45" s="37">
        <v>0</v>
      </c>
      <c r="F45" s="37">
        <v>0</v>
      </c>
      <c r="G45" s="37">
        <v>0</v>
      </c>
      <c r="H45" s="37">
        <v>0</v>
      </c>
      <c r="I45" s="37">
        <f>VLOOKUP(B:B,Analysis_2!$B:$AU,25,0)</f>
        <v>0</v>
      </c>
      <c r="J45" s="37">
        <v>1</v>
      </c>
      <c r="K45" s="37">
        <f>VLOOKUP(B:B,Analysis_2!$B:$AU,28,0)</f>
        <v>0</v>
      </c>
      <c r="L45" s="7">
        <f>SUM(G45:K45)</f>
        <v>1</v>
      </c>
      <c r="M45" s="37">
        <v>102</v>
      </c>
      <c r="N45" s="39">
        <v>102</v>
      </c>
      <c r="O45" s="47">
        <f>M45/L45</f>
        <v>102</v>
      </c>
      <c r="P45" s="37" t="s">
        <v>3665</v>
      </c>
      <c r="Q45" s="37">
        <v>2</v>
      </c>
      <c r="R45" s="12"/>
    </row>
    <row r="46" spans="1:18" x14ac:dyDescent="0.25">
      <c r="A46" s="37">
        <v>215</v>
      </c>
      <c r="B46" s="38" t="s">
        <v>262</v>
      </c>
      <c r="C46" s="37" t="s">
        <v>10</v>
      </c>
      <c r="D46" s="37" t="s">
        <v>85</v>
      </c>
      <c r="E46" s="37">
        <v>0</v>
      </c>
      <c r="F46" s="37">
        <v>0</v>
      </c>
      <c r="G46" s="37">
        <v>1</v>
      </c>
      <c r="H46" s="37">
        <v>0</v>
      </c>
      <c r="I46" s="37">
        <f>VLOOKUP(B:B,Analysis_2!$B:$AU,25,0)</f>
        <v>0</v>
      </c>
      <c r="J46" s="37">
        <v>0</v>
      </c>
      <c r="K46" s="37">
        <f>VLOOKUP(B:B,Analysis_2!$B:$AU,28,0)</f>
        <v>0</v>
      </c>
      <c r="L46" s="7">
        <f>SUM(G46:K46)</f>
        <v>1</v>
      </c>
      <c r="M46" s="37">
        <v>101</v>
      </c>
      <c r="N46" s="39">
        <v>101</v>
      </c>
      <c r="O46" s="47">
        <f>M46/L46</f>
        <v>101</v>
      </c>
      <c r="P46" s="37" t="s">
        <v>3665</v>
      </c>
      <c r="Q46" s="37">
        <v>2</v>
      </c>
      <c r="R46" s="12"/>
    </row>
    <row r="47" spans="1:18" x14ac:dyDescent="0.25">
      <c r="A47" s="37">
        <v>321</v>
      </c>
      <c r="B47" s="38" t="s">
        <v>243</v>
      </c>
      <c r="C47" s="37" t="s">
        <v>10</v>
      </c>
      <c r="D47" s="37" t="s">
        <v>85</v>
      </c>
      <c r="E47" s="37">
        <v>0</v>
      </c>
      <c r="F47" s="37">
        <v>0</v>
      </c>
      <c r="G47" s="37">
        <v>0</v>
      </c>
      <c r="H47" s="37">
        <v>1</v>
      </c>
      <c r="I47" s="37">
        <f>VLOOKUP(B:B,Analysis_2!$B:$AU,25,0)</f>
        <v>0</v>
      </c>
      <c r="J47" s="37">
        <v>0</v>
      </c>
      <c r="K47" s="37">
        <f>VLOOKUP(B:B,Analysis_2!$B:$AU,28,0)</f>
        <v>0</v>
      </c>
      <c r="L47" s="7">
        <f>SUM(G47:K47)</f>
        <v>1</v>
      </c>
      <c r="M47" s="37">
        <v>199</v>
      </c>
      <c r="N47" s="39">
        <v>99.5</v>
      </c>
      <c r="O47" s="47">
        <f>M47/L47</f>
        <v>199</v>
      </c>
      <c r="P47" s="37" t="s">
        <v>3666</v>
      </c>
      <c r="Q47" s="37">
        <v>2</v>
      </c>
      <c r="R47" s="12"/>
    </row>
    <row r="48" spans="1:18" hidden="1" x14ac:dyDescent="0.25">
      <c r="A48" s="7">
        <v>370</v>
      </c>
      <c r="B48" s="36" t="s">
        <v>234</v>
      </c>
      <c r="C48" s="7" t="s">
        <v>6</v>
      </c>
      <c r="D48" s="7" t="s">
        <v>85</v>
      </c>
      <c r="E48" s="7">
        <v>0</v>
      </c>
      <c r="F48" s="7">
        <v>1</v>
      </c>
      <c r="G48" s="7">
        <v>1</v>
      </c>
      <c r="H48" s="7">
        <v>0</v>
      </c>
      <c r="I48" s="37">
        <f>VLOOKUP(B:B,Analysis_2!$B:$AU,25,0)</f>
        <v>0</v>
      </c>
      <c r="J48" s="7">
        <v>0</v>
      </c>
      <c r="K48" s="37">
        <f>VLOOKUP(B:B,Analysis_2!$B:$AU,28,0)</f>
        <v>0</v>
      </c>
      <c r="L48" s="7">
        <f>SUM(G48:K48)</f>
        <v>1</v>
      </c>
      <c r="M48" s="7">
        <v>197</v>
      </c>
      <c r="N48" s="28">
        <v>98.5</v>
      </c>
      <c r="O48" s="47">
        <f>M48/L48</f>
        <v>197</v>
      </c>
      <c r="P48" s="7" t="s">
        <v>3666</v>
      </c>
      <c r="Q48" s="7">
        <v>2</v>
      </c>
      <c r="R48" s="12"/>
    </row>
    <row r="49" spans="1:18" x14ac:dyDescent="0.25">
      <c r="A49" s="37">
        <v>112</v>
      </c>
      <c r="B49" s="38" t="s">
        <v>125</v>
      </c>
      <c r="C49" s="37" t="s">
        <v>10</v>
      </c>
      <c r="D49" s="37" t="s">
        <v>85</v>
      </c>
      <c r="E49" s="37">
        <v>0</v>
      </c>
      <c r="F49" s="37">
        <v>0</v>
      </c>
      <c r="G49" s="37">
        <v>1</v>
      </c>
      <c r="H49" s="37">
        <v>0</v>
      </c>
      <c r="I49" s="37">
        <f>VLOOKUP(B:B,Analysis_2!$B:$AU,25,0)</f>
        <v>0</v>
      </c>
      <c r="J49" s="37">
        <v>0</v>
      </c>
      <c r="K49" s="37">
        <f>VLOOKUP(B:B,Analysis_2!$B:$AU,28,0)</f>
        <v>0</v>
      </c>
      <c r="L49" s="7">
        <f>SUM(G49:K49)</f>
        <v>1</v>
      </c>
      <c r="M49" s="37">
        <v>98</v>
      </c>
      <c r="N49" s="39">
        <v>98</v>
      </c>
      <c r="O49" s="47">
        <f>M49/L49</f>
        <v>98</v>
      </c>
      <c r="P49" s="37" t="s">
        <v>3664</v>
      </c>
      <c r="Q49" s="37">
        <v>1</v>
      </c>
      <c r="R49" s="12"/>
    </row>
    <row r="50" spans="1:18" hidden="1" x14ac:dyDescent="0.25">
      <c r="A50" s="7">
        <v>334</v>
      </c>
      <c r="B50" s="36" t="s">
        <v>439</v>
      </c>
      <c r="C50" s="7" t="s">
        <v>6</v>
      </c>
      <c r="D50" s="7" t="s">
        <v>85</v>
      </c>
      <c r="E50" s="7">
        <v>0</v>
      </c>
      <c r="F50" s="7">
        <v>1</v>
      </c>
      <c r="G50" s="7">
        <v>0</v>
      </c>
      <c r="H50" s="7">
        <v>1</v>
      </c>
      <c r="I50" s="37">
        <f>VLOOKUP(B:B,Analysis_2!$B:$AU,25,0)</f>
        <v>0</v>
      </c>
      <c r="J50" s="7">
        <v>0</v>
      </c>
      <c r="K50" s="37">
        <f>VLOOKUP(B:B,Analysis_2!$B:$AU,28,0)</f>
        <v>0</v>
      </c>
      <c r="L50" s="7">
        <f>SUM(G50:K50)</f>
        <v>1</v>
      </c>
      <c r="M50" s="7">
        <v>190</v>
      </c>
      <c r="N50" s="28">
        <v>95</v>
      </c>
      <c r="O50" s="47">
        <f>M50/L50</f>
        <v>190</v>
      </c>
      <c r="P50" s="7" t="s">
        <v>3666</v>
      </c>
      <c r="Q50" s="7">
        <v>2</v>
      </c>
      <c r="R50" s="12"/>
    </row>
    <row r="51" spans="1:18" x14ac:dyDescent="0.25">
      <c r="A51" s="37">
        <v>114</v>
      </c>
      <c r="B51" s="38" t="s">
        <v>356</v>
      </c>
      <c r="C51" s="37" t="s">
        <v>10</v>
      </c>
      <c r="D51" s="37" t="s">
        <v>85</v>
      </c>
      <c r="E51" s="37">
        <v>0</v>
      </c>
      <c r="F51" s="37">
        <v>0</v>
      </c>
      <c r="G51" s="37">
        <v>0</v>
      </c>
      <c r="H51" s="37">
        <v>1</v>
      </c>
      <c r="I51" s="37">
        <f>VLOOKUP(B:B,Analysis_2!$B:$AU,25,0)</f>
        <v>0</v>
      </c>
      <c r="J51" s="37">
        <v>0</v>
      </c>
      <c r="K51" s="37">
        <f>VLOOKUP(B:B,Analysis_2!$B:$AU,28,0)</f>
        <v>0</v>
      </c>
      <c r="L51" s="7">
        <f>SUM(G51:K51)</f>
        <v>1</v>
      </c>
      <c r="M51" s="37">
        <v>95</v>
      </c>
      <c r="N51" s="39">
        <v>95</v>
      </c>
      <c r="O51" s="47">
        <f>M51/L51</f>
        <v>95</v>
      </c>
      <c r="P51" s="37" t="s">
        <v>3664</v>
      </c>
      <c r="Q51" s="37">
        <v>1</v>
      </c>
      <c r="R51" s="12"/>
    </row>
    <row r="52" spans="1:18" hidden="1" x14ac:dyDescent="0.25">
      <c r="A52" s="7">
        <v>436</v>
      </c>
      <c r="B52" s="36" t="s">
        <v>378</v>
      </c>
      <c r="C52" s="7" t="s">
        <v>6</v>
      </c>
      <c r="D52" s="7" t="s">
        <v>85</v>
      </c>
      <c r="E52" s="7">
        <v>0</v>
      </c>
      <c r="F52" s="7">
        <v>0</v>
      </c>
      <c r="G52" s="7">
        <v>0</v>
      </c>
      <c r="H52" s="7">
        <v>2</v>
      </c>
      <c r="I52" s="37">
        <f>VLOOKUP(B:B,Analysis_2!$B:$AU,25,0)</f>
        <v>0</v>
      </c>
      <c r="J52" s="7">
        <v>0</v>
      </c>
      <c r="K52" s="37">
        <f>VLOOKUP(B:B,Analysis_2!$B:$AU,28,0)</f>
        <v>1</v>
      </c>
      <c r="L52" s="7">
        <f>SUM(G52:K52)</f>
        <v>3</v>
      </c>
      <c r="M52" s="7">
        <v>284</v>
      </c>
      <c r="N52" s="28">
        <v>94.666666666666671</v>
      </c>
      <c r="O52" s="47">
        <f>M52/L52</f>
        <v>94.666666666666671</v>
      </c>
      <c r="P52" s="7" t="s">
        <v>3669</v>
      </c>
      <c r="Q52" s="7">
        <v>4</v>
      </c>
      <c r="R52" s="12"/>
    </row>
    <row r="53" spans="1:18" x14ac:dyDescent="0.25">
      <c r="A53" s="37">
        <v>319</v>
      </c>
      <c r="B53" s="38" t="s">
        <v>441</v>
      </c>
      <c r="C53" s="37" t="s">
        <v>10</v>
      </c>
      <c r="D53" s="37" t="s">
        <v>85</v>
      </c>
      <c r="E53" s="37">
        <v>0</v>
      </c>
      <c r="F53" s="37">
        <v>0</v>
      </c>
      <c r="G53" s="37">
        <v>1</v>
      </c>
      <c r="H53" s="37">
        <v>0</v>
      </c>
      <c r="I53" s="37">
        <f>VLOOKUP(B:B,Analysis_2!$B:$AU,25,0)</f>
        <v>0</v>
      </c>
      <c r="J53" s="37">
        <v>1</v>
      </c>
      <c r="K53" s="37">
        <f>VLOOKUP(B:B,Analysis_2!$B:$AU,28,0)</f>
        <v>0</v>
      </c>
      <c r="L53" s="7">
        <f>SUM(G53:K53)</f>
        <v>2</v>
      </c>
      <c r="M53" s="37">
        <v>187</v>
      </c>
      <c r="N53" s="39">
        <v>93.5</v>
      </c>
      <c r="O53" s="47">
        <f>M53/L53</f>
        <v>93.5</v>
      </c>
      <c r="P53" s="37" t="s">
        <v>3666</v>
      </c>
      <c r="Q53" s="37">
        <v>2</v>
      </c>
      <c r="R53" s="12"/>
    </row>
    <row r="54" spans="1:18" x14ac:dyDescent="0.25">
      <c r="A54" s="37">
        <v>445</v>
      </c>
      <c r="B54" s="38" t="s">
        <v>330</v>
      </c>
      <c r="C54" s="37" t="s">
        <v>10</v>
      </c>
      <c r="D54" s="37" t="s">
        <v>85</v>
      </c>
      <c r="E54" s="37">
        <v>0</v>
      </c>
      <c r="F54" s="37">
        <v>0</v>
      </c>
      <c r="G54" s="37">
        <v>2</v>
      </c>
      <c r="H54" s="37">
        <v>1</v>
      </c>
      <c r="I54" s="37">
        <f>VLOOKUP(B:B,Analysis_2!$B:$AU,25,0)</f>
        <v>0</v>
      </c>
      <c r="J54" s="37">
        <v>1</v>
      </c>
      <c r="K54" s="37">
        <f>VLOOKUP(B:B,Analysis_2!$B:$AU,28,0)</f>
        <v>0</v>
      </c>
      <c r="L54" s="7">
        <f>SUM(G54:K54)</f>
        <v>4</v>
      </c>
      <c r="M54" s="37">
        <v>370</v>
      </c>
      <c r="N54" s="39">
        <v>92.5</v>
      </c>
      <c r="O54" s="47">
        <f>M54/L54</f>
        <v>92.5</v>
      </c>
      <c r="P54" s="37" t="s">
        <v>3671</v>
      </c>
      <c r="Q54" s="37">
        <v>5</v>
      </c>
      <c r="R54" s="12"/>
    </row>
    <row r="55" spans="1:18" x14ac:dyDescent="0.25">
      <c r="A55" s="37">
        <v>109</v>
      </c>
      <c r="B55" s="38" t="s">
        <v>417</v>
      </c>
      <c r="C55" s="37" t="s">
        <v>10</v>
      </c>
      <c r="D55" s="37" t="s">
        <v>85</v>
      </c>
      <c r="E55" s="37">
        <v>0</v>
      </c>
      <c r="F55" s="37">
        <v>0</v>
      </c>
      <c r="G55" s="37">
        <v>1</v>
      </c>
      <c r="H55" s="37">
        <v>0</v>
      </c>
      <c r="I55" s="37">
        <f>VLOOKUP(B:B,Analysis_2!$B:$AU,25,0)</f>
        <v>0</v>
      </c>
      <c r="J55" s="37">
        <v>0</v>
      </c>
      <c r="K55" s="37">
        <f>VLOOKUP(B:B,Analysis_2!$B:$AU,28,0)</f>
        <v>0</v>
      </c>
      <c r="L55" s="7">
        <f>SUM(G55:K55)</f>
        <v>1</v>
      </c>
      <c r="M55" s="37">
        <v>91</v>
      </c>
      <c r="N55" s="39">
        <v>91</v>
      </c>
      <c r="O55" s="47">
        <f>M55/L55</f>
        <v>91</v>
      </c>
      <c r="P55" s="37" t="s">
        <v>3664</v>
      </c>
      <c r="Q55" s="37">
        <v>1</v>
      </c>
      <c r="R55" s="12"/>
    </row>
    <row r="56" spans="1:18" hidden="1" x14ac:dyDescent="0.25">
      <c r="A56" s="7">
        <v>424</v>
      </c>
      <c r="B56" s="36" t="s">
        <v>142</v>
      </c>
      <c r="C56" s="7" t="s">
        <v>6</v>
      </c>
      <c r="D56" s="7" t="s">
        <v>85</v>
      </c>
      <c r="E56" s="7">
        <v>0</v>
      </c>
      <c r="F56" s="7">
        <v>0</v>
      </c>
      <c r="G56" s="7">
        <v>0</v>
      </c>
      <c r="H56" s="7">
        <v>2</v>
      </c>
      <c r="I56" s="37">
        <f>VLOOKUP(B:B,Analysis_2!$B:$AU,25,0)</f>
        <v>0</v>
      </c>
      <c r="J56" s="7">
        <v>1</v>
      </c>
      <c r="K56" s="37">
        <f>VLOOKUP(B:B,Analysis_2!$B:$AU,28,0)</f>
        <v>0</v>
      </c>
      <c r="L56" s="7">
        <f>SUM(G56:K56)</f>
        <v>3</v>
      </c>
      <c r="M56" s="7">
        <v>273</v>
      </c>
      <c r="N56" s="28">
        <v>91</v>
      </c>
      <c r="O56" s="47">
        <f>M56/L56</f>
        <v>91</v>
      </c>
      <c r="P56" s="7" t="s">
        <v>3668</v>
      </c>
      <c r="Q56" s="7">
        <v>3</v>
      </c>
      <c r="R56" s="12"/>
    </row>
    <row r="57" spans="1:18" x14ac:dyDescent="0.25">
      <c r="A57" s="37">
        <v>130</v>
      </c>
      <c r="B57" s="38" t="s">
        <v>595</v>
      </c>
      <c r="C57" s="37" t="s">
        <v>10</v>
      </c>
      <c r="D57" s="37" t="s">
        <v>85</v>
      </c>
      <c r="E57" s="37">
        <v>0</v>
      </c>
      <c r="F57" s="37">
        <v>0</v>
      </c>
      <c r="G57" s="37">
        <v>0</v>
      </c>
      <c r="H57" s="37">
        <v>1</v>
      </c>
      <c r="I57" s="37">
        <f>VLOOKUP(B:B,Analysis_2!$B:$AU,25,0)</f>
        <v>0</v>
      </c>
      <c r="J57" s="37">
        <v>0</v>
      </c>
      <c r="K57" s="37">
        <f>VLOOKUP(B:B,Analysis_2!$B:$AU,28,0)</f>
        <v>0</v>
      </c>
      <c r="L57" s="7">
        <f>SUM(G57:K57)</f>
        <v>1</v>
      </c>
      <c r="M57" s="37">
        <v>90</v>
      </c>
      <c r="N57" s="39">
        <v>90</v>
      </c>
      <c r="O57" s="47">
        <f>M57/L57</f>
        <v>90</v>
      </c>
      <c r="P57" s="37" t="s">
        <v>3664</v>
      </c>
      <c r="Q57" s="37">
        <v>1</v>
      </c>
      <c r="R57" s="12"/>
    </row>
    <row r="58" spans="1:18" x14ac:dyDescent="0.25">
      <c r="A58" s="37">
        <v>439</v>
      </c>
      <c r="B58" s="38" t="s">
        <v>332</v>
      </c>
      <c r="C58" s="37" t="s">
        <v>10</v>
      </c>
      <c r="D58" s="37" t="s">
        <v>85</v>
      </c>
      <c r="E58" s="37">
        <v>0</v>
      </c>
      <c r="F58" s="37">
        <v>0</v>
      </c>
      <c r="G58" s="37">
        <v>2</v>
      </c>
      <c r="H58" s="37">
        <v>2</v>
      </c>
      <c r="I58" s="37">
        <f>VLOOKUP(B:B,Analysis_2!$B:$AU,25,0)</f>
        <v>0</v>
      </c>
      <c r="J58" s="37">
        <v>0</v>
      </c>
      <c r="K58" s="37">
        <f>VLOOKUP(B:B,Analysis_2!$B:$AU,28,0)</f>
        <v>0</v>
      </c>
      <c r="L58" s="7">
        <f>SUM(G58:K58)</f>
        <v>4</v>
      </c>
      <c r="M58" s="37">
        <v>358</v>
      </c>
      <c r="N58" s="39">
        <v>89.5</v>
      </c>
      <c r="O58" s="47">
        <f>M58/L58</f>
        <v>89.5</v>
      </c>
      <c r="P58" s="37" t="s">
        <v>3670</v>
      </c>
      <c r="Q58" s="37">
        <v>4</v>
      </c>
      <c r="R58" s="11" t="s">
        <v>3681</v>
      </c>
    </row>
    <row r="59" spans="1:18" hidden="1" x14ac:dyDescent="0.25">
      <c r="A59" s="7">
        <v>376</v>
      </c>
      <c r="B59" s="36" t="s">
        <v>340</v>
      </c>
      <c r="C59" s="7" t="s">
        <v>6</v>
      </c>
      <c r="D59" s="7" t="s">
        <v>85</v>
      </c>
      <c r="E59" s="7">
        <v>0</v>
      </c>
      <c r="F59" s="7">
        <v>0</v>
      </c>
      <c r="G59" s="7">
        <v>1</v>
      </c>
      <c r="H59" s="7">
        <v>1</v>
      </c>
      <c r="I59" s="37">
        <f>VLOOKUP(B:B,Analysis_2!$B:$AU,25,0)</f>
        <v>0</v>
      </c>
      <c r="J59" s="7">
        <v>0</v>
      </c>
      <c r="K59" s="37">
        <f>VLOOKUP(B:B,Analysis_2!$B:$AU,28,0)</f>
        <v>0</v>
      </c>
      <c r="L59" s="7">
        <f>SUM(G59:K59)</f>
        <v>2</v>
      </c>
      <c r="M59" s="7">
        <v>176</v>
      </c>
      <c r="N59" s="28">
        <v>88</v>
      </c>
      <c r="O59" s="47">
        <f>M59/L59</f>
        <v>88</v>
      </c>
      <c r="P59" s="7" t="s">
        <v>3666</v>
      </c>
      <c r="Q59" s="7">
        <v>2</v>
      </c>
      <c r="R59" s="12"/>
    </row>
    <row r="60" spans="1:18" hidden="1" x14ac:dyDescent="0.25">
      <c r="A60" s="7">
        <v>353</v>
      </c>
      <c r="B60" s="36" t="s">
        <v>169</v>
      </c>
      <c r="C60" s="7" t="s">
        <v>6</v>
      </c>
      <c r="D60" s="7" t="s">
        <v>85</v>
      </c>
      <c r="E60" s="7">
        <v>0</v>
      </c>
      <c r="F60" s="7">
        <v>0</v>
      </c>
      <c r="G60" s="7">
        <v>0</v>
      </c>
      <c r="H60" s="7">
        <v>1</v>
      </c>
      <c r="I60" s="37">
        <f>VLOOKUP(B:B,Analysis_2!$B:$AU,25,0)</f>
        <v>0</v>
      </c>
      <c r="J60" s="7">
        <v>1</v>
      </c>
      <c r="K60" s="37">
        <f>VLOOKUP(B:B,Analysis_2!$B:$AU,28,0)</f>
        <v>0</v>
      </c>
      <c r="L60" s="7">
        <f>SUM(G60:K60)</f>
        <v>2</v>
      </c>
      <c r="M60" s="7">
        <v>175</v>
      </c>
      <c r="N60" s="28">
        <v>87.5</v>
      </c>
      <c r="O60" s="47">
        <f>M60/L60</f>
        <v>87.5</v>
      </c>
      <c r="P60" s="7" t="s">
        <v>3666</v>
      </c>
      <c r="Q60" s="7">
        <v>2</v>
      </c>
      <c r="R60" s="12"/>
    </row>
    <row r="61" spans="1:18" x14ac:dyDescent="0.25">
      <c r="A61" s="37">
        <v>308</v>
      </c>
      <c r="B61" s="38" t="s">
        <v>452</v>
      </c>
      <c r="C61" s="37" t="s">
        <v>10</v>
      </c>
      <c r="D61" s="37" t="s">
        <v>85</v>
      </c>
      <c r="E61" s="37">
        <v>0</v>
      </c>
      <c r="F61" s="37">
        <v>0</v>
      </c>
      <c r="G61" s="37">
        <v>1</v>
      </c>
      <c r="H61" s="37">
        <v>0</v>
      </c>
      <c r="I61" s="37">
        <f>VLOOKUP(B:B,Analysis_2!$B:$AU,25,0)</f>
        <v>0</v>
      </c>
      <c r="J61" s="37">
        <v>1</v>
      </c>
      <c r="K61" s="37">
        <f>VLOOKUP(B:B,Analysis_2!$B:$AU,28,0)</f>
        <v>0</v>
      </c>
      <c r="L61" s="7">
        <f>SUM(G61:K61)</f>
        <v>2</v>
      </c>
      <c r="M61" s="37">
        <v>173</v>
      </c>
      <c r="N61" s="39">
        <v>86.5</v>
      </c>
      <c r="O61" s="47">
        <f>M61/L61</f>
        <v>86.5</v>
      </c>
      <c r="P61" s="37" t="s">
        <v>3666</v>
      </c>
      <c r="Q61" s="37">
        <v>2</v>
      </c>
      <c r="R61" s="12"/>
    </row>
    <row r="62" spans="1:18" hidden="1" x14ac:dyDescent="0.25">
      <c r="A62" s="7">
        <v>364</v>
      </c>
      <c r="B62" s="36" t="s">
        <v>305</v>
      </c>
      <c r="C62" s="7" t="s">
        <v>6</v>
      </c>
      <c r="D62" s="7" t="s">
        <v>85</v>
      </c>
      <c r="E62" s="7">
        <v>0</v>
      </c>
      <c r="F62" s="7">
        <v>0</v>
      </c>
      <c r="G62" s="7">
        <v>1</v>
      </c>
      <c r="H62" s="7">
        <v>1</v>
      </c>
      <c r="I62" s="37">
        <f>VLOOKUP(B:B,Analysis_2!$B:$AU,25,0)</f>
        <v>0</v>
      </c>
      <c r="J62" s="7">
        <v>0</v>
      </c>
      <c r="K62" s="37">
        <f>VLOOKUP(B:B,Analysis_2!$B:$AU,28,0)</f>
        <v>0</v>
      </c>
      <c r="L62" s="7">
        <f>SUM(G62:K62)</f>
        <v>2</v>
      </c>
      <c r="M62" s="7">
        <v>173</v>
      </c>
      <c r="N62" s="28">
        <v>86.5</v>
      </c>
      <c r="O62" s="47">
        <f>M62/L62</f>
        <v>86.5</v>
      </c>
      <c r="P62" s="7" t="s">
        <v>3666</v>
      </c>
      <c r="Q62" s="7">
        <v>2</v>
      </c>
      <c r="R62" s="12"/>
    </row>
    <row r="63" spans="1:18" hidden="1" x14ac:dyDescent="0.25">
      <c r="A63" s="7">
        <v>440</v>
      </c>
      <c r="B63" s="36" t="s">
        <v>397</v>
      </c>
      <c r="C63" s="7" t="s">
        <v>6</v>
      </c>
      <c r="D63" s="7" t="s">
        <v>85</v>
      </c>
      <c r="E63" s="7">
        <v>0</v>
      </c>
      <c r="F63" s="7">
        <v>1</v>
      </c>
      <c r="G63" s="7">
        <v>1</v>
      </c>
      <c r="H63" s="7">
        <v>1</v>
      </c>
      <c r="I63" s="37">
        <f>VLOOKUP(B:B,Analysis_2!$B:$AU,25,0)</f>
        <v>0</v>
      </c>
      <c r="J63" s="7">
        <v>1</v>
      </c>
      <c r="K63" s="37">
        <f>VLOOKUP(B:B,Analysis_2!$B:$AU,28,0)</f>
        <v>0</v>
      </c>
      <c r="L63" s="7">
        <f>SUM(G63:K63)</f>
        <v>3</v>
      </c>
      <c r="M63" s="7">
        <v>345</v>
      </c>
      <c r="N63" s="28">
        <v>86.25</v>
      </c>
      <c r="O63" s="47">
        <f>M63/L63</f>
        <v>115</v>
      </c>
      <c r="P63" s="7" t="s">
        <v>3670</v>
      </c>
      <c r="Q63" s="7">
        <v>4</v>
      </c>
      <c r="R63" s="12"/>
    </row>
    <row r="64" spans="1:18" hidden="1" x14ac:dyDescent="0.25">
      <c r="A64" s="7">
        <v>339</v>
      </c>
      <c r="B64" s="36" t="s">
        <v>391</v>
      </c>
      <c r="C64" s="7" t="s">
        <v>6</v>
      </c>
      <c r="D64" s="7" t="s">
        <v>85</v>
      </c>
      <c r="E64" s="7">
        <v>0</v>
      </c>
      <c r="F64" s="7">
        <v>1</v>
      </c>
      <c r="G64" s="7">
        <v>1</v>
      </c>
      <c r="H64" s="7">
        <v>0</v>
      </c>
      <c r="I64" s="37">
        <f>VLOOKUP(B:B,Analysis_2!$B:$AU,25,0)</f>
        <v>0</v>
      </c>
      <c r="J64" s="7">
        <v>0</v>
      </c>
      <c r="K64" s="37">
        <f>VLOOKUP(B:B,Analysis_2!$B:$AU,28,0)</f>
        <v>0</v>
      </c>
      <c r="L64" s="7">
        <f>SUM(G64:K64)</f>
        <v>1</v>
      </c>
      <c r="M64" s="7">
        <v>172</v>
      </c>
      <c r="N64" s="28">
        <v>86</v>
      </c>
      <c r="O64" s="47">
        <f>M64/L64</f>
        <v>172</v>
      </c>
      <c r="P64" s="7" t="s">
        <v>3666</v>
      </c>
      <c r="Q64" s="7">
        <v>2</v>
      </c>
      <c r="R64" s="12"/>
    </row>
    <row r="65" spans="1:18" x14ac:dyDescent="0.25">
      <c r="A65" s="37">
        <v>306</v>
      </c>
      <c r="B65" s="38" t="s">
        <v>368</v>
      </c>
      <c r="C65" s="37" t="s">
        <v>10</v>
      </c>
      <c r="D65" s="37" t="s">
        <v>85</v>
      </c>
      <c r="E65" s="37">
        <v>0</v>
      </c>
      <c r="F65" s="37">
        <v>0</v>
      </c>
      <c r="G65" s="37">
        <v>1</v>
      </c>
      <c r="H65" s="37">
        <v>1</v>
      </c>
      <c r="I65" s="37">
        <f>VLOOKUP(B:B,Analysis_2!$B:$AU,25,0)</f>
        <v>0</v>
      </c>
      <c r="J65" s="37">
        <v>0</v>
      </c>
      <c r="K65" s="37">
        <f>VLOOKUP(B:B,Analysis_2!$B:$AU,28,0)</f>
        <v>0</v>
      </c>
      <c r="L65" s="7">
        <f>SUM(G65:K65)</f>
        <v>2</v>
      </c>
      <c r="M65" s="37">
        <v>170</v>
      </c>
      <c r="N65" s="39">
        <v>85</v>
      </c>
      <c r="O65" s="47">
        <f>M65/L65</f>
        <v>85</v>
      </c>
      <c r="P65" s="37" t="s">
        <v>3666</v>
      </c>
      <c r="Q65" s="37">
        <v>2</v>
      </c>
      <c r="R65" s="12"/>
    </row>
    <row r="66" spans="1:18" hidden="1" x14ac:dyDescent="0.25">
      <c r="A66" s="7">
        <v>363</v>
      </c>
      <c r="B66" s="36" t="s">
        <v>166</v>
      </c>
      <c r="C66" s="7" t="s">
        <v>6</v>
      </c>
      <c r="D66" s="7" t="s">
        <v>85</v>
      </c>
      <c r="E66" s="7">
        <v>0</v>
      </c>
      <c r="F66" s="7">
        <v>0</v>
      </c>
      <c r="G66" s="7">
        <v>1</v>
      </c>
      <c r="H66" s="7">
        <v>0</v>
      </c>
      <c r="I66" s="37">
        <f>VLOOKUP(B:B,Analysis_2!$B:$AU,25,0)</f>
        <v>0</v>
      </c>
      <c r="J66" s="7">
        <v>1</v>
      </c>
      <c r="K66" s="37">
        <f>VLOOKUP(B:B,Analysis_2!$B:$AU,28,0)</f>
        <v>0</v>
      </c>
      <c r="L66" s="7">
        <f>SUM(G66:K66)</f>
        <v>2</v>
      </c>
      <c r="M66" s="7">
        <v>169</v>
      </c>
      <c r="N66" s="28">
        <v>84.5</v>
      </c>
      <c r="O66" s="47">
        <f>M66/L66</f>
        <v>84.5</v>
      </c>
      <c r="P66" s="7" t="s">
        <v>3666</v>
      </c>
      <c r="Q66" s="7">
        <v>2</v>
      </c>
      <c r="R66" s="12"/>
    </row>
    <row r="67" spans="1:18" hidden="1" x14ac:dyDescent="0.25">
      <c r="A67" s="7">
        <v>338</v>
      </c>
      <c r="B67" s="36" t="s">
        <v>301</v>
      </c>
      <c r="C67" s="7" t="s">
        <v>6</v>
      </c>
      <c r="D67" s="7" t="s">
        <v>85</v>
      </c>
      <c r="E67" s="7">
        <v>0</v>
      </c>
      <c r="F67" s="7">
        <v>0</v>
      </c>
      <c r="G67" s="7">
        <v>1</v>
      </c>
      <c r="H67" s="7">
        <v>0</v>
      </c>
      <c r="I67" s="37">
        <f>VLOOKUP(B:B,Analysis_2!$B:$AU,25,0)</f>
        <v>0</v>
      </c>
      <c r="J67" s="7">
        <v>1</v>
      </c>
      <c r="K67" s="37">
        <f>VLOOKUP(B:B,Analysis_2!$B:$AU,28,0)</f>
        <v>0</v>
      </c>
      <c r="L67" s="7">
        <f>SUM(G67:K67)</f>
        <v>2</v>
      </c>
      <c r="M67" s="7">
        <v>168</v>
      </c>
      <c r="N67" s="28">
        <v>84</v>
      </c>
      <c r="O67" s="47">
        <f>M67/L67</f>
        <v>84</v>
      </c>
      <c r="P67" s="7" t="s">
        <v>3666</v>
      </c>
      <c r="Q67" s="7">
        <v>2</v>
      </c>
      <c r="R67" s="12"/>
    </row>
    <row r="68" spans="1:18" hidden="1" x14ac:dyDescent="0.25">
      <c r="A68" s="7">
        <v>357</v>
      </c>
      <c r="B68" s="36" t="s">
        <v>165</v>
      </c>
      <c r="C68" s="7" t="s">
        <v>6</v>
      </c>
      <c r="D68" s="7" t="s">
        <v>85</v>
      </c>
      <c r="E68" s="7">
        <v>0</v>
      </c>
      <c r="F68" s="7">
        <v>0</v>
      </c>
      <c r="G68" s="7">
        <v>1</v>
      </c>
      <c r="H68" s="7">
        <v>1</v>
      </c>
      <c r="I68" s="37">
        <f>VLOOKUP(B:B,Analysis_2!$B:$AU,25,0)</f>
        <v>0</v>
      </c>
      <c r="J68" s="7">
        <v>0</v>
      </c>
      <c r="K68" s="37">
        <f>VLOOKUP(B:B,Analysis_2!$B:$AU,28,0)</f>
        <v>0</v>
      </c>
      <c r="L68" s="7">
        <f>SUM(G68:K68)</f>
        <v>2</v>
      </c>
      <c r="M68" s="7">
        <v>168</v>
      </c>
      <c r="N68" s="28">
        <v>84</v>
      </c>
      <c r="O68" s="47">
        <f>M68/L68</f>
        <v>84</v>
      </c>
      <c r="P68" s="7" t="s">
        <v>3666</v>
      </c>
      <c r="Q68" s="7">
        <v>2</v>
      </c>
      <c r="R68" s="12"/>
    </row>
    <row r="69" spans="1:18" hidden="1" x14ac:dyDescent="0.25">
      <c r="A69" s="7">
        <v>378</v>
      </c>
      <c r="B69" s="36" t="s">
        <v>281</v>
      </c>
      <c r="C69" s="7" t="s">
        <v>6</v>
      </c>
      <c r="D69" s="7" t="s">
        <v>85</v>
      </c>
      <c r="E69" s="7">
        <v>0</v>
      </c>
      <c r="F69" s="7">
        <v>0</v>
      </c>
      <c r="G69" s="7">
        <v>1</v>
      </c>
      <c r="H69" s="7">
        <v>0</v>
      </c>
      <c r="I69" s="37">
        <f>VLOOKUP(B:B,Analysis_2!$B:$AU,25,0)</f>
        <v>0</v>
      </c>
      <c r="J69" s="7">
        <v>1</v>
      </c>
      <c r="K69" s="37">
        <f>VLOOKUP(B:B,Analysis_2!$B:$AU,28,0)</f>
        <v>0</v>
      </c>
      <c r="L69" s="7">
        <f>SUM(G69:K69)</f>
        <v>2</v>
      </c>
      <c r="M69" s="7">
        <v>168</v>
      </c>
      <c r="N69" s="28">
        <v>84</v>
      </c>
      <c r="O69" s="47">
        <f>M69/L69</f>
        <v>84</v>
      </c>
      <c r="P69" s="7" t="s">
        <v>3666</v>
      </c>
      <c r="Q69" s="7">
        <v>2</v>
      </c>
      <c r="R69" s="12"/>
    </row>
    <row r="70" spans="1:18" hidden="1" x14ac:dyDescent="0.25">
      <c r="A70" s="7">
        <v>449</v>
      </c>
      <c r="B70" s="36" t="s">
        <v>228</v>
      </c>
      <c r="C70" s="7" t="s">
        <v>6</v>
      </c>
      <c r="D70" s="7" t="s">
        <v>85</v>
      </c>
      <c r="E70" s="7">
        <v>0</v>
      </c>
      <c r="F70" s="7">
        <v>2</v>
      </c>
      <c r="G70" s="7">
        <v>0</v>
      </c>
      <c r="H70" s="7">
        <v>3</v>
      </c>
      <c r="I70" s="37">
        <f>VLOOKUP(B:B,Analysis_2!$B:$AU,25,0)</f>
        <v>0</v>
      </c>
      <c r="J70" s="7">
        <v>0</v>
      </c>
      <c r="K70" s="37">
        <f>VLOOKUP(B:B,Analysis_2!$B:$AU,28,0)</f>
        <v>0</v>
      </c>
      <c r="L70" s="7">
        <f>SUM(G70:K70)</f>
        <v>3</v>
      </c>
      <c r="M70" s="7">
        <v>415</v>
      </c>
      <c r="N70" s="28">
        <v>83</v>
      </c>
      <c r="O70" s="47">
        <f>M70/L70</f>
        <v>138.33333333333334</v>
      </c>
      <c r="P70" s="7" t="s">
        <v>3672</v>
      </c>
      <c r="Q70" s="7">
        <v>5</v>
      </c>
      <c r="R70" s="12"/>
    </row>
    <row r="71" spans="1:18" x14ac:dyDescent="0.25">
      <c r="A71" s="37">
        <v>316</v>
      </c>
      <c r="B71" s="38" t="s">
        <v>369</v>
      </c>
      <c r="C71" s="37" t="s">
        <v>10</v>
      </c>
      <c r="D71" s="37" t="s">
        <v>85</v>
      </c>
      <c r="E71" s="37">
        <v>0</v>
      </c>
      <c r="F71" s="37">
        <v>0</v>
      </c>
      <c r="G71" s="37">
        <v>1</v>
      </c>
      <c r="H71" s="37">
        <v>0</v>
      </c>
      <c r="I71" s="37">
        <f>VLOOKUP(B:B,Analysis_2!$B:$AU,25,0)</f>
        <v>0</v>
      </c>
      <c r="J71" s="37">
        <v>1</v>
      </c>
      <c r="K71" s="37">
        <f>VLOOKUP(B:B,Analysis_2!$B:$AU,28,0)</f>
        <v>0</v>
      </c>
      <c r="L71" s="7">
        <f>SUM(G71:K71)</f>
        <v>2</v>
      </c>
      <c r="M71" s="37">
        <v>164</v>
      </c>
      <c r="N71" s="39">
        <v>82</v>
      </c>
      <c r="O71" s="47">
        <f>M71/L71</f>
        <v>82</v>
      </c>
      <c r="P71" s="37" t="s">
        <v>3666</v>
      </c>
      <c r="Q71" s="37">
        <v>2</v>
      </c>
      <c r="R71" s="12"/>
    </row>
    <row r="72" spans="1:18" hidden="1" x14ac:dyDescent="0.25">
      <c r="A72" s="7">
        <v>420</v>
      </c>
      <c r="B72" s="36" t="s">
        <v>272</v>
      </c>
      <c r="C72" s="7" t="s">
        <v>6</v>
      </c>
      <c r="D72" s="7" t="s">
        <v>85</v>
      </c>
      <c r="E72" s="7">
        <v>0</v>
      </c>
      <c r="F72" s="7">
        <v>0</v>
      </c>
      <c r="G72" s="7">
        <v>1</v>
      </c>
      <c r="H72" s="7">
        <v>1</v>
      </c>
      <c r="I72" s="37">
        <f>VLOOKUP(B:B,Analysis_2!$B:$AU,25,0)</f>
        <v>0</v>
      </c>
      <c r="J72" s="7">
        <v>1</v>
      </c>
      <c r="K72" s="37">
        <f>VLOOKUP(B:B,Analysis_2!$B:$AU,28,0)</f>
        <v>0</v>
      </c>
      <c r="L72" s="7">
        <f>SUM(G72:K72)</f>
        <v>3</v>
      </c>
      <c r="M72" s="7">
        <v>246</v>
      </c>
      <c r="N72" s="28">
        <v>82</v>
      </c>
      <c r="O72" s="47">
        <f>M72/L72</f>
        <v>82</v>
      </c>
      <c r="P72" s="7" t="s">
        <v>3668</v>
      </c>
      <c r="Q72" s="7">
        <v>3</v>
      </c>
      <c r="R72" s="12"/>
    </row>
    <row r="73" spans="1:18" hidden="1" x14ac:dyDescent="0.25">
      <c r="A73" s="7">
        <v>382</v>
      </c>
      <c r="B73" s="36" t="s">
        <v>510</v>
      </c>
      <c r="C73" s="7" t="s">
        <v>6</v>
      </c>
      <c r="D73" s="7" t="s">
        <v>85</v>
      </c>
      <c r="E73" s="7">
        <v>0</v>
      </c>
      <c r="F73" s="7">
        <v>0</v>
      </c>
      <c r="G73" s="7">
        <v>0</v>
      </c>
      <c r="H73" s="7">
        <v>1</v>
      </c>
      <c r="I73" s="37">
        <f>VLOOKUP(B:B,Analysis_2!$B:$AU,25,0)</f>
        <v>0</v>
      </c>
      <c r="J73" s="7">
        <v>1</v>
      </c>
      <c r="K73" s="37">
        <f>VLOOKUP(B:B,Analysis_2!$B:$AU,28,0)</f>
        <v>0</v>
      </c>
      <c r="L73" s="7">
        <f>SUM(G73:K73)</f>
        <v>2</v>
      </c>
      <c r="M73" s="7">
        <v>163</v>
      </c>
      <c r="N73" s="28">
        <v>81.5</v>
      </c>
      <c r="O73" s="47">
        <f>M73/L73</f>
        <v>81.5</v>
      </c>
      <c r="P73" s="7" t="s">
        <v>3666</v>
      </c>
      <c r="Q73" s="7">
        <v>2</v>
      </c>
      <c r="R73" s="12"/>
    </row>
    <row r="74" spans="1:18" x14ac:dyDescent="0.25">
      <c r="A74" s="37">
        <v>451</v>
      </c>
      <c r="B74" s="38" t="s">
        <v>447</v>
      </c>
      <c r="C74" s="37" t="s">
        <v>10</v>
      </c>
      <c r="D74" s="37" t="s">
        <v>85</v>
      </c>
      <c r="E74" s="37">
        <v>0</v>
      </c>
      <c r="F74" s="37">
        <v>0</v>
      </c>
      <c r="G74" s="37">
        <v>1</v>
      </c>
      <c r="H74" s="37">
        <v>3</v>
      </c>
      <c r="I74" s="37">
        <f>VLOOKUP(B:B,Analysis_2!$B:$AU,25,0)</f>
        <v>0</v>
      </c>
      <c r="J74" s="37">
        <v>2</v>
      </c>
      <c r="K74" s="37">
        <f>VLOOKUP(B:B,Analysis_2!$B:$AU,28,0)</f>
        <v>0</v>
      </c>
      <c r="L74" s="7">
        <f>SUM(G74:K74)</f>
        <v>6</v>
      </c>
      <c r="M74" s="37">
        <v>488</v>
      </c>
      <c r="N74" s="39">
        <v>81.333333333333329</v>
      </c>
      <c r="O74" s="47">
        <f>M74/L74</f>
        <v>81.333333333333329</v>
      </c>
      <c r="P74" s="37" t="s">
        <v>3674</v>
      </c>
      <c r="Q74" s="37">
        <v>6</v>
      </c>
      <c r="R74" s="12"/>
    </row>
    <row r="75" spans="1:18" hidden="1" x14ac:dyDescent="0.25">
      <c r="A75" s="7">
        <v>426</v>
      </c>
      <c r="B75" s="36" t="s">
        <v>343</v>
      </c>
      <c r="C75" s="7" t="s">
        <v>6</v>
      </c>
      <c r="D75" s="7" t="s">
        <v>85</v>
      </c>
      <c r="E75" s="7">
        <v>0</v>
      </c>
      <c r="F75" s="7">
        <v>1</v>
      </c>
      <c r="G75" s="7">
        <v>0</v>
      </c>
      <c r="H75" s="7">
        <v>1</v>
      </c>
      <c r="I75" s="37">
        <f>VLOOKUP(B:B,Analysis_2!$B:$AU,25,0)</f>
        <v>0</v>
      </c>
      <c r="J75" s="7">
        <v>1</v>
      </c>
      <c r="K75" s="37">
        <f>VLOOKUP(B:B,Analysis_2!$B:$AU,28,0)</f>
        <v>0</v>
      </c>
      <c r="L75" s="7">
        <f>SUM(G75:K75)</f>
        <v>2</v>
      </c>
      <c r="M75" s="7">
        <v>244</v>
      </c>
      <c r="N75" s="28">
        <v>81.333333333333329</v>
      </c>
      <c r="O75" s="47">
        <f>M75/L75</f>
        <v>122</v>
      </c>
      <c r="P75" s="7" t="s">
        <v>3668</v>
      </c>
      <c r="Q75" s="7">
        <v>3</v>
      </c>
      <c r="R75" s="12"/>
    </row>
    <row r="76" spans="1:18" hidden="1" x14ac:dyDescent="0.25">
      <c r="A76" s="7">
        <v>415</v>
      </c>
      <c r="B76" s="36" t="s">
        <v>377</v>
      </c>
      <c r="C76" s="7" t="s">
        <v>6</v>
      </c>
      <c r="D76" s="7" t="s">
        <v>85</v>
      </c>
      <c r="E76" s="7">
        <v>0</v>
      </c>
      <c r="F76" s="7">
        <v>0</v>
      </c>
      <c r="G76" s="7">
        <v>1</v>
      </c>
      <c r="H76" s="7">
        <v>1</v>
      </c>
      <c r="I76" s="37">
        <f>VLOOKUP(B:B,Analysis_2!$B:$AU,25,0)</f>
        <v>0</v>
      </c>
      <c r="J76" s="7">
        <v>1</v>
      </c>
      <c r="K76" s="37">
        <f>VLOOKUP(B:B,Analysis_2!$B:$AU,28,0)</f>
        <v>0</v>
      </c>
      <c r="L76" s="7">
        <f>SUM(G76:K76)</f>
        <v>3</v>
      </c>
      <c r="M76" s="7">
        <v>244</v>
      </c>
      <c r="N76" s="28">
        <v>81.333333333333329</v>
      </c>
      <c r="O76" s="47">
        <f>M76/L76</f>
        <v>81.333333333333329</v>
      </c>
      <c r="P76" s="7" t="s">
        <v>3668</v>
      </c>
      <c r="Q76" s="7">
        <v>3</v>
      </c>
      <c r="R76" s="12"/>
    </row>
    <row r="77" spans="1:18" hidden="1" x14ac:dyDescent="0.25">
      <c r="A77" s="7">
        <v>443</v>
      </c>
      <c r="B77" s="36" t="s">
        <v>396</v>
      </c>
      <c r="C77" s="7" t="s">
        <v>6</v>
      </c>
      <c r="D77" s="7" t="s">
        <v>85</v>
      </c>
      <c r="E77" s="7">
        <v>0</v>
      </c>
      <c r="F77" s="7">
        <v>1</v>
      </c>
      <c r="G77" s="7">
        <v>1</v>
      </c>
      <c r="H77" s="7">
        <v>1</v>
      </c>
      <c r="I77" s="37">
        <f>VLOOKUP(B:B,Analysis_2!$B:$AU,25,0)</f>
        <v>0</v>
      </c>
      <c r="J77" s="7">
        <v>0</v>
      </c>
      <c r="K77" s="37">
        <f>VLOOKUP(B:B,Analysis_2!$B:$AU,28,0)</f>
        <v>1</v>
      </c>
      <c r="L77" s="7">
        <f>SUM(G77:K77)</f>
        <v>3</v>
      </c>
      <c r="M77" s="7">
        <v>324</v>
      </c>
      <c r="N77" s="28">
        <v>81</v>
      </c>
      <c r="O77" s="47">
        <f>M77/L77</f>
        <v>108</v>
      </c>
      <c r="P77" s="7" t="s">
        <v>3670</v>
      </c>
      <c r="Q77" s="7">
        <v>4</v>
      </c>
      <c r="R77" s="12"/>
    </row>
    <row r="78" spans="1:18" hidden="1" x14ac:dyDescent="0.25">
      <c r="A78" s="7">
        <v>345</v>
      </c>
      <c r="B78" s="36" t="s">
        <v>178</v>
      </c>
      <c r="C78" s="7" t="s">
        <v>6</v>
      </c>
      <c r="D78" s="7" t="s">
        <v>85</v>
      </c>
      <c r="E78" s="7">
        <v>0</v>
      </c>
      <c r="F78" s="7">
        <v>1</v>
      </c>
      <c r="G78" s="7">
        <v>1</v>
      </c>
      <c r="H78" s="7">
        <v>0</v>
      </c>
      <c r="I78" s="37">
        <f>VLOOKUP(B:B,Analysis_2!$B:$AU,25,0)</f>
        <v>0</v>
      </c>
      <c r="J78" s="7">
        <v>0</v>
      </c>
      <c r="K78" s="37">
        <f>VLOOKUP(B:B,Analysis_2!$B:$AU,28,0)</f>
        <v>0</v>
      </c>
      <c r="L78" s="7">
        <f>SUM(G78:K78)</f>
        <v>1</v>
      </c>
      <c r="M78" s="7">
        <v>160</v>
      </c>
      <c r="N78" s="28">
        <v>80</v>
      </c>
      <c r="O78" s="47">
        <f>M78/L78</f>
        <v>160</v>
      </c>
      <c r="P78" s="7" t="s">
        <v>3666</v>
      </c>
      <c r="Q78" s="7">
        <v>2</v>
      </c>
      <c r="R78" s="12"/>
    </row>
    <row r="79" spans="1:18" hidden="1" x14ac:dyDescent="0.25">
      <c r="A79" s="7">
        <v>340</v>
      </c>
      <c r="B79" s="36" t="s">
        <v>183</v>
      </c>
      <c r="C79" s="7" t="s">
        <v>6</v>
      </c>
      <c r="D79" s="7" t="s">
        <v>85</v>
      </c>
      <c r="E79" s="7">
        <v>0</v>
      </c>
      <c r="F79" s="7">
        <v>0</v>
      </c>
      <c r="G79" s="7">
        <v>1</v>
      </c>
      <c r="H79" s="7">
        <v>0</v>
      </c>
      <c r="I79" s="37">
        <f>VLOOKUP(B:B,Analysis_2!$B:$AU,25,0)</f>
        <v>0</v>
      </c>
      <c r="J79" s="7">
        <v>1</v>
      </c>
      <c r="K79" s="37">
        <f>VLOOKUP(B:B,Analysis_2!$B:$AU,28,0)</f>
        <v>0</v>
      </c>
      <c r="L79" s="7">
        <f>SUM(G79:K79)</f>
        <v>2</v>
      </c>
      <c r="M79" s="7">
        <v>160</v>
      </c>
      <c r="N79" s="28">
        <v>80</v>
      </c>
      <c r="O79" s="47">
        <f>M79/L79</f>
        <v>80</v>
      </c>
      <c r="P79" s="7" t="s">
        <v>3666</v>
      </c>
      <c r="Q79" s="7">
        <v>2</v>
      </c>
      <c r="R79" s="12"/>
    </row>
    <row r="80" spans="1:18" hidden="1" x14ac:dyDescent="0.25">
      <c r="A80" s="7">
        <v>392</v>
      </c>
      <c r="B80" s="36" t="s">
        <v>393</v>
      </c>
      <c r="C80" s="7" t="s">
        <v>6</v>
      </c>
      <c r="D80" s="7" t="s">
        <v>85</v>
      </c>
      <c r="E80" s="7">
        <v>0</v>
      </c>
      <c r="F80" s="7">
        <v>0</v>
      </c>
      <c r="G80" s="7">
        <v>1</v>
      </c>
      <c r="H80" s="7">
        <v>1</v>
      </c>
      <c r="I80" s="37">
        <f>VLOOKUP(B:B,Analysis_2!$B:$AU,25,0)</f>
        <v>0</v>
      </c>
      <c r="J80" s="7">
        <v>1</v>
      </c>
      <c r="K80" s="37">
        <f>VLOOKUP(B:B,Analysis_2!$B:$AU,28,0)</f>
        <v>0</v>
      </c>
      <c r="L80" s="7">
        <f>SUM(G80:K80)</f>
        <v>3</v>
      </c>
      <c r="M80" s="7">
        <v>239</v>
      </c>
      <c r="N80" s="28">
        <v>79.666666666666671</v>
      </c>
      <c r="O80" s="47">
        <f>M80/L80</f>
        <v>79.666666666666671</v>
      </c>
      <c r="P80" s="7" t="s">
        <v>3667</v>
      </c>
      <c r="Q80" s="7">
        <v>2</v>
      </c>
      <c r="R80" s="12"/>
    </row>
    <row r="81" spans="1:18" x14ac:dyDescent="0.25">
      <c r="A81" s="37">
        <v>307</v>
      </c>
      <c r="B81" s="38" t="s">
        <v>327</v>
      </c>
      <c r="C81" s="37" t="s">
        <v>10</v>
      </c>
      <c r="D81" s="37" t="s">
        <v>85</v>
      </c>
      <c r="E81" s="37">
        <v>1</v>
      </c>
      <c r="F81" s="37">
        <v>0</v>
      </c>
      <c r="G81" s="37">
        <v>1</v>
      </c>
      <c r="H81" s="37">
        <v>0</v>
      </c>
      <c r="I81" s="37">
        <f>VLOOKUP(B:B,Analysis_2!$B:$AU,25,0)</f>
        <v>0</v>
      </c>
      <c r="J81" s="37">
        <v>0</v>
      </c>
      <c r="K81" s="37">
        <f>VLOOKUP(B:B,Analysis_2!$B:$AU,28,0)</f>
        <v>0</v>
      </c>
      <c r="L81" s="7">
        <f>SUM(G81:K81)</f>
        <v>1</v>
      </c>
      <c r="M81" s="37">
        <v>159</v>
      </c>
      <c r="N81" s="39">
        <v>79.5</v>
      </c>
      <c r="O81" s="47">
        <f>M81/L81</f>
        <v>159</v>
      </c>
      <c r="P81" s="37" t="s">
        <v>3666</v>
      </c>
      <c r="Q81" s="37">
        <v>2</v>
      </c>
      <c r="R81" s="12"/>
    </row>
    <row r="82" spans="1:18" hidden="1" x14ac:dyDescent="0.25">
      <c r="A82" s="7">
        <v>432</v>
      </c>
      <c r="B82" s="36" t="s">
        <v>398</v>
      </c>
      <c r="C82" s="7" t="s">
        <v>6</v>
      </c>
      <c r="D82" s="7" t="s">
        <v>85</v>
      </c>
      <c r="E82" s="7">
        <v>0</v>
      </c>
      <c r="F82" s="7">
        <v>1</v>
      </c>
      <c r="G82" s="7">
        <v>1</v>
      </c>
      <c r="H82" s="7">
        <v>1</v>
      </c>
      <c r="I82" s="37">
        <f>VLOOKUP(B:B,Analysis_2!$B:$AU,25,0)</f>
        <v>0</v>
      </c>
      <c r="J82" s="7">
        <v>1</v>
      </c>
      <c r="K82" s="37">
        <f>VLOOKUP(B:B,Analysis_2!$B:$AU,28,0)</f>
        <v>0</v>
      </c>
      <c r="L82" s="7">
        <f>SUM(G82:K82)</f>
        <v>3</v>
      </c>
      <c r="M82" s="7">
        <v>318</v>
      </c>
      <c r="N82" s="28">
        <v>79.5</v>
      </c>
      <c r="O82" s="47">
        <f>M82/L82</f>
        <v>106</v>
      </c>
      <c r="P82" s="7" t="s">
        <v>3669</v>
      </c>
      <c r="Q82" s="7">
        <v>3</v>
      </c>
      <c r="R82" s="12"/>
    </row>
    <row r="83" spans="1:18" hidden="1" x14ac:dyDescent="0.25">
      <c r="A83" s="7">
        <v>361</v>
      </c>
      <c r="B83" s="36" t="s">
        <v>590</v>
      </c>
      <c r="C83" s="7" t="s">
        <v>6</v>
      </c>
      <c r="D83" s="7" t="s">
        <v>85</v>
      </c>
      <c r="E83" s="7">
        <v>0</v>
      </c>
      <c r="F83" s="7">
        <v>0</v>
      </c>
      <c r="G83" s="7">
        <v>1</v>
      </c>
      <c r="H83" s="7">
        <v>1</v>
      </c>
      <c r="I83" s="37">
        <f>VLOOKUP(B:B,Analysis_2!$B:$AU,25,0)</f>
        <v>0</v>
      </c>
      <c r="J83" s="7">
        <v>0</v>
      </c>
      <c r="K83" s="37">
        <f>VLOOKUP(B:B,Analysis_2!$B:$AU,28,0)</f>
        <v>0</v>
      </c>
      <c r="L83" s="7">
        <f>SUM(G83:K83)</f>
        <v>2</v>
      </c>
      <c r="M83" s="7">
        <v>159</v>
      </c>
      <c r="N83" s="28">
        <v>79.5</v>
      </c>
      <c r="O83" s="47">
        <f>M83/L83</f>
        <v>79.5</v>
      </c>
      <c r="P83" s="7" t="s">
        <v>3666</v>
      </c>
      <c r="Q83" s="7">
        <v>2</v>
      </c>
      <c r="R83" s="12"/>
    </row>
    <row r="84" spans="1:18" hidden="1" x14ac:dyDescent="0.25">
      <c r="A84" s="7">
        <v>375</v>
      </c>
      <c r="B84" s="36" t="s">
        <v>160</v>
      </c>
      <c r="C84" s="7" t="s">
        <v>6</v>
      </c>
      <c r="D84" s="7" t="s">
        <v>85</v>
      </c>
      <c r="E84" s="7">
        <v>0</v>
      </c>
      <c r="F84" s="7">
        <v>0</v>
      </c>
      <c r="G84" s="7">
        <v>1</v>
      </c>
      <c r="H84" s="7">
        <v>0</v>
      </c>
      <c r="I84" s="37">
        <f>VLOOKUP(B:B,Analysis_2!$B:$AU,25,0)</f>
        <v>0</v>
      </c>
      <c r="J84" s="7">
        <v>1</v>
      </c>
      <c r="K84" s="37">
        <f>VLOOKUP(B:B,Analysis_2!$B:$AU,28,0)</f>
        <v>0</v>
      </c>
      <c r="L84" s="7">
        <f>SUM(G84:K84)</f>
        <v>2</v>
      </c>
      <c r="M84" s="7">
        <v>159</v>
      </c>
      <c r="N84" s="28">
        <v>79.5</v>
      </c>
      <c r="O84" s="47">
        <f>M84/L84</f>
        <v>79.5</v>
      </c>
      <c r="P84" s="7" t="s">
        <v>3666</v>
      </c>
      <c r="Q84" s="7">
        <v>2</v>
      </c>
      <c r="R84" s="12"/>
    </row>
    <row r="85" spans="1:18" hidden="1" x14ac:dyDescent="0.25">
      <c r="A85" s="7">
        <v>330</v>
      </c>
      <c r="B85" s="36" t="s">
        <v>426</v>
      </c>
      <c r="C85" s="7" t="s">
        <v>6</v>
      </c>
      <c r="D85" s="7" t="s">
        <v>85</v>
      </c>
      <c r="E85" s="7">
        <v>0</v>
      </c>
      <c r="F85" s="7">
        <v>0</v>
      </c>
      <c r="G85" s="7">
        <v>1</v>
      </c>
      <c r="H85" s="7">
        <v>1</v>
      </c>
      <c r="I85" s="37">
        <f>VLOOKUP(B:B,Analysis_2!$B:$AU,25,0)</f>
        <v>0</v>
      </c>
      <c r="J85" s="7">
        <v>0</v>
      </c>
      <c r="K85" s="37">
        <f>VLOOKUP(B:B,Analysis_2!$B:$AU,28,0)</f>
        <v>0</v>
      </c>
      <c r="L85" s="7">
        <f>SUM(G85:K85)</f>
        <v>2</v>
      </c>
      <c r="M85" s="7">
        <v>158</v>
      </c>
      <c r="N85" s="28">
        <v>79</v>
      </c>
      <c r="O85" s="47">
        <f>M85/L85</f>
        <v>79</v>
      </c>
      <c r="P85" s="7" t="s">
        <v>3666</v>
      </c>
      <c r="Q85" s="7">
        <v>2</v>
      </c>
      <c r="R85" s="12"/>
    </row>
    <row r="86" spans="1:18" hidden="1" x14ac:dyDescent="0.25">
      <c r="A86" s="7">
        <v>369</v>
      </c>
      <c r="B86" s="36" t="s">
        <v>201</v>
      </c>
      <c r="C86" s="7" t="s">
        <v>6</v>
      </c>
      <c r="D86" s="7" t="s">
        <v>85</v>
      </c>
      <c r="E86" s="7">
        <v>0</v>
      </c>
      <c r="F86" s="7">
        <v>0</v>
      </c>
      <c r="G86" s="7">
        <v>1</v>
      </c>
      <c r="H86" s="7">
        <v>1</v>
      </c>
      <c r="I86" s="37">
        <f>VLOOKUP(B:B,Analysis_2!$B:$AU,25,0)</f>
        <v>0</v>
      </c>
      <c r="J86" s="7">
        <v>0</v>
      </c>
      <c r="K86" s="37">
        <f>VLOOKUP(B:B,Analysis_2!$B:$AU,28,0)</f>
        <v>0</v>
      </c>
      <c r="L86" s="7">
        <f>SUM(G86:K86)</f>
        <v>2</v>
      </c>
      <c r="M86" s="7">
        <v>157</v>
      </c>
      <c r="N86" s="28">
        <v>78.5</v>
      </c>
      <c r="O86" s="47">
        <f>M86/L86</f>
        <v>78.5</v>
      </c>
      <c r="P86" s="7" t="s">
        <v>3666</v>
      </c>
      <c r="Q86" s="7">
        <v>2</v>
      </c>
      <c r="R86" s="12"/>
    </row>
    <row r="87" spans="1:18" hidden="1" x14ac:dyDescent="0.25">
      <c r="A87" s="7">
        <v>169</v>
      </c>
      <c r="B87" s="36" t="s">
        <v>365</v>
      </c>
      <c r="C87" s="7" t="s">
        <v>6</v>
      </c>
      <c r="D87" s="7" t="s">
        <v>85</v>
      </c>
      <c r="E87" s="7">
        <v>0</v>
      </c>
      <c r="F87" s="7">
        <v>0</v>
      </c>
      <c r="G87" s="7">
        <v>1</v>
      </c>
      <c r="H87" s="7">
        <v>0</v>
      </c>
      <c r="I87" s="37">
        <f>VLOOKUP(B:B,Analysis_2!$B:$AU,25,0)</f>
        <v>0</v>
      </c>
      <c r="J87" s="7">
        <v>0</v>
      </c>
      <c r="K87" s="37">
        <f>VLOOKUP(B:B,Analysis_2!$B:$AU,28,0)</f>
        <v>0</v>
      </c>
      <c r="L87" s="7">
        <f>SUM(G87:K87)</f>
        <v>1</v>
      </c>
      <c r="M87" s="7">
        <v>78</v>
      </c>
      <c r="N87" s="28">
        <v>78</v>
      </c>
      <c r="O87" s="47">
        <f>M87/L87</f>
        <v>78</v>
      </c>
      <c r="P87" s="7" t="s">
        <v>3664</v>
      </c>
      <c r="Q87" s="7">
        <v>1</v>
      </c>
      <c r="R87" s="12"/>
    </row>
    <row r="88" spans="1:18" hidden="1" x14ac:dyDescent="0.25">
      <c r="A88" s="7">
        <v>358</v>
      </c>
      <c r="B88" s="36" t="s">
        <v>164</v>
      </c>
      <c r="C88" s="7" t="s">
        <v>6</v>
      </c>
      <c r="D88" s="7" t="s">
        <v>85</v>
      </c>
      <c r="E88" s="7">
        <v>0</v>
      </c>
      <c r="F88" s="7">
        <v>1</v>
      </c>
      <c r="G88" s="7">
        <v>0</v>
      </c>
      <c r="H88" s="7">
        <v>0</v>
      </c>
      <c r="I88" s="37">
        <f>VLOOKUP(B:B,Analysis_2!$B:$AU,25,0)</f>
        <v>0</v>
      </c>
      <c r="J88" s="7">
        <v>1</v>
      </c>
      <c r="K88" s="37">
        <f>VLOOKUP(B:B,Analysis_2!$B:$AU,28,0)</f>
        <v>0</v>
      </c>
      <c r="L88" s="7">
        <f>SUM(G88:K88)</f>
        <v>1</v>
      </c>
      <c r="M88" s="7">
        <v>155</v>
      </c>
      <c r="N88" s="28">
        <v>77.5</v>
      </c>
      <c r="O88" s="47">
        <f>M88/L88</f>
        <v>155</v>
      </c>
      <c r="P88" s="7" t="s">
        <v>3666</v>
      </c>
      <c r="Q88" s="7">
        <v>2</v>
      </c>
      <c r="R88" s="12"/>
    </row>
    <row r="89" spans="1:18" hidden="1" x14ac:dyDescent="0.25">
      <c r="A89" s="7">
        <v>333</v>
      </c>
      <c r="B89" s="36" t="s">
        <v>232</v>
      </c>
      <c r="C89" s="7" t="s">
        <v>6</v>
      </c>
      <c r="D89" s="7" t="s">
        <v>85</v>
      </c>
      <c r="E89" s="7">
        <v>0</v>
      </c>
      <c r="F89" s="7">
        <v>0</v>
      </c>
      <c r="G89" s="7">
        <v>0</v>
      </c>
      <c r="H89" s="7">
        <v>1</v>
      </c>
      <c r="I89" s="37">
        <f>VLOOKUP(B:B,Analysis_2!$B:$AU,25,0)</f>
        <v>0</v>
      </c>
      <c r="J89" s="7">
        <v>1</v>
      </c>
      <c r="K89" s="37">
        <f>VLOOKUP(B:B,Analysis_2!$B:$AU,28,0)</f>
        <v>0</v>
      </c>
      <c r="L89" s="7">
        <f>SUM(G89:K89)</f>
        <v>2</v>
      </c>
      <c r="M89" s="7">
        <v>155</v>
      </c>
      <c r="N89" s="28">
        <v>77.5</v>
      </c>
      <c r="O89" s="47">
        <f>M89/L89</f>
        <v>77.5</v>
      </c>
      <c r="P89" s="7" t="s">
        <v>3666</v>
      </c>
      <c r="Q89" s="7">
        <v>2</v>
      </c>
      <c r="R89" s="12"/>
    </row>
    <row r="90" spans="1:18" x14ac:dyDescent="0.25">
      <c r="A90" s="37">
        <v>121</v>
      </c>
      <c r="B90" s="38" t="s">
        <v>355</v>
      </c>
      <c r="C90" s="37" t="s">
        <v>10</v>
      </c>
      <c r="D90" s="37" t="s">
        <v>85</v>
      </c>
      <c r="E90" s="37">
        <v>0</v>
      </c>
      <c r="F90" s="37">
        <v>0</v>
      </c>
      <c r="G90" s="37">
        <v>0</v>
      </c>
      <c r="H90" s="37">
        <v>0</v>
      </c>
      <c r="I90" s="37">
        <f>VLOOKUP(B:B,Analysis_2!$B:$AU,25,0)</f>
        <v>0</v>
      </c>
      <c r="J90" s="37">
        <v>1</v>
      </c>
      <c r="K90" s="37">
        <f>VLOOKUP(B:B,Analysis_2!$B:$AU,28,0)</f>
        <v>0</v>
      </c>
      <c r="L90" s="7">
        <f>SUM(G90:K90)</f>
        <v>1</v>
      </c>
      <c r="M90" s="37">
        <v>77</v>
      </c>
      <c r="N90" s="39">
        <v>77</v>
      </c>
      <c r="O90" s="47">
        <f>M90/L90</f>
        <v>77</v>
      </c>
      <c r="P90" s="37" t="s">
        <v>3664</v>
      </c>
      <c r="Q90" s="37">
        <v>1</v>
      </c>
      <c r="R90" s="12"/>
    </row>
    <row r="91" spans="1:18" hidden="1" x14ac:dyDescent="0.25">
      <c r="A91" s="7">
        <v>350</v>
      </c>
      <c r="B91" s="36" t="s">
        <v>224</v>
      </c>
      <c r="C91" s="7" t="s">
        <v>6</v>
      </c>
      <c r="D91" s="7" t="s">
        <v>85</v>
      </c>
      <c r="E91" s="7">
        <v>0</v>
      </c>
      <c r="F91" s="7">
        <v>0</v>
      </c>
      <c r="G91" s="7">
        <v>0</v>
      </c>
      <c r="H91" s="7">
        <v>1</v>
      </c>
      <c r="I91" s="37">
        <f>VLOOKUP(B:B,Analysis_2!$B:$AU,25,0)</f>
        <v>0</v>
      </c>
      <c r="J91" s="7">
        <v>0</v>
      </c>
      <c r="K91" s="37">
        <f>VLOOKUP(B:B,Analysis_2!$B:$AU,28,0)</f>
        <v>1</v>
      </c>
      <c r="L91" s="7">
        <f>SUM(G91:K91)</f>
        <v>2</v>
      </c>
      <c r="M91" s="7">
        <v>154</v>
      </c>
      <c r="N91" s="28">
        <v>77</v>
      </c>
      <c r="O91" s="47">
        <f>M91/L91</f>
        <v>77</v>
      </c>
      <c r="P91" s="7" t="s">
        <v>3666</v>
      </c>
      <c r="Q91" s="7">
        <v>2</v>
      </c>
      <c r="R91" s="12"/>
    </row>
    <row r="92" spans="1:18" x14ac:dyDescent="0.25">
      <c r="A92" s="37">
        <v>385</v>
      </c>
      <c r="B92" s="38" t="s">
        <v>486</v>
      </c>
      <c r="C92" s="37" t="s">
        <v>10</v>
      </c>
      <c r="D92" s="37" t="s">
        <v>85</v>
      </c>
      <c r="E92" s="37">
        <v>0</v>
      </c>
      <c r="F92" s="37">
        <v>0</v>
      </c>
      <c r="G92" s="37">
        <v>2</v>
      </c>
      <c r="H92" s="37">
        <v>0</v>
      </c>
      <c r="I92" s="37">
        <f>VLOOKUP(B:B,Analysis_2!$B:$AU,25,0)</f>
        <v>0</v>
      </c>
      <c r="J92" s="37">
        <v>1</v>
      </c>
      <c r="K92" s="37">
        <f>VLOOKUP(B:B,Analysis_2!$B:$AU,28,0)</f>
        <v>0</v>
      </c>
      <c r="L92" s="7">
        <f>SUM(G92:K92)</f>
        <v>3</v>
      </c>
      <c r="M92" s="37">
        <v>228</v>
      </c>
      <c r="N92" s="39">
        <v>76</v>
      </c>
      <c r="O92" s="47">
        <f>M92/L92</f>
        <v>76</v>
      </c>
      <c r="P92" s="37" t="s">
        <v>3667</v>
      </c>
      <c r="Q92" s="37">
        <v>2</v>
      </c>
      <c r="R92" s="12"/>
    </row>
    <row r="93" spans="1:18" hidden="1" x14ac:dyDescent="0.25">
      <c r="A93" s="7">
        <v>396</v>
      </c>
      <c r="B93" s="36" t="s">
        <v>412</v>
      </c>
      <c r="C93" s="7" t="s">
        <v>6</v>
      </c>
      <c r="D93" s="7" t="s">
        <v>85</v>
      </c>
      <c r="E93" s="7">
        <v>0</v>
      </c>
      <c r="F93" s="7">
        <v>0</v>
      </c>
      <c r="G93" s="7">
        <v>1</v>
      </c>
      <c r="H93" s="7">
        <v>1</v>
      </c>
      <c r="I93" s="37">
        <f>VLOOKUP(B:B,Analysis_2!$B:$AU,25,0)</f>
        <v>0</v>
      </c>
      <c r="J93" s="7">
        <v>1</v>
      </c>
      <c r="K93" s="37">
        <f>VLOOKUP(B:B,Analysis_2!$B:$AU,28,0)</f>
        <v>0</v>
      </c>
      <c r="L93" s="7">
        <f>SUM(G93:K93)</f>
        <v>3</v>
      </c>
      <c r="M93" s="7">
        <v>228</v>
      </c>
      <c r="N93" s="28">
        <v>76</v>
      </c>
      <c r="O93" s="47">
        <f>M93/L93</f>
        <v>76</v>
      </c>
      <c r="P93" s="7" t="s">
        <v>3667</v>
      </c>
      <c r="Q93" s="7">
        <v>2</v>
      </c>
      <c r="R93" s="12"/>
    </row>
    <row r="94" spans="1:18" hidden="1" x14ac:dyDescent="0.25">
      <c r="A94" s="7">
        <v>347</v>
      </c>
      <c r="B94" s="36" t="s">
        <v>401</v>
      </c>
      <c r="C94" s="7" t="s">
        <v>6</v>
      </c>
      <c r="D94" s="7" t="s">
        <v>85</v>
      </c>
      <c r="E94" s="7">
        <v>0</v>
      </c>
      <c r="F94" s="7">
        <v>0</v>
      </c>
      <c r="G94" s="7">
        <v>1</v>
      </c>
      <c r="H94" s="7">
        <v>1</v>
      </c>
      <c r="I94" s="37">
        <f>VLOOKUP(B:B,Analysis_2!$B:$AU,25,0)</f>
        <v>0</v>
      </c>
      <c r="J94" s="7">
        <v>0</v>
      </c>
      <c r="K94" s="37">
        <f>VLOOKUP(B:B,Analysis_2!$B:$AU,28,0)</f>
        <v>0</v>
      </c>
      <c r="L94" s="7">
        <f>SUM(G94:K94)</f>
        <v>2</v>
      </c>
      <c r="M94" s="7">
        <v>150</v>
      </c>
      <c r="N94" s="28">
        <v>75</v>
      </c>
      <c r="O94" s="47">
        <f>M94/L94</f>
        <v>75</v>
      </c>
      <c r="P94" s="7" t="s">
        <v>3666</v>
      </c>
      <c r="Q94" s="7">
        <v>2</v>
      </c>
      <c r="R94" s="12"/>
    </row>
    <row r="95" spans="1:18" x14ac:dyDescent="0.25">
      <c r="A95" s="37">
        <v>323</v>
      </c>
      <c r="B95" s="38" t="s">
        <v>190</v>
      </c>
      <c r="C95" s="37" t="s">
        <v>10</v>
      </c>
      <c r="D95" s="37" t="s">
        <v>85</v>
      </c>
      <c r="E95" s="37">
        <v>0</v>
      </c>
      <c r="F95" s="37">
        <v>0</v>
      </c>
      <c r="G95" s="37">
        <v>0</v>
      </c>
      <c r="H95" s="37">
        <v>1</v>
      </c>
      <c r="I95" s="37">
        <f>VLOOKUP(B:B,Analysis_2!$B:$AU,25,0)</f>
        <v>0</v>
      </c>
      <c r="J95" s="37">
        <v>1</v>
      </c>
      <c r="K95" s="37">
        <f>VLOOKUP(B:B,Analysis_2!$B:$AU,28,0)</f>
        <v>0</v>
      </c>
      <c r="L95" s="7">
        <f>SUM(G95:K95)</f>
        <v>2</v>
      </c>
      <c r="M95" s="37">
        <v>149</v>
      </c>
      <c r="N95" s="39">
        <v>74.5</v>
      </c>
      <c r="O95" s="47">
        <f>M95/L95</f>
        <v>74.5</v>
      </c>
      <c r="P95" s="37" t="s">
        <v>3666</v>
      </c>
      <c r="Q95" s="37">
        <v>2</v>
      </c>
      <c r="R95" s="12"/>
    </row>
    <row r="96" spans="1:18" x14ac:dyDescent="0.25">
      <c r="A96" s="37">
        <v>388</v>
      </c>
      <c r="B96" s="38" t="s">
        <v>191</v>
      </c>
      <c r="C96" s="37" t="s">
        <v>10</v>
      </c>
      <c r="D96" s="37" t="s">
        <v>85</v>
      </c>
      <c r="E96" s="37">
        <v>0</v>
      </c>
      <c r="F96" s="37">
        <v>0</v>
      </c>
      <c r="G96" s="37">
        <v>1</v>
      </c>
      <c r="H96" s="37">
        <v>1</v>
      </c>
      <c r="I96" s="37">
        <f>VLOOKUP(B:B,Analysis_2!$B:$AU,25,0)</f>
        <v>0</v>
      </c>
      <c r="J96" s="37">
        <v>1</v>
      </c>
      <c r="K96" s="37">
        <f>VLOOKUP(B:B,Analysis_2!$B:$AU,28,0)</f>
        <v>0</v>
      </c>
      <c r="L96" s="7">
        <f>SUM(G96:K96)</f>
        <v>3</v>
      </c>
      <c r="M96" s="37">
        <v>220</v>
      </c>
      <c r="N96" s="39">
        <v>73.333333333333329</v>
      </c>
      <c r="O96" s="47">
        <f>M96/L96</f>
        <v>73.333333333333329</v>
      </c>
      <c r="P96" s="37" t="s">
        <v>3667</v>
      </c>
      <c r="Q96" s="37">
        <v>2</v>
      </c>
      <c r="R96" s="12"/>
    </row>
    <row r="97" spans="1:18" x14ac:dyDescent="0.25">
      <c r="A97" s="37">
        <v>132</v>
      </c>
      <c r="B97" s="38" t="s">
        <v>199</v>
      </c>
      <c r="C97" s="37" t="s">
        <v>10</v>
      </c>
      <c r="D97" s="37" t="s">
        <v>85</v>
      </c>
      <c r="E97" s="37">
        <v>0</v>
      </c>
      <c r="F97" s="37">
        <v>0</v>
      </c>
      <c r="G97" s="37">
        <v>0</v>
      </c>
      <c r="H97" s="37">
        <v>1</v>
      </c>
      <c r="I97" s="37">
        <f>VLOOKUP(B:B,Analysis_2!$B:$AU,25,0)</f>
        <v>0</v>
      </c>
      <c r="J97" s="37">
        <v>0</v>
      </c>
      <c r="K97" s="37">
        <f>VLOOKUP(B:B,Analysis_2!$B:$AU,28,0)</f>
        <v>0</v>
      </c>
      <c r="L97" s="7">
        <f>SUM(G97:K97)</f>
        <v>1</v>
      </c>
      <c r="M97" s="37">
        <v>73</v>
      </c>
      <c r="N97" s="39">
        <v>73</v>
      </c>
      <c r="O97" s="47">
        <f>M97/L97</f>
        <v>73</v>
      </c>
      <c r="P97" s="37" t="s">
        <v>3664</v>
      </c>
      <c r="Q97" s="37">
        <v>1</v>
      </c>
      <c r="R97" s="12"/>
    </row>
    <row r="98" spans="1:18" hidden="1" x14ac:dyDescent="0.25">
      <c r="A98" s="7">
        <v>397</v>
      </c>
      <c r="B98" s="36" t="s">
        <v>172</v>
      </c>
      <c r="C98" s="7" t="s">
        <v>6</v>
      </c>
      <c r="D98" s="7" t="s">
        <v>85</v>
      </c>
      <c r="E98" s="7">
        <v>0</v>
      </c>
      <c r="F98" s="7">
        <v>0</v>
      </c>
      <c r="G98" s="7">
        <v>1</v>
      </c>
      <c r="H98" s="7">
        <v>1</v>
      </c>
      <c r="I98" s="37">
        <f>VLOOKUP(B:B,Analysis_2!$B:$AU,25,0)</f>
        <v>0</v>
      </c>
      <c r="J98" s="7">
        <v>1</v>
      </c>
      <c r="K98" s="37">
        <f>VLOOKUP(B:B,Analysis_2!$B:$AU,28,0)</f>
        <v>0</v>
      </c>
      <c r="L98" s="7">
        <f>SUM(G98:K98)</f>
        <v>3</v>
      </c>
      <c r="M98" s="7">
        <v>218</v>
      </c>
      <c r="N98" s="28">
        <v>72.666666666666671</v>
      </c>
      <c r="O98" s="47">
        <f>M98/L98</f>
        <v>72.666666666666671</v>
      </c>
      <c r="P98" s="7" t="s">
        <v>3667</v>
      </c>
      <c r="Q98" s="7">
        <v>2</v>
      </c>
      <c r="R98" s="12"/>
    </row>
    <row r="99" spans="1:18" x14ac:dyDescent="0.25">
      <c r="A99" s="37">
        <v>384</v>
      </c>
      <c r="B99" s="38" t="s">
        <v>449</v>
      </c>
      <c r="C99" s="37" t="s">
        <v>10</v>
      </c>
      <c r="D99" s="37" t="s">
        <v>85</v>
      </c>
      <c r="E99" s="37">
        <v>0</v>
      </c>
      <c r="F99" s="37">
        <v>0</v>
      </c>
      <c r="G99" s="37">
        <v>1</v>
      </c>
      <c r="H99" s="37">
        <v>1</v>
      </c>
      <c r="I99" s="37">
        <f>VLOOKUP(B:B,Analysis_2!$B:$AU,25,0)</f>
        <v>0</v>
      </c>
      <c r="J99" s="37">
        <v>1</v>
      </c>
      <c r="K99" s="37">
        <f>VLOOKUP(B:B,Analysis_2!$B:$AU,28,0)</f>
        <v>0</v>
      </c>
      <c r="L99" s="7">
        <f>SUM(G99:K99)</f>
        <v>3</v>
      </c>
      <c r="M99" s="37">
        <v>216</v>
      </c>
      <c r="N99" s="39">
        <v>72</v>
      </c>
      <c r="O99" s="47">
        <f>M99/L99</f>
        <v>72</v>
      </c>
      <c r="P99" s="37" t="s">
        <v>3667</v>
      </c>
      <c r="Q99" s="37">
        <v>2</v>
      </c>
      <c r="R99" s="12"/>
    </row>
    <row r="100" spans="1:18" hidden="1" x14ac:dyDescent="0.25">
      <c r="A100" s="7">
        <v>398</v>
      </c>
      <c r="B100" s="36" t="s">
        <v>400</v>
      </c>
      <c r="C100" s="7" t="s">
        <v>6</v>
      </c>
      <c r="D100" s="7" t="s">
        <v>85</v>
      </c>
      <c r="E100" s="7">
        <v>0</v>
      </c>
      <c r="F100" s="7">
        <v>0</v>
      </c>
      <c r="G100" s="7">
        <v>1</v>
      </c>
      <c r="H100" s="7">
        <v>1</v>
      </c>
      <c r="I100" s="37">
        <f>VLOOKUP(B:B,Analysis_2!$B:$AU,25,0)</f>
        <v>0</v>
      </c>
      <c r="J100" s="7">
        <v>1</v>
      </c>
      <c r="K100" s="37">
        <f>VLOOKUP(B:B,Analysis_2!$B:$AU,28,0)</f>
        <v>0</v>
      </c>
      <c r="L100" s="7">
        <f>SUM(G100:K100)</f>
        <v>3</v>
      </c>
      <c r="M100" s="7">
        <v>215</v>
      </c>
      <c r="N100" s="28">
        <v>71.666666666666671</v>
      </c>
      <c r="O100" s="47">
        <f>M100/L100</f>
        <v>71.666666666666671</v>
      </c>
      <c r="P100" s="7" t="s">
        <v>3667</v>
      </c>
      <c r="Q100" s="7">
        <v>2</v>
      </c>
      <c r="R100" s="12"/>
    </row>
    <row r="101" spans="1:18" x14ac:dyDescent="0.25">
      <c r="A101" s="37">
        <v>315</v>
      </c>
      <c r="B101" s="38" t="s">
        <v>444</v>
      </c>
      <c r="C101" s="37" t="s">
        <v>10</v>
      </c>
      <c r="D101" s="37" t="s">
        <v>85</v>
      </c>
      <c r="E101" s="37">
        <v>0</v>
      </c>
      <c r="F101" s="37">
        <v>0</v>
      </c>
      <c r="G101" s="37">
        <v>1</v>
      </c>
      <c r="H101" s="37">
        <v>1</v>
      </c>
      <c r="I101" s="37">
        <f>VLOOKUP(B:B,Analysis_2!$B:$AU,25,0)</f>
        <v>0</v>
      </c>
      <c r="J101" s="37">
        <v>0</v>
      </c>
      <c r="K101" s="37">
        <f>VLOOKUP(B:B,Analysis_2!$B:$AU,28,0)</f>
        <v>0</v>
      </c>
      <c r="L101" s="7">
        <f>SUM(G101:K101)</f>
        <v>2</v>
      </c>
      <c r="M101" s="37">
        <v>143</v>
      </c>
      <c r="N101" s="39">
        <v>71.5</v>
      </c>
      <c r="O101" s="47">
        <f>M101/L101</f>
        <v>71.5</v>
      </c>
      <c r="P101" s="37" t="s">
        <v>3666</v>
      </c>
      <c r="Q101" s="37">
        <v>2</v>
      </c>
      <c r="R101" s="12"/>
    </row>
    <row r="102" spans="1:18" hidden="1" x14ac:dyDescent="0.25">
      <c r="A102" s="7">
        <v>203</v>
      </c>
      <c r="B102" s="36" t="s">
        <v>260</v>
      </c>
      <c r="C102" s="7" t="s">
        <v>6</v>
      </c>
      <c r="D102" s="7" t="s">
        <v>85</v>
      </c>
      <c r="E102" s="7">
        <v>0</v>
      </c>
      <c r="F102" s="7">
        <v>0</v>
      </c>
      <c r="G102" s="7">
        <v>0</v>
      </c>
      <c r="H102" s="7">
        <v>1</v>
      </c>
      <c r="I102" s="37">
        <f>VLOOKUP(B:B,Analysis_2!$B:$AU,25,0)</f>
        <v>0</v>
      </c>
      <c r="J102" s="7">
        <v>0</v>
      </c>
      <c r="K102" s="37">
        <f>VLOOKUP(B:B,Analysis_2!$B:$AU,28,0)</f>
        <v>0</v>
      </c>
      <c r="L102" s="7">
        <f>SUM(G102:K102)</f>
        <v>1</v>
      </c>
      <c r="M102" s="7">
        <v>71</v>
      </c>
      <c r="N102" s="28">
        <v>71</v>
      </c>
      <c r="O102" s="47">
        <f>M102/L102</f>
        <v>71</v>
      </c>
      <c r="P102" s="7" t="s">
        <v>3664</v>
      </c>
      <c r="Q102" s="7">
        <v>1</v>
      </c>
      <c r="R102" s="12"/>
    </row>
    <row r="103" spans="1:18" hidden="1" x14ac:dyDescent="0.25">
      <c r="A103" s="7">
        <v>351</v>
      </c>
      <c r="B103" s="36" t="s">
        <v>522</v>
      </c>
      <c r="C103" s="7" t="s">
        <v>6</v>
      </c>
      <c r="D103" s="7" t="s">
        <v>85</v>
      </c>
      <c r="E103" s="7">
        <v>0</v>
      </c>
      <c r="F103" s="7">
        <v>0</v>
      </c>
      <c r="G103" s="7">
        <v>1</v>
      </c>
      <c r="H103" s="7">
        <v>0</v>
      </c>
      <c r="I103" s="37">
        <f>VLOOKUP(B:B,Analysis_2!$B:$AU,25,0)</f>
        <v>0</v>
      </c>
      <c r="J103" s="7">
        <v>0</v>
      </c>
      <c r="K103" s="37">
        <f>VLOOKUP(B:B,Analysis_2!$B:$AU,28,0)</f>
        <v>1</v>
      </c>
      <c r="L103" s="7">
        <f>SUM(G103:K103)</f>
        <v>2</v>
      </c>
      <c r="M103" s="7">
        <v>142</v>
      </c>
      <c r="N103" s="28">
        <v>71</v>
      </c>
      <c r="O103" s="47">
        <f>M103/L103</f>
        <v>71</v>
      </c>
      <c r="P103" s="7" t="s">
        <v>3666</v>
      </c>
      <c r="Q103" s="7">
        <v>2</v>
      </c>
      <c r="R103" s="12"/>
    </row>
    <row r="104" spans="1:18" hidden="1" x14ac:dyDescent="0.25">
      <c r="A104" s="7">
        <v>399</v>
      </c>
      <c r="B104" s="36" t="s">
        <v>141</v>
      </c>
      <c r="C104" s="7" t="s">
        <v>6</v>
      </c>
      <c r="D104" s="7" t="s">
        <v>85</v>
      </c>
      <c r="E104" s="7">
        <v>0</v>
      </c>
      <c r="F104" s="7">
        <v>0</v>
      </c>
      <c r="G104" s="7">
        <v>1</v>
      </c>
      <c r="H104" s="7">
        <v>1</v>
      </c>
      <c r="I104" s="37">
        <f>VLOOKUP(B:B,Analysis_2!$B:$AU,25,0)</f>
        <v>0</v>
      </c>
      <c r="J104" s="7">
        <v>1</v>
      </c>
      <c r="K104" s="37">
        <f>VLOOKUP(B:B,Analysis_2!$B:$AU,28,0)</f>
        <v>0</v>
      </c>
      <c r="L104" s="7">
        <f>SUM(G104:K104)</f>
        <v>3</v>
      </c>
      <c r="M104" s="7">
        <v>211</v>
      </c>
      <c r="N104" s="28">
        <v>70.333333333333329</v>
      </c>
      <c r="O104" s="47">
        <f>M104/L104</f>
        <v>70.333333333333329</v>
      </c>
      <c r="P104" s="7" t="s">
        <v>3667</v>
      </c>
      <c r="Q104" s="7">
        <v>2</v>
      </c>
      <c r="R104" s="12"/>
    </row>
    <row r="105" spans="1:18" hidden="1" x14ac:dyDescent="0.25">
      <c r="A105" s="7">
        <v>257</v>
      </c>
      <c r="B105" s="36" t="s">
        <v>181</v>
      </c>
      <c r="C105" s="7" t="s">
        <v>6</v>
      </c>
      <c r="D105" s="7" t="s">
        <v>85</v>
      </c>
      <c r="E105" s="7">
        <v>0</v>
      </c>
      <c r="F105" s="7">
        <v>0</v>
      </c>
      <c r="G105" s="7">
        <v>0</v>
      </c>
      <c r="H105" s="7">
        <v>1</v>
      </c>
      <c r="I105" s="37">
        <f>VLOOKUP(B:B,Analysis_2!$B:$AU,25,0)</f>
        <v>0</v>
      </c>
      <c r="J105" s="7">
        <v>1</v>
      </c>
      <c r="K105" s="37">
        <f>VLOOKUP(B:B,Analysis_2!$B:$AU,28,0)</f>
        <v>0</v>
      </c>
      <c r="L105" s="7">
        <f>SUM(G105:K105)</f>
        <v>2</v>
      </c>
      <c r="M105" s="7">
        <v>140</v>
      </c>
      <c r="N105" s="28">
        <v>70</v>
      </c>
      <c r="O105" s="47">
        <f>M105/L105</f>
        <v>70</v>
      </c>
      <c r="P105" s="7" t="s">
        <v>3665</v>
      </c>
      <c r="Q105" s="7">
        <v>1</v>
      </c>
      <c r="R105" s="12"/>
    </row>
    <row r="106" spans="1:18" hidden="1" x14ac:dyDescent="0.25">
      <c r="A106" s="7">
        <v>410</v>
      </c>
      <c r="B106" s="36" t="s">
        <v>388</v>
      </c>
      <c r="C106" s="7" t="s">
        <v>6</v>
      </c>
      <c r="D106" s="7" t="s">
        <v>85</v>
      </c>
      <c r="E106" s="7">
        <v>0</v>
      </c>
      <c r="F106" s="7">
        <v>0</v>
      </c>
      <c r="G106" s="7">
        <v>1</v>
      </c>
      <c r="H106" s="7">
        <v>1</v>
      </c>
      <c r="I106" s="37">
        <f>VLOOKUP(B:B,Analysis_2!$B:$AU,25,0)</f>
        <v>0</v>
      </c>
      <c r="J106" s="7">
        <v>1</v>
      </c>
      <c r="K106" s="37">
        <f>VLOOKUP(B:B,Analysis_2!$B:$AU,28,0)</f>
        <v>0</v>
      </c>
      <c r="L106" s="7">
        <f>SUM(G106:K106)</f>
        <v>3</v>
      </c>
      <c r="M106" s="7">
        <v>210</v>
      </c>
      <c r="N106" s="28">
        <v>70</v>
      </c>
      <c r="O106" s="47">
        <f>M106/L106</f>
        <v>70</v>
      </c>
      <c r="P106" s="7" t="s">
        <v>3667</v>
      </c>
      <c r="Q106" s="7">
        <v>2</v>
      </c>
      <c r="R106" s="12"/>
    </row>
    <row r="107" spans="1:18" hidden="1" x14ac:dyDescent="0.25">
      <c r="A107" s="7">
        <v>394</v>
      </c>
      <c r="B107" s="36" t="s">
        <v>275</v>
      </c>
      <c r="C107" s="7" t="s">
        <v>6</v>
      </c>
      <c r="D107" s="7" t="s">
        <v>85</v>
      </c>
      <c r="E107" s="7">
        <v>0</v>
      </c>
      <c r="F107" s="7">
        <v>0</v>
      </c>
      <c r="G107" s="7">
        <v>0</v>
      </c>
      <c r="H107" s="7">
        <v>1</v>
      </c>
      <c r="I107" s="37">
        <f>VLOOKUP(B:B,Analysis_2!$B:$AU,25,0)</f>
        <v>1</v>
      </c>
      <c r="J107" s="7">
        <v>0</v>
      </c>
      <c r="K107" s="37">
        <f>VLOOKUP(B:B,Analysis_2!$B:$AU,28,0)</f>
        <v>1</v>
      </c>
      <c r="L107" s="7">
        <f>SUM(G107:K107)</f>
        <v>3</v>
      </c>
      <c r="M107" s="7">
        <v>209</v>
      </c>
      <c r="N107" s="28">
        <v>69.666666666666671</v>
      </c>
      <c r="O107" s="47">
        <f>M107/L107</f>
        <v>69.666666666666671</v>
      </c>
      <c r="P107" s="7" t="s">
        <v>3667</v>
      </c>
      <c r="Q107" s="7">
        <v>2</v>
      </c>
      <c r="R107" s="12"/>
    </row>
    <row r="108" spans="1:18" hidden="1" x14ac:dyDescent="0.25">
      <c r="A108" s="7">
        <v>289</v>
      </c>
      <c r="B108" s="36" t="s">
        <v>158</v>
      </c>
      <c r="C108" s="7" t="s">
        <v>6</v>
      </c>
      <c r="D108" s="7" t="s">
        <v>85</v>
      </c>
      <c r="E108" s="7">
        <v>0</v>
      </c>
      <c r="F108" s="7">
        <v>0</v>
      </c>
      <c r="G108" s="7">
        <v>1</v>
      </c>
      <c r="H108" s="7">
        <v>1</v>
      </c>
      <c r="I108" s="37">
        <f>VLOOKUP(B:B,Analysis_2!$B:$AU,25,0)</f>
        <v>0</v>
      </c>
      <c r="J108" s="7">
        <v>0</v>
      </c>
      <c r="K108" s="37">
        <f>VLOOKUP(B:B,Analysis_2!$B:$AU,28,0)</f>
        <v>0</v>
      </c>
      <c r="L108" s="7">
        <f>SUM(G108:K108)</f>
        <v>2</v>
      </c>
      <c r="M108" s="7">
        <v>138</v>
      </c>
      <c r="N108" s="28">
        <v>69</v>
      </c>
      <c r="O108" s="47">
        <f>M108/L108</f>
        <v>69</v>
      </c>
      <c r="P108" s="7" t="s">
        <v>3665</v>
      </c>
      <c r="Q108" s="7">
        <v>1</v>
      </c>
      <c r="R108" s="12"/>
    </row>
    <row r="109" spans="1:18" hidden="1" x14ac:dyDescent="0.25">
      <c r="A109" s="7">
        <v>293</v>
      </c>
      <c r="B109" s="36" t="s">
        <v>311</v>
      </c>
      <c r="C109" s="7" t="s">
        <v>6</v>
      </c>
      <c r="D109" s="7" t="s">
        <v>85</v>
      </c>
      <c r="E109" s="7">
        <v>0</v>
      </c>
      <c r="F109" s="7">
        <v>0</v>
      </c>
      <c r="G109" s="7">
        <v>0</v>
      </c>
      <c r="H109" s="7">
        <v>0</v>
      </c>
      <c r="I109" s="37">
        <f>VLOOKUP(B:B,Analysis_2!$B:$AU,25,0)</f>
        <v>1</v>
      </c>
      <c r="J109" s="7">
        <v>0</v>
      </c>
      <c r="K109" s="37">
        <f>VLOOKUP(B:B,Analysis_2!$B:$AU,28,0)</f>
        <v>1</v>
      </c>
      <c r="L109" s="7">
        <f>SUM(G109:K109)</f>
        <v>2</v>
      </c>
      <c r="M109" s="7">
        <v>138</v>
      </c>
      <c r="N109" s="28">
        <v>69</v>
      </c>
      <c r="O109" s="47">
        <f>M109/L109</f>
        <v>69</v>
      </c>
      <c r="P109" s="7" t="s">
        <v>3665</v>
      </c>
      <c r="Q109" s="7">
        <v>1</v>
      </c>
      <c r="R109" s="12"/>
    </row>
    <row r="110" spans="1:18" hidden="1" x14ac:dyDescent="0.25">
      <c r="A110" s="7">
        <v>171</v>
      </c>
      <c r="B110" s="36" t="s">
        <v>362</v>
      </c>
      <c r="C110" s="7" t="s">
        <v>6</v>
      </c>
      <c r="D110" s="7" t="s">
        <v>85</v>
      </c>
      <c r="E110" s="7">
        <v>0</v>
      </c>
      <c r="F110" s="7">
        <v>0</v>
      </c>
      <c r="G110" s="7">
        <v>0</v>
      </c>
      <c r="H110" s="7">
        <v>1</v>
      </c>
      <c r="I110" s="37">
        <f>VLOOKUP(B:B,Analysis_2!$B:$AU,25,0)</f>
        <v>0</v>
      </c>
      <c r="J110" s="7">
        <v>0</v>
      </c>
      <c r="K110" s="37">
        <f>VLOOKUP(B:B,Analysis_2!$B:$AU,28,0)</f>
        <v>0</v>
      </c>
      <c r="L110" s="7">
        <f>SUM(G110:K110)</f>
        <v>1</v>
      </c>
      <c r="M110" s="7">
        <v>69</v>
      </c>
      <c r="N110" s="28">
        <v>69</v>
      </c>
      <c r="O110" s="47">
        <f>M110/L110</f>
        <v>69</v>
      </c>
      <c r="P110" s="7" t="s">
        <v>3664</v>
      </c>
      <c r="Q110" s="7">
        <v>1</v>
      </c>
      <c r="R110" s="12"/>
    </row>
    <row r="111" spans="1:18" hidden="1" x14ac:dyDescent="0.25">
      <c r="A111" s="7">
        <v>408</v>
      </c>
      <c r="B111" s="36" t="s">
        <v>222</v>
      </c>
      <c r="C111" s="7" t="s">
        <v>6</v>
      </c>
      <c r="D111" s="7" t="s">
        <v>85</v>
      </c>
      <c r="E111" s="7">
        <v>0</v>
      </c>
      <c r="F111" s="7">
        <v>0</v>
      </c>
      <c r="G111" s="7">
        <v>1</v>
      </c>
      <c r="H111" s="7">
        <v>1</v>
      </c>
      <c r="I111" s="37">
        <f>VLOOKUP(B:B,Analysis_2!$B:$AU,25,0)</f>
        <v>0</v>
      </c>
      <c r="J111" s="7">
        <v>1</v>
      </c>
      <c r="K111" s="37">
        <f>VLOOKUP(B:B,Analysis_2!$B:$AU,28,0)</f>
        <v>0</v>
      </c>
      <c r="L111" s="7">
        <f>SUM(G111:K111)</f>
        <v>3</v>
      </c>
      <c r="M111" s="7">
        <v>207</v>
      </c>
      <c r="N111" s="28">
        <v>69</v>
      </c>
      <c r="O111" s="47">
        <f>M111/L111</f>
        <v>69</v>
      </c>
      <c r="P111" s="7" t="s">
        <v>3667</v>
      </c>
      <c r="Q111" s="7">
        <v>2</v>
      </c>
      <c r="R111" s="12"/>
    </row>
    <row r="112" spans="1:18" hidden="1" x14ac:dyDescent="0.25">
      <c r="A112" s="7">
        <v>411</v>
      </c>
      <c r="B112" s="36" t="s">
        <v>509</v>
      </c>
      <c r="C112" s="7" t="s">
        <v>6</v>
      </c>
      <c r="D112" s="7" t="s">
        <v>85</v>
      </c>
      <c r="E112" s="7">
        <v>0</v>
      </c>
      <c r="F112" s="7">
        <v>0</v>
      </c>
      <c r="G112" s="7">
        <v>1</v>
      </c>
      <c r="H112" s="7">
        <v>1</v>
      </c>
      <c r="I112" s="37">
        <f>VLOOKUP(B:B,Analysis_2!$B:$AU,25,0)</f>
        <v>0</v>
      </c>
      <c r="J112" s="7">
        <v>1</v>
      </c>
      <c r="K112" s="37">
        <f>VLOOKUP(B:B,Analysis_2!$B:$AU,28,0)</f>
        <v>0</v>
      </c>
      <c r="L112" s="7">
        <f>SUM(G112:K112)</f>
        <v>3</v>
      </c>
      <c r="M112" s="7">
        <v>206</v>
      </c>
      <c r="N112" s="28">
        <v>68.666666666666671</v>
      </c>
      <c r="O112" s="47">
        <f>M112/L112</f>
        <v>68.666666666666671</v>
      </c>
      <c r="P112" s="7" t="s">
        <v>3667</v>
      </c>
      <c r="Q112" s="7">
        <v>2</v>
      </c>
      <c r="R112" s="12"/>
    </row>
    <row r="113" spans="1:18" x14ac:dyDescent="0.25">
      <c r="A113" s="37">
        <v>212</v>
      </c>
      <c r="B113" s="38" t="s">
        <v>187</v>
      </c>
      <c r="C113" s="37" t="s">
        <v>10</v>
      </c>
      <c r="D113" s="37" t="s">
        <v>85</v>
      </c>
      <c r="E113" s="37">
        <v>0</v>
      </c>
      <c r="F113" s="37">
        <v>1</v>
      </c>
      <c r="G113" s="37">
        <v>0</v>
      </c>
      <c r="H113" s="37">
        <v>1</v>
      </c>
      <c r="I113" s="37">
        <f>VLOOKUP(B:B,Analysis_2!$B:$AU,25,0)</f>
        <v>0</v>
      </c>
      <c r="J113" s="37">
        <v>0</v>
      </c>
      <c r="K113" s="37">
        <f>VLOOKUP(B:B,Analysis_2!$B:$AU,28,0)</f>
        <v>0</v>
      </c>
      <c r="L113" s="7">
        <f>SUM(G113:K113)</f>
        <v>1</v>
      </c>
      <c r="M113" s="37">
        <v>137</v>
      </c>
      <c r="N113" s="39">
        <v>68.5</v>
      </c>
      <c r="O113" s="47">
        <f>M113/L113</f>
        <v>137</v>
      </c>
      <c r="P113" s="37" t="s">
        <v>3665</v>
      </c>
      <c r="Q113" s="37">
        <v>1</v>
      </c>
      <c r="R113" s="12"/>
    </row>
    <row r="114" spans="1:18" x14ac:dyDescent="0.25">
      <c r="A114" s="37">
        <v>226</v>
      </c>
      <c r="B114" s="38" t="s">
        <v>336</v>
      </c>
      <c r="C114" s="37" t="s">
        <v>10</v>
      </c>
      <c r="D114" s="37" t="s">
        <v>85</v>
      </c>
      <c r="E114" s="37">
        <v>0</v>
      </c>
      <c r="F114" s="37">
        <v>0</v>
      </c>
      <c r="G114" s="37">
        <v>1</v>
      </c>
      <c r="H114" s="37">
        <v>1</v>
      </c>
      <c r="I114" s="37">
        <f>VLOOKUP(B:B,Analysis_2!$B:$AU,25,0)</f>
        <v>0</v>
      </c>
      <c r="J114" s="37">
        <v>0</v>
      </c>
      <c r="K114" s="37">
        <f>VLOOKUP(B:B,Analysis_2!$B:$AU,28,0)</f>
        <v>0</v>
      </c>
      <c r="L114" s="7">
        <f>SUM(G114:K114)</f>
        <v>2</v>
      </c>
      <c r="M114" s="37">
        <v>137</v>
      </c>
      <c r="N114" s="39">
        <v>68.5</v>
      </c>
      <c r="O114" s="47">
        <f>M114/L114</f>
        <v>68.5</v>
      </c>
      <c r="P114" s="37" t="s">
        <v>3665</v>
      </c>
      <c r="Q114" s="37">
        <v>1</v>
      </c>
      <c r="R114" s="12"/>
    </row>
    <row r="115" spans="1:18" hidden="1" x14ac:dyDescent="0.25">
      <c r="A115" s="7">
        <v>248</v>
      </c>
      <c r="B115" s="36" t="s">
        <v>120</v>
      </c>
      <c r="C115" s="7" t="s">
        <v>6</v>
      </c>
      <c r="D115" s="7" t="s">
        <v>85</v>
      </c>
      <c r="E115" s="7">
        <v>0</v>
      </c>
      <c r="F115" s="7">
        <v>0</v>
      </c>
      <c r="G115" s="7">
        <v>1</v>
      </c>
      <c r="H115" s="7">
        <v>0</v>
      </c>
      <c r="I115" s="37">
        <f>VLOOKUP(B:B,Analysis_2!$B:$AU,25,0)</f>
        <v>0</v>
      </c>
      <c r="J115" s="7">
        <v>1</v>
      </c>
      <c r="K115" s="37">
        <f>VLOOKUP(B:B,Analysis_2!$B:$AU,28,0)</f>
        <v>0</v>
      </c>
      <c r="L115" s="7">
        <f>SUM(G115:K115)</f>
        <v>2</v>
      </c>
      <c r="M115" s="7">
        <v>137</v>
      </c>
      <c r="N115" s="28">
        <v>68.5</v>
      </c>
      <c r="O115" s="47">
        <f>M115/L115</f>
        <v>68.5</v>
      </c>
      <c r="P115" s="7" t="s">
        <v>3665</v>
      </c>
      <c r="Q115" s="7">
        <v>1</v>
      </c>
      <c r="R115" s="12"/>
    </row>
    <row r="116" spans="1:18" hidden="1" x14ac:dyDescent="0.25">
      <c r="A116" s="7">
        <v>285</v>
      </c>
      <c r="B116" s="36" t="s">
        <v>163</v>
      </c>
      <c r="C116" s="7" t="s">
        <v>6</v>
      </c>
      <c r="D116" s="7" t="s">
        <v>85</v>
      </c>
      <c r="E116" s="7">
        <v>0</v>
      </c>
      <c r="F116" s="7">
        <v>0</v>
      </c>
      <c r="G116" s="7">
        <v>1</v>
      </c>
      <c r="H116" s="7">
        <v>0</v>
      </c>
      <c r="I116" s="37">
        <f>VLOOKUP(B:B,Analysis_2!$B:$AU,25,0)</f>
        <v>0</v>
      </c>
      <c r="J116" s="7">
        <v>1</v>
      </c>
      <c r="K116" s="37">
        <f>VLOOKUP(B:B,Analysis_2!$B:$AU,28,0)</f>
        <v>0</v>
      </c>
      <c r="L116" s="7">
        <f>SUM(G116:K116)</f>
        <v>2</v>
      </c>
      <c r="M116" s="7">
        <v>137</v>
      </c>
      <c r="N116" s="28">
        <v>68.5</v>
      </c>
      <c r="O116" s="47">
        <f>M116/L116</f>
        <v>68.5</v>
      </c>
      <c r="P116" s="7" t="s">
        <v>3665</v>
      </c>
      <c r="Q116" s="7">
        <v>1</v>
      </c>
      <c r="R116" s="12"/>
    </row>
    <row r="117" spans="1:18" x14ac:dyDescent="0.25">
      <c r="A117" s="37">
        <v>390</v>
      </c>
      <c r="B117" s="38" t="s">
        <v>420</v>
      </c>
      <c r="C117" s="37" t="s">
        <v>10</v>
      </c>
      <c r="D117" s="37" t="s">
        <v>85</v>
      </c>
      <c r="E117" s="37">
        <v>0</v>
      </c>
      <c r="F117" s="37">
        <v>0</v>
      </c>
      <c r="G117" s="37">
        <v>1</v>
      </c>
      <c r="H117" s="37">
        <v>1</v>
      </c>
      <c r="I117" s="37">
        <f>VLOOKUP(B:B,Analysis_2!$B:$AU,25,0)</f>
        <v>0</v>
      </c>
      <c r="J117" s="37">
        <v>1</v>
      </c>
      <c r="K117" s="37">
        <f>VLOOKUP(B:B,Analysis_2!$B:$AU,28,0)</f>
        <v>0</v>
      </c>
      <c r="L117" s="7">
        <f>SUM(G117:K117)</f>
        <v>3</v>
      </c>
      <c r="M117" s="37">
        <v>205</v>
      </c>
      <c r="N117" s="39">
        <v>68.333333333333329</v>
      </c>
      <c r="O117" s="47">
        <f>M117/L117</f>
        <v>68.333333333333329</v>
      </c>
      <c r="P117" s="37" t="s">
        <v>3667</v>
      </c>
      <c r="Q117" s="37">
        <v>2</v>
      </c>
      <c r="R117" s="12"/>
    </row>
    <row r="118" spans="1:18" x14ac:dyDescent="0.25">
      <c r="A118" s="37">
        <v>232</v>
      </c>
      <c r="B118" s="38" t="s">
        <v>189</v>
      </c>
      <c r="C118" s="37" t="s">
        <v>10</v>
      </c>
      <c r="D118" s="37" t="s">
        <v>85</v>
      </c>
      <c r="E118" s="37">
        <v>0</v>
      </c>
      <c r="F118" s="37">
        <v>0</v>
      </c>
      <c r="G118" s="37">
        <v>1</v>
      </c>
      <c r="H118" s="37">
        <v>0</v>
      </c>
      <c r="I118" s="37">
        <f>VLOOKUP(B:B,Analysis_2!$B:$AU,25,0)</f>
        <v>0</v>
      </c>
      <c r="J118" s="37">
        <v>1</v>
      </c>
      <c r="K118" s="37">
        <f>VLOOKUP(B:B,Analysis_2!$B:$AU,28,0)</f>
        <v>0</v>
      </c>
      <c r="L118" s="7">
        <f>SUM(G118:K118)</f>
        <v>2</v>
      </c>
      <c r="M118" s="37">
        <v>136</v>
      </c>
      <c r="N118" s="39">
        <v>68</v>
      </c>
      <c r="O118" s="47">
        <f>M118/L118</f>
        <v>68</v>
      </c>
      <c r="P118" s="37" t="s">
        <v>3665</v>
      </c>
      <c r="Q118" s="37">
        <v>1</v>
      </c>
      <c r="R118" s="12"/>
    </row>
    <row r="119" spans="1:18" hidden="1" x14ac:dyDescent="0.25">
      <c r="A119" s="7">
        <v>256</v>
      </c>
      <c r="B119" s="36" t="s">
        <v>461</v>
      </c>
      <c r="C119" s="7" t="s">
        <v>6</v>
      </c>
      <c r="D119" s="7" t="s">
        <v>85</v>
      </c>
      <c r="E119" s="7">
        <v>0</v>
      </c>
      <c r="F119" s="7">
        <v>0</v>
      </c>
      <c r="G119" s="7">
        <v>0</v>
      </c>
      <c r="H119" s="7">
        <v>2</v>
      </c>
      <c r="I119" s="37">
        <f>VLOOKUP(B:B,Analysis_2!$B:$AU,25,0)</f>
        <v>0</v>
      </c>
      <c r="J119" s="7">
        <v>0</v>
      </c>
      <c r="K119" s="37">
        <f>VLOOKUP(B:B,Analysis_2!$B:$AU,28,0)</f>
        <v>0</v>
      </c>
      <c r="L119" s="7">
        <f>SUM(G119:K119)</f>
        <v>2</v>
      </c>
      <c r="M119" s="7">
        <v>136</v>
      </c>
      <c r="N119" s="28">
        <v>68</v>
      </c>
      <c r="O119" s="47">
        <f>M119/L119</f>
        <v>68</v>
      </c>
      <c r="P119" s="7" t="s">
        <v>3665</v>
      </c>
      <c r="Q119" s="7">
        <v>1</v>
      </c>
      <c r="R119" s="12"/>
    </row>
    <row r="120" spans="1:18" hidden="1" x14ac:dyDescent="0.25">
      <c r="A120" s="7">
        <v>188</v>
      </c>
      <c r="B120" s="36" t="s">
        <v>593</v>
      </c>
      <c r="C120" s="7" t="s">
        <v>6</v>
      </c>
      <c r="D120" s="7" t="s">
        <v>85</v>
      </c>
      <c r="E120" s="7">
        <v>0</v>
      </c>
      <c r="F120" s="7">
        <v>0</v>
      </c>
      <c r="G120" s="7">
        <v>0</v>
      </c>
      <c r="H120" s="7">
        <v>1</v>
      </c>
      <c r="I120" s="37">
        <f>VLOOKUP(B:B,Analysis_2!$B:$AU,25,0)</f>
        <v>0</v>
      </c>
      <c r="J120" s="7">
        <v>0</v>
      </c>
      <c r="K120" s="37">
        <f>VLOOKUP(B:B,Analysis_2!$B:$AU,28,0)</f>
        <v>0</v>
      </c>
      <c r="L120" s="7">
        <f>SUM(G120:K120)</f>
        <v>1</v>
      </c>
      <c r="M120" s="7">
        <v>68</v>
      </c>
      <c r="N120" s="28">
        <v>68</v>
      </c>
      <c r="O120" s="47">
        <f>M120/L120</f>
        <v>68</v>
      </c>
      <c r="P120" s="7" t="s">
        <v>3664</v>
      </c>
      <c r="Q120" s="7">
        <v>1</v>
      </c>
      <c r="R120" s="12"/>
    </row>
    <row r="121" spans="1:18" hidden="1" x14ac:dyDescent="0.25">
      <c r="A121" s="7">
        <v>298</v>
      </c>
      <c r="B121" s="36" t="s">
        <v>282</v>
      </c>
      <c r="C121" s="7" t="s">
        <v>6</v>
      </c>
      <c r="D121" s="7" t="s">
        <v>85</v>
      </c>
      <c r="E121" s="7">
        <v>0</v>
      </c>
      <c r="F121" s="7">
        <v>0</v>
      </c>
      <c r="G121" s="7">
        <v>1</v>
      </c>
      <c r="H121" s="7">
        <v>0</v>
      </c>
      <c r="I121" s="37">
        <f>VLOOKUP(B:B,Analysis_2!$B:$AU,25,0)</f>
        <v>0</v>
      </c>
      <c r="J121" s="7">
        <v>1</v>
      </c>
      <c r="K121" s="37">
        <f>VLOOKUP(B:B,Analysis_2!$B:$AU,28,0)</f>
        <v>0</v>
      </c>
      <c r="L121" s="7">
        <f>SUM(G121:K121)</f>
        <v>2</v>
      </c>
      <c r="M121" s="7">
        <v>135</v>
      </c>
      <c r="N121" s="28">
        <v>67.5</v>
      </c>
      <c r="O121" s="47">
        <f>M121/L121</f>
        <v>67.5</v>
      </c>
      <c r="P121" s="7" t="s">
        <v>3665</v>
      </c>
      <c r="Q121" s="7">
        <v>1</v>
      </c>
      <c r="R121" s="12"/>
    </row>
    <row r="122" spans="1:18" hidden="1" x14ac:dyDescent="0.25">
      <c r="A122" s="7">
        <v>271</v>
      </c>
      <c r="B122" s="36" t="s">
        <v>242</v>
      </c>
      <c r="C122" s="7" t="s">
        <v>6</v>
      </c>
      <c r="D122" s="7" t="s">
        <v>85</v>
      </c>
      <c r="E122" s="7">
        <v>0</v>
      </c>
      <c r="F122" s="7">
        <v>0</v>
      </c>
      <c r="G122" s="7">
        <v>1</v>
      </c>
      <c r="H122" s="7">
        <v>0</v>
      </c>
      <c r="I122" s="37">
        <f>VLOOKUP(B:B,Analysis_2!$B:$AU,25,0)</f>
        <v>0</v>
      </c>
      <c r="J122" s="7">
        <v>0</v>
      </c>
      <c r="K122" s="37">
        <f>VLOOKUP(B:B,Analysis_2!$B:$AU,28,0)</f>
        <v>1</v>
      </c>
      <c r="L122" s="7">
        <f>SUM(G122:K122)</f>
        <v>2</v>
      </c>
      <c r="M122" s="7">
        <v>134</v>
      </c>
      <c r="N122" s="28">
        <v>67</v>
      </c>
      <c r="O122" s="47">
        <f>M122/L122</f>
        <v>67</v>
      </c>
      <c r="P122" s="7" t="s">
        <v>3665</v>
      </c>
      <c r="Q122" s="7">
        <v>1</v>
      </c>
      <c r="R122" s="12"/>
    </row>
    <row r="123" spans="1:18" x14ac:dyDescent="0.25">
      <c r="A123" s="37">
        <v>129</v>
      </c>
      <c r="B123" s="38" t="s">
        <v>483</v>
      </c>
      <c r="C123" s="37" t="s">
        <v>10</v>
      </c>
      <c r="D123" s="37" t="s">
        <v>85</v>
      </c>
      <c r="E123" s="37">
        <v>0</v>
      </c>
      <c r="F123" s="37">
        <v>0</v>
      </c>
      <c r="G123" s="37">
        <v>0</v>
      </c>
      <c r="H123" s="37">
        <v>1</v>
      </c>
      <c r="I123" s="37">
        <f>VLOOKUP(B:B,Analysis_2!$B:$AU,25,0)</f>
        <v>0</v>
      </c>
      <c r="J123" s="37">
        <v>0</v>
      </c>
      <c r="K123" s="37">
        <f>VLOOKUP(B:B,Analysis_2!$B:$AU,28,0)</f>
        <v>0</v>
      </c>
      <c r="L123" s="7">
        <f>SUM(G123:K123)</f>
        <v>1</v>
      </c>
      <c r="M123" s="37">
        <v>67</v>
      </c>
      <c r="N123" s="39">
        <v>67</v>
      </c>
      <c r="O123" s="47">
        <f>M123/L123</f>
        <v>67</v>
      </c>
      <c r="P123" s="37" t="s">
        <v>3664</v>
      </c>
      <c r="Q123" s="37">
        <v>1</v>
      </c>
      <c r="R123" s="12"/>
    </row>
    <row r="124" spans="1:18" x14ac:dyDescent="0.25">
      <c r="A124" s="37">
        <v>227</v>
      </c>
      <c r="B124" s="38" t="s">
        <v>432</v>
      </c>
      <c r="C124" s="37" t="s">
        <v>10</v>
      </c>
      <c r="D124" s="37" t="s">
        <v>85</v>
      </c>
      <c r="E124" s="37">
        <v>0</v>
      </c>
      <c r="F124" s="37">
        <v>0</v>
      </c>
      <c r="G124" s="37">
        <v>1</v>
      </c>
      <c r="H124" s="37">
        <v>0</v>
      </c>
      <c r="I124" s="37">
        <f>VLOOKUP(B:B,Analysis_2!$B:$AU,25,0)</f>
        <v>1</v>
      </c>
      <c r="J124" s="37">
        <v>0</v>
      </c>
      <c r="K124" s="37">
        <f>VLOOKUP(B:B,Analysis_2!$B:$AU,28,0)</f>
        <v>0</v>
      </c>
      <c r="L124" s="7">
        <f>SUM(G124:K124)</f>
        <v>2</v>
      </c>
      <c r="M124" s="37">
        <v>132</v>
      </c>
      <c r="N124" s="39">
        <v>66</v>
      </c>
      <c r="O124" s="47">
        <f>M124/L124</f>
        <v>66</v>
      </c>
      <c r="P124" s="37" t="s">
        <v>3665</v>
      </c>
      <c r="Q124" s="37">
        <v>1</v>
      </c>
      <c r="R124" s="12"/>
    </row>
    <row r="125" spans="1:18" hidden="1" x14ac:dyDescent="0.25">
      <c r="A125" s="7">
        <v>272</v>
      </c>
      <c r="B125" s="36" t="s">
        <v>119</v>
      </c>
      <c r="C125" s="7" t="s">
        <v>6</v>
      </c>
      <c r="D125" s="7" t="s">
        <v>85</v>
      </c>
      <c r="E125" s="7">
        <v>0</v>
      </c>
      <c r="F125" s="7">
        <v>0</v>
      </c>
      <c r="G125" s="7">
        <v>1</v>
      </c>
      <c r="H125" s="7">
        <v>0</v>
      </c>
      <c r="I125" s="37">
        <f>VLOOKUP(B:B,Analysis_2!$B:$AU,25,0)</f>
        <v>0</v>
      </c>
      <c r="J125" s="7">
        <v>1</v>
      </c>
      <c r="K125" s="37">
        <f>VLOOKUP(B:B,Analysis_2!$B:$AU,28,0)</f>
        <v>0</v>
      </c>
      <c r="L125" s="7">
        <f>SUM(G125:K125)</f>
        <v>2</v>
      </c>
      <c r="M125" s="7">
        <v>132</v>
      </c>
      <c r="N125" s="28">
        <v>66</v>
      </c>
      <c r="O125" s="47">
        <f>M125/L125</f>
        <v>66</v>
      </c>
      <c r="P125" s="7" t="s">
        <v>3665</v>
      </c>
      <c r="Q125" s="7">
        <v>1</v>
      </c>
      <c r="R125" s="12"/>
    </row>
    <row r="126" spans="1:18" hidden="1" x14ac:dyDescent="0.25">
      <c r="A126" s="7">
        <v>241</v>
      </c>
      <c r="B126" s="36" t="s">
        <v>258</v>
      </c>
      <c r="C126" s="7" t="s">
        <v>6</v>
      </c>
      <c r="D126" s="7" t="s">
        <v>85</v>
      </c>
      <c r="E126" s="7">
        <v>0</v>
      </c>
      <c r="F126" s="7">
        <v>0</v>
      </c>
      <c r="G126" s="7">
        <v>0</v>
      </c>
      <c r="H126" s="7">
        <v>1</v>
      </c>
      <c r="I126" s="37">
        <f>VLOOKUP(B:B,Analysis_2!$B:$AU,25,0)</f>
        <v>0</v>
      </c>
      <c r="J126" s="7">
        <v>1</v>
      </c>
      <c r="K126" s="37">
        <f>VLOOKUP(B:B,Analysis_2!$B:$AU,28,0)</f>
        <v>0</v>
      </c>
      <c r="L126" s="7">
        <f>SUM(G126:K126)</f>
        <v>2</v>
      </c>
      <c r="M126" s="7">
        <v>131</v>
      </c>
      <c r="N126" s="28">
        <v>65.5</v>
      </c>
      <c r="O126" s="47">
        <f>M126/L126</f>
        <v>65.5</v>
      </c>
      <c r="P126" s="7" t="s">
        <v>3665</v>
      </c>
      <c r="Q126" s="7">
        <v>1</v>
      </c>
      <c r="R126" s="12"/>
    </row>
    <row r="127" spans="1:18" hidden="1" x14ac:dyDescent="0.25">
      <c r="A127" s="7">
        <v>250</v>
      </c>
      <c r="B127" s="36" t="s">
        <v>589</v>
      </c>
      <c r="C127" s="7" t="s">
        <v>6</v>
      </c>
      <c r="D127" s="7" t="s">
        <v>85</v>
      </c>
      <c r="E127" s="7">
        <v>0</v>
      </c>
      <c r="F127" s="7">
        <v>0</v>
      </c>
      <c r="G127" s="7">
        <v>1</v>
      </c>
      <c r="H127" s="7">
        <v>1</v>
      </c>
      <c r="I127" s="37">
        <f>VLOOKUP(B:B,Analysis_2!$B:$AU,25,0)</f>
        <v>0</v>
      </c>
      <c r="J127" s="7">
        <v>0</v>
      </c>
      <c r="K127" s="37">
        <f>VLOOKUP(B:B,Analysis_2!$B:$AU,28,0)</f>
        <v>0</v>
      </c>
      <c r="L127" s="7">
        <f>SUM(G127:K127)</f>
        <v>2</v>
      </c>
      <c r="M127" s="7">
        <v>130</v>
      </c>
      <c r="N127" s="28">
        <v>65</v>
      </c>
      <c r="O127" s="47">
        <f>M127/L127</f>
        <v>65</v>
      </c>
      <c r="P127" s="7" t="s">
        <v>3665</v>
      </c>
      <c r="Q127" s="7">
        <v>1</v>
      </c>
      <c r="R127" s="12"/>
    </row>
    <row r="128" spans="1:18" hidden="1" x14ac:dyDescent="0.25">
      <c r="A128" s="7">
        <v>287</v>
      </c>
      <c r="B128" s="36" t="s">
        <v>405</v>
      </c>
      <c r="C128" s="7" t="s">
        <v>6</v>
      </c>
      <c r="D128" s="7" t="s">
        <v>85</v>
      </c>
      <c r="E128" s="7">
        <v>0</v>
      </c>
      <c r="F128" s="7">
        <v>0</v>
      </c>
      <c r="G128" s="7">
        <v>1</v>
      </c>
      <c r="H128" s="7">
        <v>0</v>
      </c>
      <c r="I128" s="37">
        <f>VLOOKUP(B:B,Analysis_2!$B:$AU,25,0)</f>
        <v>0</v>
      </c>
      <c r="J128" s="7">
        <v>0</v>
      </c>
      <c r="K128" s="37">
        <f>VLOOKUP(B:B,Analysis_2!$B:$AU,28,0)</f>
        <v>1</v>
      </c>
      <c r="L128" s="7">
        <f>SUM(G128:K128)</f>
        <v>2</v>
      </c>
      <c r="M128" s="7">
        <v>130</v>
      </c>
      <c r="N128" s="28">
        <v>65</v>
      </c>
      <c r="O128" s="47">
        <f>M128/L128</f>
        <v>65</v>
      </c>
      <c r="P128" s="7" t="s">
        <v>3665</v>
      </c>
      <c r="Q128" s="7">
        <v>1</v>
      </c>
      <c r="R128" s="12"/>
    </row>
    <row r="129" spans="1:18" x14ac:dyDescent="0.25">
      <c r="A129" s="37">
        <v>119</v>
      </c>
      <c r="B129" s="38" t="s">
        <v>427</v>
      </c>
      <c r="C129" s="37" t="s">
        <v>10</v>
      </c>
      <c r="D129" s="37" t="s">
        <v>85</v>
      </c>
      <c r="E129" s="37">
        <v>0</v>
      </c>
      <c r="F129" s="37">
        <v>0</v>
      </c>
      <c r="G129" s="37">
        <v>1</v>
      </c>
      <c r="H129" s="37">
        <v>0</v>
      </c>
      <c r="I129" s="37">
        <f>VLOOKUP(B:B,Analysis_2!$B:$AU,25,0)</f>
        <v>0</v>
      </c>
      <c r="J129" s="37">
        <v>0</v>
      </c>
      <c r="K129" s="37">
        <f>VLOOKUP(B:B,Analysis_2!$B:$AU,28,0)</f>
        <v>0</v>
      </c>
      <c r="L129" s="7">
        <f>SUM(G129:K129)</f>
        <v>1</v>
      </c>
      <c r="M129" s="37">
        <v>65</v>
      </c>
      <c r="N129" s="39">
        <v>65</v>
      </c>
      <c r="O129" s="47">
        <f>M129/L129</f>
        <v>65</v>
      </c>
      <c r="P129" s="37" t="s">
        <v>3664</v>
      </c>
      <c r="Q129" s="37">
        <v>1</v>
      </c>
      <c r="R129" s="12"/>
    </row>
    <row r="130" spans="1:18" hidden="1" x14ac:dyDescent="0.25">
      <c r="A130" s="7">
        <v>444</v>
      </c>
      <c r="B130" s="36" t="s">
        <v>508</v>
      </c>
      <c r="C130" s="7" t="s">
        <v>6</v>
      </c>
      <c r="D130" s="7" t="s">
        <v>85</v>
      </c>
      <c r="E130" s="7">
        <v>1</v>
      </c>
      <c r="F130" s="7">
        <v>0</v>
      </c>
      <c r="G130" s="7">
        <v>1</v>
      </c>
      <c r="H130" s="7">
        <v>1</v>
      </c>
      <c r="I130" s="37">
        <f>VLOOKUP(B:B,Analysis_2!$B:$AU,25,0)</f>
        <v>1</v>
      </c>
      <c r="J130" s="7">
        <v>0</v>
      </c>
      <c r="K130" s="37">
        <f>VLOOKUP(B:B,Analysis_2!$B:$AU,28,0)</f>
        <v>1</v>
      </c>
      <c r="L130" s="7">
        <f>SUM(G130:K130)</f>
        <v>4</v>
      </c>
      <c r="M130" s="7">
        <v>323</v>
      </c>
      <c r="N130" s="28">
        <v>64.599999999999994</v>
      </c>
      <c r="O130" s="47">
        <f>M130/L130</f>
        <v>80.75</v>
      </c>
      <c r="P130" s="7" t="s">
        <v>3670</v>
      </c>
      <c r="Q130" s="7">
        <v>3</v>
      </c>
      <c r="R130" s="12"/>
    </row>
    <row r="131" spans="1:18" x14ac:dyDescent="0.25">
      <c r="A131" s="37">
        <v>138</v>
      </c>
      <c r="B131" s="38" t="s">
        <v>137</v>
      </c>
      <c r="C131" s="37" t="s">
        <v>10</v>
      </c>
      <c r="D131" s="37" t="s">
        <v>85</v>
      </c>
      <c r="E131" s="37">
        <v>0</v>
      </c>
      <c r="F131" s="37">
        <v>0</v>
      </c>
      <c r="G131" s="37">
        <v>0</v>
      </c>
      <c r="H131" s="37">
        <v>1</v>
      </c>
      <c r="I131" s="37">
        <f>VLOOKUP(B:B,Analysis_2!$B:$AU,25,0)</f>
        <v>0</v>
      </c>
      <c r="J131" s="37">
        <v>0</v>
      </c>
      <c r="K131" s="37">
        <f>VLOOKUP(B:B,Analysis_2!$B:$AU,28,0)</f>
        <v>0</v>
      </c>
      <c r="L131" s="7">
        <f>SUM(G131:K131)</f>
        <v>1</v>
      </c>
      <c r="M131" s="37">
        <v>64</v>
      </c>
      <c r="N131" s="39">
        <v>64</v>
      </c>
      <c r="O131" s="47">
        <f>M131/L131</f>
        <v>64</v>
      </c>
      <c r="P131" s="37" t="s">
        <v>3664</v>
      </c>
      <c r="Q131" s="37">
        <v>1</v>
      </c>
      <c r="R131" s="12"/>
    </row>
    <row r="132" spans="1:18" x14ac:dyDescent="0.25">
      <c r="A132" s="37">
        <v>238</v>
      </c>
      <c r="B132" s="38" t="s">
        <v>554</v>
      </c>
      <c r="C132" s="37" t="s">
        <v>10</v>
      </c>
      <c r="D132" s="37" t="s">
        <v>85</v>
      </c>
      <c r="E132" s="37">
        <v>0</v>
      </c>
      <c r="F132" s="37">
        <v>0</v>
      </c>
      <c r="G132" s="37">
        <v>1</v>
      </c>
      <c r="H132" s="37">
        <v>1</v>
      </c>
      <c r="I132" s="37">
        <f>VLOOKUP(B:B,Analysis_2!$B:$AU,25,0)</f>
        <v>0</v>
      </c>
      <c r="J132" s="37">
        <v>0</v>
      </c>
      <c r="K132" s="37">
        <f>VLOOKUP(B:B,Analysis_2!$B:$AU,28,0)</f>
        <v>0</v>
      </c>
      <c r="L132" s="7">
        <f>SUM(G132:K132)</f>
        <v>2</v>
      </c>
      <c r="M132" s="37">
        <v>127</v>
      </c>
      <c r="N132" s="39">
        <v>63.5</v>
      </c>
      <c r="O132" s="47">
        <f>M132/L132</f>
        <v>63.5</v>
      </c>
      <c r="P132" s="37" t="s">
        <v>3665</v>
      </c>
      <c r="Q132" s="37">
        <v>1</v>
      </c>
      <c r="R132" s="12"/>
    </row>
    <row r="133" spans="1:18" hidden="1" x14ac:dyDescent="0.25">
      <c r="A133" s="7">
        <v>419</v>
      </c>
      <c r="B133" s="36" t="s">
        <v>270</v>
      </c>
      <c r="C133" s="7" t="s">
        <v>6</v>
      </c>
      <c r="D133" s="7" t="s">
        <v>85</v>
      </c>
      <c r="E133" s="7">
        <v>0</v>
      </c>
      <c r="F133" s="7">
        <v>0</v>
      </c>
      <c r="G133" s="7">
        <v>0</v>
      </c>
      <c r="H133" s="7">
        <v>1</v>
      </c>
      <c r="I133" s="37">
        <f>VLOOKUP(B:B,Analysis_2!$B:$AU,25,0)</f>
        <v>1</v>
      </c>
      <c r="J133" s="49">
        <v>1</v>
      </c>
      <c r="K133" s="49">
        <f>VLOOKUP(B:B,Analysis_2!$B:$AU,28,0)</f>
        <v>1</v>
      </c>
      <c r="L133" s="7">
        <f>SUM(G133:K133)</f>
        <v>4</v>
      </c>
      <c r="M133" s="7">
        <v>252</v>
      </c>
      <c r="N133" s="28">
        <v>63</v>
      </c>
      <c r="O133" s="47">
        <f>M133/L133</f>
        <v>63</v>
      </c>
      <c r="P133" s="7" t="s">
        <v>3668</v>
      </c>
      <c r="Q133" s="7">
        <v>2</v>
      </c>
      <c r="R133" s="12"/>
    </row>
    <row r="134" spans="1:18" hidden="1" x14ac:dyDescent="0.25">
      <c r="A134" s="7">
        <v>259</v>
      </c>
      <c r="B134" s="36" t="s">
        <v>208</v>
      </c>
      <c r="C134" s="7" t="s">
        <v>6</v>
      </c>
      <c r="D134" s="7" t="s">
        <v>85</v>
      </c>
      <c r="E134" s="7">
        <v>0</v>
      </c>
      <c r="F134" s="7">
        <v>0</v>
      </c>
      <c r="G134" s="7">
        <v>0</v>
      </c>
      <c r="H134" s="7">
        <v>1</v>
      </c>
      <c r="I134" s="37">
        <f>VLOOKUP(B:B,Analysis_2!$B:$AU,25,0)</f>
        <v>0</v>
      </c>
      <c r="J134" s="7">
        <v>1</v>
      </c>
      <c r="K134" s="37">
        <f>VLOOKUP(B:B,Analysis_2!$B:$AU,28,0)</f>
        <v>0</v>
      </c>
      <c r="L134" s="7">
        <f>SUM(G134:K134)</f>
        <v>2</v>
      </c>
      <c r="M134" s="7">
        <v>126</v>
      </c>
      <c r="N134" s="28">
        <v>63</v>
      </c>
      <c r="O134" s="47">
        <f>M134/L134</f>
        <v>63</v>
      </c>
      <c r="P134" s="7" t="s">
        <v>3665</v>
      </c>
      <c r="Q134" s="7">
        <v>1</v>
      </c>
      <c r="R134" s="12"/>
    </row>
    <row r="135" spans="1:18" hidden="1" x14ac:dyDescent="0.25">
      <c r="A135" s="7">
        <v>286</v>
      </c>
      <c r="B135" s="36" t="s">
        <v>406</v>
      </c>
      <c r="C135" s="7" t="s">
        <v>6</v>
      </c>
      <c r="D135" s="7" t="s">
        <v>85</v>
      </c>
      <c r="E135" s="7">
        <v>0</v>
      </c>
      <c r="F135" s="7">
        <v>0</v>
      </c>
      <c r="G135" s="7">
        <v>1</v>
      </c>
      <c r="H135" s="7">
        <v>1</v>
      </c>
      <c r="I135" s="37">
        <f>VLOOKUP(B:B,Analysis_2!$B:$AU,25,0)</f>
        <v>0</v>
      </c>
      <c r="J135" s="7">
        <v>0</v>
      </c>
      <c r="K135" s="37">
        <f>VLOOKUP(B:B,Analysis_2!$B:$AU,28,0)</f>
        <v>0</v>
      </c>
      <c r="L135" s="7">
        <f>SUM(G135:K135)</f>
        <v>2</v>
      </c>
      <c r="M135" s="7">
        <v>126</v>
      </c>
      <c r="N135" s="28">
        <v>63</v>
      </c>
      <c r="O135" s="47">
        <f>M135/L135</f>
        <v>63</v>
      </c>
      <c r="P135" s="7" t="s">
        <v>3665</v>
      </c>
      <c r="Q135" s="7">
        <v>1</v>
      </c>
      <c r="R135" s="12"/>
    </row>
    <row r="136" spans="1:18" hidden="1" x14ac:dyDescent="0.25">
      <c r="A136" s="7">
        <v>434</v>
      </c>
      <c r="B136" s="36" t="s">
        <v>515</v>
      </c>
      <c r="C136" s="7" t="s">
        <v>6</v>
      </c>
      <c r="D136" s="7" t="s">
        <v>85</v>
      </c>
      <c r="E136" s="7">
        <v>0</v>
      </c>
      <c r="F136" s="7">
        <v>0</v>
      </c>
      <c r="G136" s="7">
        <v>1</v>
      </c>
      <c r="H136" s="7">
        <v>2</v>
      </c>
      <c r="I136" s="37">
        <f>VLOOKUP(B:B,Analysis_2!$B:$AU,25,0)</f>
        <v>1</v>
      </c>
      <c r="J136" s="7">
        <v>1</v>
      </c>
      <c r="K136" s="37">
        <f>VLOOKUP(B:B,Analysis_2!$B:$AU,28,0)</f>
        <v>0</v>
      </c>
      <c r="L136" s="7">
        <f>SUM(G136:K136)</f>
        <v>5</v>
      </c>
      <c r="M136" s="7">
        <v>314</v>
      </c>
      <c r="N136" s="28">
        <v>62.8</v>
      </c>
      <c r="O136" s="47">
        <f>M136/L136</f>
        <v>62.8</v>
      </c>
      <c r="P136" s="7" t="s">
        <v>3669</v>
      </c>
      <c r="Q136" s="7">
        <v>2</v>
      </c>
      <c r="R136" s="12"/>
    </row>
    <row r="137" spans="1:18" x14ac:dyDescent="0.25">
      <c r="A137" s="37">
        <v>229</v>
      </c>
      <c r="B137" s="38" t="s">
        <v>326</v>
      </c>
      <c r="C137" s="37" t="s">
        <v>10</v>
      </c>
      <c r="D137" s="37" t="s">
        <v>85</v>
      </c>
      <c r="E137" s="37">
        <v>0</v>
      </c>
      <c r="F137" s="37">
        <v>0</v>
      </c>
      <c r="G137" s="37">
        <v>1</v>
      </c>
      <c r="H137" s="37">
        <v>0</v>
      </c>
      <c r="I137" s="37">
        <f>VLOOKUP(B:B,Analysis_2!$B:$AU,25,0)</f>
        <v>0</v>
      </c>
      <c r="J137" s="37">
        <v>1</v>
      </c>
      <c r="K137" s="37">
        <f>VLOOKUP(B:B,Analysis_2!$B:$AU,28,0)</f>
        <v>0</v>
      </c>
      <c r="L137" s="7">
        <f>SUM(G137:K137)</f>
        <v>2</v>
      </c>
      <c r="M137" s="37">
        <v>125</v>
      </c>
      <c r="N137" s="39">
        <v>62.5</v>
      </c>
      <c r="O137" s="47">
        <f>M137/L137</f>
        <v>62.5</v>
      </c>
      <c r="P137" s="37" t="s">
        <v>3665</v>
      </c>
      <c r="Q137" s="37">
        <v>1</v>
      </c>
      <c r="R137" s="12"/>
    </row>
    <row r="138" spans="1:18" hidden="1" x14ac:dyDescent="0.25">
      <c r="A138" s="7">
        <v>299</v>
      </c>
      <c r="B138" s="36" t="s">
        <v>159</v>
      </c>
      <c r="C138" s="7" t="s">
        <v>6</v>
      </c>
      <c r="D138" s="7" t="s">
        <v>85</v>
      </c>
      <c r="E138" s="7">
        <v>0</v>
      </c>
      <c r="F138" s="7">
        <v>0</v>
      </c>
      <c r="G138" s="7">
        <v>1</v>
      </c>
      <c r="H138" s="7">
        <v>1</v>
      </c>
      <c r="I138" s="37">
        <f>VLOOKUP(B:B,Analysis_2!$B:$AU,25,0)</f>
        <v>0</v>
      </c>
      <c r="J138" s="7">
        <v>0</v>
      </c>
      <c r="K138" s="37">
        <f>VLOOKUP(B:B,Analysis_2!$B:$AU,28,0)</f>
        <v>0</v>
      </c>
      <c r="L138" s="7">
        <f>SUM(G138:K138)</f>
        <v>2</v>
      </c>
      <c r="M138" s="7">
        <v>125</v>
      </c>
      <c r="N138" s="28">
        <v>62.5</v>
      </c>
      <c r="O138" s="47">
        <f>M138/L138</f>
        <v>62.5</v>
      </c>
      <c r="P138" s="7" t="s">
        <v>3665</v>
      </c>
      <c r="Q138" s="7">
        <v>1</v>
      </c>
      <c r="R138" s="12"/>
    </row>
    <row r="139" spans="1:18" hidden="1" x14ac:dyDescent="0.25">
      <c r="A139" s="7">
        <v>344</v>
      </c>
      <c r="B139" s="36" t="s">
        <v>376</v>
      </c>
      <c r="C139" s="7" t="s">
        <v>6</v>
      </c>
      <c r="D139" s="7" t="s">
        <v>85</v>
      </c>
      <c r="E139" s="7">
        <v>0</v>
      </c>
      <c r="F139" s="7">
        <v>0</v>
      </c>
      <c r="G139" s="7">
        <v>1</v>
      </c>
      <c r="H139" s="7">
        <v>0</v>
      </c>
      <c r="I139" s="37">
        <f>VLOOKUP(B:B,Analysis_2!$B:$AU,25,0)</f>
        <v>0</v>
      </c>
      <c r="J139" s="49">
        <v>1</v>
      </c>
      <c r="K139" s="49">
        <f>VLOOKUP(B:B,Analysis_2!$B:$AU,28,0)</f>
        <v>1</v>
      </c>
      <c r="L139" s="7">
        <f>SUM(G139:K139)</f>
        <v>3</v>
      </c>
      <c r="M139" s="7">
        <v>186</v>
      </c>
      <c r="N139" s="28">
        <v>62</v>
      </c>
      <c r="O139" s="47">
        <f>M139/L139</f>
        <v>62</v>
      </c>
      <c r="P139" s="7" t="s">
        <v>3666</v>
      </c>
      <c r="Q139" s="7">
        <v>1</v>
      </c>
      <c r="R139" s="12"/>
    </row>
    <row r="140" spans="1:18" x14ac:dyDescent="0.25">
      <c r="A140" s="37">
        <v>228</v>
      </c>
      <c r="B140" s="38" t="s">
        <v>527</v>
      </c>
      <c r="C140" s="37" t="s">
        <v>10</v>
      </c>
      <c r="D140" s="37" t="s">
        <v>85</v>
      </c>
      <c r="E140" s="37">
        <v>0</v>
      </c>
      <c r="F140" s="37">
        <v>0</v>
      </c>
      <c r="G140" s="37">
        <v>0</v>
      </c>
      <c r="H140" s="37">
        <v>1</v>
      </c>
      <c r="I140" s="37">
        <f>VLOOKUP(B:B,Analysis_2!$B:$AU,25,0)</f>
        <v>0</v>
      </c>
      <c r="J140" s="37">
        <v>1</v>
      </c>
      <c r="K140" s="37">
        <f>VLOOKUP(B:B,Analysis_2!$B:$AU,28,0)</f>
        <v>0</v>
      </c>
      <c r="L140" s="7">
        <f>SUM(G140:K140)</f>
        <v>2</v>
      </c>
      <c r="M140" s="37">
        <v>123</v>
      </c>
      <c r="N140" s="39">
        <v>61.5</v>
      </c>
      <c r="O140" s="47">
        <f>M140/L140</f>
        <v>61.5</v>
      </c>
      <c r="P140" s="37" t="s">
        <v>3665</v>
      </c>
      <c r="Q140" s="37">
        <v>1</v>
      </c>
      <c r="R140" s="12"/>
    </row>
    <row r="141" spans="1:18" hidden="1" x14ac:dyDescent="0.25">
      <c r="A141" s="7">
        <v>377</v>
      </c>
      <c r="B141" s="36" t="s">
        <v>310</v>
      </c>
      <c r="C141" s="7" t="s">
        <v>6</v>
      </c>
      <c r="D141" s="7" t="s">
        <v>85</v>
      </c>
      <c r="E141" s="7">
        <v>0</v>
      </c>
      <c r="F141" s="7">
        <v>0</v>
      </c>
      <c r="G141" s="7">
        <v>1</v>
      </c>
      <c r="H141" s="7">
        <v>1</v>
      </c>
      <c r="I141" s="37">
        <f>VLOOKUP(B:B,Analysis_2!$B:$AU,25,0)</f>
        <v>0</v>
      </c>
      <c r="J141" s="7">
        <v>1</v>
      </c>
      <c r="K141" s="37">
        <f>VLOOKUP(B:B,Analysis_2!$B:$AU,28,0)</f>
        <v>0</v>
      </c>
      <c r="L141" s="7">
        <f>SUM(G141:K141)</f>
        <v>3</v>
      </c>
      <c r="M141" s="7">
        <v>184</v>
      </c>
      <c r="N141" s="28">
        <v>61.333333333333336</v>
      </c>
      <c r="O141" s="47">
        <f>M141/L141</f>
        <v>61.333333333333336</v>
      </c>
      <c r="P141" s="7" t="s">
        <v>3666</v>
      </c>
      <c r="Q141" s="7">
        <v>1</v>
      </c>
      <c r="R141" s="12"/>
    </row>
    <row r="142" spans="1:18" hidden="1" x14ac:dyDescent="0.25">
      <c r="A142" s="7">
        <v>301</v>
      </c>
      <c r="B142" s="36" t="s">
        <v>175</v>
      </c>
      <c r="C142" s="7" t="s">
        <v>6</v>
      </c>
      <c r="D142" s="7" t="s">
        <v>85</v>
      </c>
      <c r="E142" s="7">
        <v>0</v>
      </c>
      <c r="F142" s="7">
        <v>0</v>
      </c>
      <c r="G142" s="7">
        <v>0</v>
      </c>
      <c r="H142" s="7">
        <v>1</v>
      </c>
      <c r="I142" s="37">
        <f>VLOOKUP(B:B,Analysis_2!$B:$AU,25,0)</f>
        <v>0</v>
      </c>
      <c r="J142" s="7">
        <v>0</v>
      </c>
      <c r="K142" s="37">
        <f>VLOOKUP(B:B,Analysis_2!$B:$AU,28,0)</f>
        <v>1</v>
      </c>
      <c r="L142" s="7">
        <f>SUM(G142:K142)</f>
        <v>2</v>
      </c>
      <c r="M142" s="7">
        <v>122</v>
      </c>
      <c r="N142" s="28">
        <v>61</v>
      </c>
      <c r="O142" s="47">
        <f>M142/L142</f>
        <v>61</v>
      </c>
      <c r="P142" s="7" t="s">
        <v>3665</v>
      </c>
      <c r="Q142" s="7">
        <v>1</v>
      </c>
      <c r="R142" s="12"/>
    </row>
    <row r="143" spans="1:18" hidden="1" x14ac:dyDescent="0.25">
      <c r="A143" s="7">
        <v>246</v>
      </c>
      <c r="B143" s="36" t="s">
        <v>107</v>
      </c>
      <c r="C143" s="7" t="s">
        <v>6</v>
      </c>
      <c r="D143" s="7" t="s">
        <v>85</v>
      </c>
      <c r="E143" s="7">
        <v>1</v>
      </c>
      <c r="F143" s="7">
        <v>0</v>
      </c>
      <c r="G143" s="7">
        <v>0</v>
      </c>
      <c r="H143" s="7">
        <v>1</v>
      </c>
      <c r="I143" s="37">
        <f>VLOOKUP(B:B,Analysis_2!$B:$AU,25,0)</f>
        <v>0</v>
      </c>
      <c r="J143" s="7">
        <v>0</v>
      </c>
      <c r="K143" s="37">
        <f>VLOOKUP(B:B,Analysis_2!$B:$AU,28,0)</f>
        <v>0</v>
      </c>
      <c r="L143" s="7">
        <f>SUM(G143:K143)</f>
        <v>1</v>
      </c>
      <c r="M143" s="7">
        <v>121</v>
      </c>
      <c r="N143" s="28">
        <v>60.5</v>
      </c>
      <c r="O143" s="47">
        <f>M143/L143</f>
        <v>121</v>
      </c>
      <c r="P143" s="7" t="s">
        <v>3665</v>
      </c>
      <c r="Q143" s="7">
        <v>1</v>
      </c>
      <c r="R143" s="12"/>
    </row>
    <row r="144" spans="1:18" hidden="1" x14ac:dyDescent="0.25">
      <c r="A144" s="7">
        <v>371</v>
      </c>
      <c r="B144" s="36" t="s">
        <v>342</v>
      </c>
      <c r="C144" s="7" t="s">
        <v>6</v>
      </c>
      <c r="D144" s="7" t="s">
        <v>85</v>
      </c>
      <c r="E144" s="7">
        <v>0</v>
      </c>
      <c r="F144" s="7">
        <v>0</v>
      </c>
      <c r="G144" s="7">
        <v>1</v>
      </c>
      <c r="H144" s="7">
        <v>0</v>
      </c>
      <c r="I144" s="37">
        <f>VLOOKUP(B:B,Analysis_2!$B:$AU,25,0)</f>
        <v>0</v>
      </c>
      <c r="J144" s="7">
        <v>2</v>
      </c>
      <c r="K144" s="37">
        <f>VLOOKUP(B:B,Analysis_2!$B:$AU,28,0)</f>
        <v>0</v>
      </c>
      <c r="L144" s="7">
        <f>SUM(G144:K144)</f>
        <v>3</v>
      </c>
      <c r="M144" s="7">
        <v>180</v>
      </c>
      <c r="N144" s="28">
        <v>60</v>
      </c>
      <c r="O144" s="47">
        <f>M144/L144</f>
        <v>60</v>
      </c>
      <c r="P144" s="7" t="s">
        <v>3666</v>
      </c>
      <c r="Q144" s="7">
        <v>1</v>
      </c>
      <c r="R144" s="12"/>
    </row>
    <row r="145" spans="1:18" x14ac:dyDescent="0.25">
      <c r="A145" s="37">
        <v>9</v>
      </c>
      <c r="B145" s="38" t="s">
        <v>293</v>
      </c>
      <c r="C145" s="37" t="s">
        <v>10</v>
      </c>
      <c r="D145" s="37" t="s">
        <v>85</v>
      </c>
      <c r="E145" s="37">
        <v>0</v>
      </c>
      <c r="F145" s="37">
        <v>0</v>
      </c>
      <c r="G145" s="37">
        <v>0</v>
      </c>
      <c r="H145" s="37">
        <v>1</v>
      </c>
      <c r="I145" s="37">
        <f>VLOOKUP(B:B,Analysis_2!$B:$AU,25,0)</f>
        <v>0</v>
      </c>
      <c r="J145" s="37">
        <v>0</v>
      </c>
      <c r="K145" s="37">
        <f>VLOOKUP(B:B,Analysis_2!$B:$AU,28,0)</f>
        <v>0</v>
      </c>
      <c r="L145" s="7">
        <f>SUM(G145:K145)</f>
        <v>1</v>
      </c>
      <c r="M145" s="37">
        <v>60</v>
      </c>
      <c r="N145" s="39">
        <v>60</v>
      </c>
      <c r="O145" s="47">
        <f>M145/L145</f>
        <v>60</v>
      </c>
      <c r="P145" s="37" t="s">
        <v>3663</v>
      </c>
      <c r="Q145" s="37">
        <v>0</v>
      </c>
      <c r="R145" s="12"/>
    </row>
    <row r="146" spans="1:18" x14ac:dyDescent="0.25">
      <c r="A146" s="37">
        <v>324</v>
      </c>
      <c r="B146" s="38" t="s">
        <v>434</v>
      </c>
      <c r="C146" s="37" t="s">
        <v>10</v>
      </c>
      <c r="D146" s="37" t="s">
        <v>85</v>
      </c>
      <c r="E146" s="37">
        <v>0</v>
      </c>
      <c r="F146" s="37">
        <v>0</v>
      </c>
      <c r="G146" s="37">
        <v>1</v>
      </c>
      <c r="H146" s="37">
        <v>1</v>
      </c>
      <c r="I146" s="37">
        <f>VLOOKUP(B:B,Analysis_2!$B:$AU,25,0)</f>
        <v>0</v>
      </c>
      <c r="J146" s="37">
        <v>1</v>
      </c>
      <c r="K146" s="37">
        <f>VLOOKUP(B:B,Analysis_2!$B:$AU,28,0)</f>
        <v>0</v>
      </c>
      <c r="L146" s="7">
        <f>SUM(G146:K146)</f>
        <v>3</v>
      </c>
      <c r="M146" s="37">
        <v>180</v>
      </c>
      <c r="N146" s="39">
        <v>60</v>
      </c>
      <c r="O146" s="47">
        <f>M146/L146</f>
        <v>60</v>
      </c>
      <c r="P146" s="37" t="s">
        <v>3666</v>
      </c>
      <c r="Q146" s="37">
        <v>1</v>
      </c>
      <c r="R146" s="12"/>
    </row>
    <row r="147" spans="1:18" x14ac:dyDescent="0.25">
      <c r="A147" s="37">
        <v>221</v>
      </c>
      <c r="B147" s="38" t="s">
        <v>186</v>
      </c>
      <c r="C147" s="37" t="s">
        <v>10</v>
      </c>
      <c r="D147" s="37" t="s">
        <v>85</v>
      </c>
      <c r="E147" s="37">
        <v>0</v>
      </c>
      <c r="F147" s="37">
        <v>0</v>
      </c>
      <c r="G147" s="37">
        <v>1</v>
      </c>
      <c r="H147" s="37">
        <v>0</v>
      </c>
      <c r="I147" s="37">
        <f>VLOOKUP(B:B,Analysis_2!$B:$AU,25,0)</f>
        <v>0</v>
      </c>
      <c r="J147" s="37">
        <v>1</v>
      </c>
      <c r="K147" s="37">
        <f>VLOOKUP(B:B,Analysis_2!$B:$AU,28,0)</f>
        <v>0</v>
      </c>
      <c r="L147" s="7">
        <f>SUM(G147:K147)</f>
        <v>2</v>
      </c>
      <c r="M147" s="37">
        <v>120</v>
      </c>
      <c r="N147" s="39">
        <v>60</v>
      </c>
      <c r="O147" s="47">
        <f>M147/L147</f>
        <v>60</v>
      </c>
      <c r="P147" s="37" t="s">
        <v>3665</v>
      </c>
      <c r="Q147" s="37">
        <v>1</v>
      </c>
      <c r="R147" s="12"/>
    </row>
    <row r="148" spans="1:18" x14ac:dyDescent="0.25">
      <c r="A148" s="37">
        <v>233</v>
      </c>
      <c r="B148" s="38" t="s">
        <v>193</v>
      </c>
      <c r="C148" s="37" t="s">
        <v>10</v>
      </c>
      <c r="D148" s="37" t="s">
        <v>85</v>
      </c>
      <c r="E148" s="37">
        <v>0</v>
      </c>
      <c r="F148" s="37">
        <v>0</v>
      </c>
      <c r="G148" s="37">
        <v>1</v>
      </c>
      <c r="H148" s="37">
        <v>1</v>
      </c>
      <c r="I148" s="37">
        <f>VLOOKUP(B:B,Analysis_2!$B:$AU,25,0)</f>
        <v>0</v>
      </c>
      <c r="J148" s="37">
        <v>0</v>
      </c>
      <c r="K148" s="37">
        <f>VLOOKUP(B:B,Analysis_2!$B:$AU,28,0)</f>
        <v>0</v>
      </c>
      <c r="L148" s="7">
        <f>SUM(G148:K148)</f>
        <v>2</v>
      </c>
      <c r="M148" s="37">
        <v>120</v>
      </c>
      <c r="N148" s="39">
        <v>60</v>
      </c>
      <c r="O148" s="47">
        <f>M148/L148</f>
        <v>60</v>
      </c>
      <c r="P148" s="37" t="s">
        <v>3665</v>
      </c>
      <c r="Q148" s="37">
        <v>1</v>
      </c>
      <c r="R148" s="12"/>
    </row>
    <row r="149" spans="1:18" x14ac:dyDescent="0.25">
      <c r="A149" s="37">
        <v>328</v>
      </c>
      <c r="B149" s="38" t="s">
        <v>446</v>
      </c>
      <c r="C149" s="37" t="s">
        <v>10</v>
      </c>
      <c r="D149" s="37" t="s">
        <v>85</v>
      </c>
      <c r="E149" s="37">
        <v>0</v>
      </c>
      <c r="F149" s="37">
        <v>0</v>
      </c>
      <c r="G149" s="37">
        <v>1</v>
      </c>
      <c r="H149" s="37">
        <v>1</v>
      </c>
      <c r="I149" s="37">
        <f>VLOOKUP(B:B,Analysis_2!$B:$AU,25,0)</f>
        <v>0</v>
      </c>
      <c r="J149" s="37">
        <v>1</v>
      </c>
      <c r="K149" s="37">
        <f>VLOOKUP(B:B,Analysis_2!$B:$AU,28,0)</f>
        <v>0</v>
      </c>
      <c r="L149" s="7">
        <f>SUM(G149:K149)</f>
        <v>3</v>
      </c>
      <c r="M149" s="37">
        <v>178</v>
      </c>
      <c r="N149" s="39">
        <v>59.333333333333336</v>
      </c>
      <c r="O149" s="47">
        <f>M149/L149</f>
        <v>59.333333333333336</v>
      </c>
      <c r="P149" s="37" t="s">
        <v>3666</v>
      </c>
      <c r="Q149" s="37">
        <v>1</v>
      </c>
      <c r="R149" s="12"/>
    </row>
    <row r="150" spans="1:18" hidden="1" x14ac:dyDescent="0.25">
      <c r="A150" s="7">
        <v>73</v>
      </c>
      <c r="B150" s="36" t="s">
        <v>556</v>
      </c>
      <c r="C150" s="7" t="s">
        <v>6</v>
      </c>
      <c r="D150" s="7" t="s">
        <v>85</v>
      </c>
      <c r="E150" s="7">
        <v>0</v>
      </c>
      <c r="F150" s="7">
        <v>0</v>
      </c>
      <c r="G150" s="7">
        <v>0</v>
      </c>
      <c r="H150" s="7">
        <v>0</v>
      </c>
      <c r="I150" s="37">
        <f>VLOOKUP(B:B,Analysis_2!$B:$AU,25,0)</f>
        <v>0</v>
      </c>
      <c r="J150" s="7">
        <v>1</v>
      </c>
      <c r="K150" s="37">
        <f>VLOOKUP(B:B,Analysis_2!$B:$AU,28,0)</f>
        <v>0</v>
      </c>
      <c r="L150" s="7">
        <f>SUM(G150:K150)</f>
        <v>1</v>
      </c>
      <c r="M150" s="7">
        <v>59</v>
      </c>
      <c r="N150" s="28">
        <v>59</v>
      </c>
      <c r="O150" s="47">
        <f>M150/L150</f>
        <v>59</v>
      </c>
      <c r="P150" s="7" t="s">
        <v>3663</v>
      </c>
      <c r="Q150" s="7">
        <v>0</v>
      </c>
      <c r="R150" s="12"/>
    </row>
    <row r="151" spans="1:18" hidden="1" x14ac:dyDescent="0.25">
      <c r="A151" s="7">
        <v>255</v>
      </c>
      <c r="B151" s="36" t="s">
        <v>212</v>
      </c>
      <c r="C151" s="7" t="s">
        <v>6</v>
      </c>
      <c r="D151" s="7" t="s">
        <v>85</v>
      </c>
      <c r="E151" s="7">
        <v>0</v>
      </c>
      <c r="F151" s="7">
        <v>0</v>
      </c>
      <c r="G151" s="7">
        <v>1</v>
      </c>
      <c r="H151" s="7">
        <v>1</v>
      </c>
      <c r="I151" s="37">
        <f>VLOOKUP(B:B,Analysis_2!$B:$AU,25,0)</f>
        <v>0</v>
      </c>
      <c r="J151" s="7">
        <v>0</v>
      </c>
      <c r="K151" s="37">
        <f>VLOOKUP(B:B,Analysis_2!$B:$AU,28,0)</f>
        <v>0</v>
      </c>
      <c r="L151" s="7">
        <f>SUM(G151:K151)</f>
        <v>2</v>
      </c>
      <c r="M151" s="7">
        <v>118</v>
      </c>
      <c r="N151" s="28">
        <v>59</v>
      </c>
      <c r="O151" s="47">
        <f>M151/L151</f>
        <v>59</v>
      </c>
      <c r="P151" s="7" t="s">
        <v>3665</v>
      </c>
      <c r="Q151" s="7">
        <v>1</v>
      </c>
      <c r="R151" s="12"/>
    </row>
    <row r="152" spans="1:18" hidden="1" x14ac:dyDescent="0.25">
      <c r="A152" s="7">
        <v>329</v>
      </c>
      <c r="B152" s="36" t="s">
        <v>494</v>
      </c>
      <c r="C152" s="7" t="s">
        <v>6</v>
      </c>
      <c r="D152" s="7" t="s">
        <v>85</v>
      </c>
      <c r="E152" s="7">
        <v>0</v>
      </c>
      <c r="F152" s="7">
        <v>0</v>
      </c>
      <c r="G152" s="7">
        <v>0</v>
      </c>
      <c r="H152" s="7">
        <v>2</v>
      </c>
      <c r="I152" s="37">
        <f>VLOOKUP(B:B,Analysis_2!$B:$AU,25,0)</f>
        <v>0</v>
      </c>
      <c r="J152" s="7">
        <v>1</v>
      </c>
      <c r="K152" s="37">
        <f>VLOOKUP(B:B,Analysis_2!$B:$AU,28,0)</f>
        <v>0</v>
      </c>
      <c r="L152" s="7">
        <f>SUM(G152:K152)</f>
        <v>3</v>
      </c>
      <c r="M152" s="7">
        <v>176</v>
      </c>
      <c r="N152" s="28">
        <v>58.666666666666664</v>
      </c>
      <c r="O152" s="47">
        <f>M152/L152</f>
        <v>58.666666666666664</v>
      </c>
      <c r="P152" s="7" t="s">
        <v>3666</v>
      </c>
      <c r="Q152" s="7">
        <v>1</v>
      </c>
      <c r="R152" s="12"/>
    </row>
    <row r="153" spans="1:18" hidden="1" x14ac:dyDescent="0.25">
      <c r="A153" s="7">
        <v>366</v>
      </c>
      <c r="B153" s="36" t="s">
        <v>543</v>
      </c>
      <c r="C153" s="7" t="s">
        <v>6</v>
      </c>
      <c r="D153" s="7" t="s">
        <v>85</v>
      </c>
      <c r="E153" s="7">
        <v>0</v>
      </c>
      <c r="F153" s="7">
        <v>0</v>
      </c>
      <c r="G153" s="7">
        <v>1</v>
      </c>
      <c r="H153" s="7">
        <v>0</v>
      </c>
      <c r="I153" s="37">
        <f>VLOOKUP(B:B,Analysis_2!$B:$AU,25,0)</f>
        <v>1</v>
      </c>
      <c r="J153" s="7">
        <v>1</v>
      </c>
      <c r="K153" s="37">
        <f>VLOOKUP(B:B,Analysis_2!$B:$AU,28,0)</f>
        <v>0</v>
      </c>
      <c r="L153" s="7">
        <f>SUM(G153:K153)</f>
        <v>3</v>
      </c>
      <c r="M153" s="7">
        <v>176</v>
      </c>
      <c r="N153" s="28">
        <v>58.666666666666664</v>
      </c>
      <c r="O153" s="47">
        <f>M153/L153</f>
        <v>58.666666666666664</v>
      </c>
      <c r="P153" s="7" t="s">
        <v>3666</v>
      </c>
      <c r="Q153" s="7">
        <v>1</v>
      </c>
      <c r="R153" s="12"/>
    </row>
    <row r="154" spans="1:18" hidden="1" x14ac:dyDescent="0.25">
      <c r="A154" s="7">
        <v>372</v>
      </c>
      <c r="B154" s="36" t="s">
        <v>513</v>
      </c>
      <c r="C154" s="7" t="s">
        <v>6</v>
      </c>
      <c r="D154" s="7" t="s">
        <v>85</v>
      </c>
      <c r="E154" s="7">
        <v>0</v>
      </c>
      <c r="F154" s="7">
        <v>0</v>
      </c>
      <c r="G154" s="7">
        <v>1</v>
      </c>
      <c r="H154" s="7">
        <v>0</v>
      </c>
      <c r="I154" s="37">
        <f>VLOOKUP(B:B,Analysis_2!$B:$AU,25,0)</f>
        <v>1</v>
      </c>
      <c r="J154" s="7">
        <v>1</v>
      </c>
      <c r="K154" s="37">
        <f>VLOOKUP(B:B,Analysis_2!$B:$AU,28,0)</f>
        <v>0</v>
      </c>
      <c r="L154" s="7">
        <f>SUM(G154:K154)</f>
        <v>3</v>
      </c>
      <c r="M154" s="7">
        <v>176</v>
      </c>
      <c r="N154" s="28">
        <v>58.666666666666664</v>
      </c>
      <c r="O154" s="47">
        <f>M154/L154</f>
        <v>58.666666666666664</v>
      </c>
      <c r="P154" s="7" t="s">
        <v>3666</v>
      </c>
      <c r="Q154" s="7">
        <v>1</v>
      </c>
      <c r="R154" s="12"/>
    </row>
    <row r="155" spans="1:18" x14ac:dyDescent="0.25">
      <c r="A155" s="37">
        <v>322</v>
      </c>
      <c r="B155" s="38" t="s">
        <v>532</v>
      </c>
      <c r="C155" s="37" t="s">
        <v>10</v>
      </c>
      <c r="D155" s="37" t="s">
        <v>85</v>
      </c>
      <c r="E155" s="37">
        <v>0</v>
      </c>
      <c r="F155" s="37">
        <v>0</v>
      </c>
      <c r="G155" s="37">
        <v>1</v>
      </c>
      <c r="H155" s="37">
        <v>1</v>
      </c>
      <c r="I155" s="37">
        <f>VLOOKUP(B:B,Analysis_2!$B:$AU,25,0)</f>
        <v>1</v>
      </c>
      <c r="J155" s="37">
        <v>0</v>
      </c>
      <c r="K155" s="37">
        <f>VLOOKUP(B:B,Analysis_2!$B:$AU,28,0)</f>
        <v>0</v>
      </c>
      <c r="L155" s="7">
        <f>SUM(G155:K155)</f>
        <v>3</v>
      </c>
      <c r="M155" s="37">
        <v>175</v>
      </c>
      <c r="N155" s="39">
        <v>58.333333333333336</v>
      </c>
      <c r="O155" s="47">
        <f>M155/L155</f>
        <v>58.333333333333336</v>
      </c>
      <c r="P155" s="37" t="s">
        <v>3666</v>
      </c>
      <c r="Q155" s="37">
        <v>1</v>
      </c>
      <c r="R155" s="12"/>
    </row>
    <row r="156" spans="1:18" x14ac:dyDescent="0.25">
      <c r="A156" s="37">
        <v>6</v>
      </c>
      <c r="B156" s="38" t="s">
        <v>132</v>
      </c>
      <c r="C156" s="37" t="s">
        <v>10</v>
      </c>
      <c r="D156" s="37" t="s">
        <v>85</v>
      </c>
      <c r="E156" s="37">
        <v>0</v>
      </c>
      <c r="F156" s="37">
        <v>0</v>
      </c>
      <c r="G156" s="37">
        <v>0</v>
      </c>
      <c r="H156" s="37">
        <v>1</v>
      </c>
      <c r="I156" s="37">
        <f>VLOOKUP(B:B,Analysis_2!$B:$AU,25,0)</f>
        <v>0</v>
      </c>
      <c r="J156" s="37">
        <v>0</v>
      </c>
      <c r="K156" s="37">
        <f>VLOOKUP(B:B,Analysis_2!$B:$AU,28,0)</f>
        <v>0</v>
      </c>
      <c r="L156" s="7">
        <f>SUM(G156:K156)</f>
        <v>1</v>
      </c>
      <c r="M156" s="37">
        <v>58</v>
      </c>
      <c r="N156" s="39">
        <v>58</v>
      </c>
      <c r="O156" s="47">
        <f>M156/L156</f>
        <v>58</v>
      </c>
      <c r="P156" s="37" t="s">
        <v>3663</v>
      </c>
      <c r="Q156" s="37">
        <v>0</v>
      </c>
      <c r="R156" s="12"/>
    </row>
    <row r="157" spans="1:18" x14ac:dyDescent="0.25">
      <c r="A157" s="37">
        <v>32</v>
      </c>
      <c r="B157" s="38" t="s">
        <v>374</v>
      </c>
      <c r="C157" s="37" t="s">
        <v>10</v>
      </c>
      <c r="D157" s="37" t="s">
        <v>85</v>
      </c>
      <c r="E157" s="37">
        <v>0</v>
      </c>
      <c r="F157" s="37">
        <v>0</v>
      </c>
      <c r="G157" s="37">
        <v>0</v>
      </c>
      <c r="H157" s="37">
        <v>1</v>
      </c>
      <c r="I157" s="37">
        <f>VLOOKUP(B:B,Analysis_2!$B:$AU,25,0)</f>
        <v>0</v>
      </c>
      <c r="J157" s="37">
        <v>0</v>
      </c>
      <c r="K157" s="37">
        <f>VLOOKUP(B:B,Analysis_2!$B:$AU,28,0)</f>
        <v>0</v>
      </c>
      <c r="L157" s="7">
        <f>SUM(G157:K157)</f>
        <v>1</v>
      </c>
      <c r="M157" s="37">
        <v>58</v>
      </c>
      <c r="N157" s="39">
        <v>58</v>
      </c>
      <c r="O157" s="47">
        <f>M157/L157</f>
        <v>58</v>
      </c>
      <c r="P157" s="37" t="s">
        <v>3663</v>
      </c>
      <c r="Q157" s="37">
        <v>0</v>
      </c>
      <c r="R157" s="12"/>
    </row>
    <row r="158" spans="1:18" hidden="1" x14ac:dyDescent="0.25">
      <c r="A158" s="7">
        <v>45</v>
      </c>
      <c r="B158" s="36" t="s">
        <v>143</v>
      </c>
      <c r="C158" s="7" t="s">
        <v>6</v>
      </c>
      <c r="D158" s="7" t="s">
        <v>85</v>
      </c>
      <c r="E158" s="7">
        <v>0</v>
      </c>
      <c r="F158" s="7">
        <v>0</v>
      </c>
      <c r="G158" s="7">
        <v>0</v>
      </c>
      <c r="H158" s="7">
        <v>1</v>
      </c>
      <c r="I158" s="37">
        <f>VLOOKUP(B:B,Analysis_2!$B:$AU,25,0)</f>
        <v>0</v>
      </c>
      <c r="J158" s="7">
        <v>0</v>
      </c>
      <c r="K158" s="37">
        <f>VLOOKUP(B:B,Analysis_2!$B:$AU,28,0)</f>
        <v>0</v>
      </c>
      <c r="L158" s="7">
        <f>SUM(G158:K158)</f>
        <v>1</v>
      </c>
      <c r="M158" s="7">
        <v>58</v>
      </c>
      <c r="N158" s="28">
        <v>58</v>
      </c>
      <c r="O158" s="47">
        <f>M158/L158</f>
        <v>58</v>
      </c>
      <c r="P158" s="7" t="s">
        <v>3663</v>
      </c>
      <c r="Q158" s="7">
        <v>0</v>
      </c>
      <c r="R158" s="12"/>
    </row>
    <row r="159" spans="1:18" hidden="1" x14ac:dyDescent="0.25">
      <c r="A159" s="7">
        <v>76</v>
      </c>
      <c r="B159" s="36" t="s">
        <v>598</v>
      </c>
      <c r="C159" s="7" t="s">
        <v>6</v>
      </c>
      <c r="D159" s="7" t="s">
        <v>85</v>
      </c>
      <c r="E159" s="7">
        <v>0</v>
      </c>
      <c r="F159" s="7">
        <v>0</v>
      </c>
      <c r="G159" s="7">
        <v>0</v>
      </c>
      <c r="H159" s="7">
        <v>1</v>
      </c>
      <c r="I159" s="37">
        <f>VLOOKUP(B:B,Analysis_2!$B:$AU,25,0)</f>
        <v>0</v>
      </c>
      <c r="J159" s="7">
        <v>0</v>
      </c>
      <c r="K159" s="37">
        <f>VLOOKUP(B:B,Analysis_2!$B:$AU,28,0)</f>
        <v>0</v>
      </c>
      <c r="L159" s="7">
        <f>SUM(G159:K159)</f>
        <v>1</v>
      </c>
      <c r="M159" s="7">
        <v>58</v>
      </c>
      <c r="N159" s="28">
        <v>58</v>
      </c>
      <c r="O159" s="47">
        <f>M159/L159</f>
        <v>58</v>
      </c>
      <c r="P159" s="7" t="s">
        <v>3663</v>
      </c>
      <c r="Q159" s="7">
        <v>0</v>
      </c>
      <c r="R159" s="12"/>
    </row>
    <row r="160" spans="1:18" hidden="1" x14ac:dyDescent="0.25">
      <c r="A160" s="7">
        <v>342</v>
      </c>
      <c r="B160" s="36" t="s">
        <v>227</v>
      </c>
      <c r="C160" s="7" t="s">
        <v>6</v>
      </c>
      <c r="D160" s="7" t="s">
        <v>85</v>
      </c>
      <c r="E160" s="7">
        <v>0</v>
      </c>
      <c r="F160" s="7">
        <v>1</v>
      </c>
      <c r="G160" s="7">
        <v>0</v>
      </c>
      <c r="H160" s="7">
        <v>1</v>
      </c>
      <c r="I160" s="37">
        <f>VLOOKUP(B:B,Analysis_2!$B:$AU,25,0)</f>
        <v>0</v>
      </c>
      <c r="J160" s="7">
        <v>0</v>
      </c>
      <c r="K160" s="37">
        <f>VLOOKUP(B:B,Analysis_2!$B:$AU,28,0)</f>
        <v>1</v>
      </c>
      <c r="L160" s="7">
        <f>SUM(G160:K160)</f>
        <v>2</v>
      </c>
      <c r="M160" s="7">
        <v>173</v>
      </c>
      <c r="N160" s="28">
        <v>57.666666666666664</v>
      </c>
      <c r="O160" s="47">
        <f>M160/L160</f>
        <v>86.5</v>
      </c>
      <c r="P160" s="7" t="s">
        <v>3666</v>
      </c>
      <c r="Q160" s="7">
        <v>1</v>
      </c>
      <c r="R160" s="12"/>
    </row>
    <row r="161" spans="1:18" hidden="1" x14ac:dyDescent="0.25">
      <c r="A161" s="7">
        <v>243</v>
      </c>
      <c r="B161" s="36" t="s">
        <v>171</v>
      </c>
      <c r="C161" s="7" t="s">
        <v>6</v>
      </c>
      <c r="D161" s="7" t="s">
        <v>85</v>
      </c>
      <c r="E161" s="7">
        <v>0</v>
      </c>
      <c r="F161" s="7">
        <v>0</v>
      </c>
      <c r="G161" s="7">
        <v>1</v>
      </c>
      <c r="H161" s="7">
        <v>0</v>
      </c>
      <c r="I161" s="37">
        <f>VLOOKUP(B:B,Analysis_2!$B:$AU,25,0)</f>
        <v>0</v>
      </c>
      <c r="J161" s="7">
        <v>1</v>
      </c>
      <c r="K161" s="37">
        <f>VLOOKUP(B:B,Analysis_2!$B:$AU,28,0)</f>
        <v>0</v>
      </c>
      <c r="L161" s="7">
        <f>SUM(G161:K161)</f>
        <v>2</v>
      </c>
      <c r="M161" s="7">
        <v>115</v>
      </c>
      <c r="N161" s="28">
        <v>57.5</v>
      </c>
      <c r="O161" s="47">
        <f>M161/L161</f>
        <v>57.5</v>
      </c>
      <c r="P161" s="7" t="s">
        <v>3665</v>
      </c>
      <c r="Q161" s="7">
        <v>1</v>
      </c>
      <c r="R161" s="12"/>
    </row>
    <row r="162" spans="1:18" hidden="1" x14ac:dyDescent="0.25">
      <c r="A162" s="7">
        <v>261</v>
      </c>
      <c r="B162" s="36" t="s">
        <v>203</v>
      </c>
      <c r="C162" s="7" t="s">
        <v>6</v>
      </c>
      <c r="D162" s="7" t="s">
        <v>85</v>
      </c>
      <c r="E162" s="7">
        <v>0</v>
      </c>
      <c r="F162" s="7">
        <v>0</v>
      </c>
      <c r="G162" s="7">
        <v>1</v>
      </c>
      <c r="H162" s="7">
        <v>1</v>
      </c>
      <c r="I162" s="37">
        <f>VLOOKUP(B:B,Analysis_2!$B:$AU,25,0)</f>
        <v>0</v>
      </c>
      <c r="J162" s="7">
        <v>0</v>
      </c>
      <c r="K162" s="37">
        <f>VLOOKUP(B:B,Analysis_2!$B:$AU,28,0)</f>
        <v>0</v>
      </c>
      <c r="L162" s="7">
        <f>SUM(G162:K162)</f>
        <v>2</v>
      </c>
      <c r="M162" s="7">
        <v>115</v>
      </c>
      <c r="N162" s="28">
        <v>57.5</v>
      </c>
      <c r="O162" s="47">
        <f>M162/L162</f>
        <v>57.5</v>
      </c>
      <c r="P162" s="7" t="s">
        <v>3665</v>
      </c>
      <c r="Q162" s="7">
        <v>1</v>
      </c>
      <c r="R162" s="12"/>
    </row>
    <row r="163" spans="1:18" hidden="1" x14ac:dyDescent="0.25">
      <c r="A163" s="7">
        <v>276</v>
      </c>
      <c r="B163" s="36" t="s">
        <v>552</v>
      </c>
      <c r="C163" s="7" t="s">
        <v>6</v>
      </c>
      <c r="D163" s="7" t="s">
        <v>85</v>
      </c>
      <c r="E163" s="7">
        <v>0</v>
      </c>
      <c r="F163" s="7">
        <v>0</v>
      </c>
      <c r="G163" s="7">
        <v>1</v>
      </c>
      <c r="H163" s="7">
        <v>0</v>
      </c>
      <c r="I163" s="37">
        <f>VLOOKUP(B:B,Analysis_2!$B:$AU,25,0)</f>
        <v>1</v>
      </c>
      <c r="J163" s="7">
        <v>0</v>
      </c>
      <c r="K163" s="37">
        <f>VLOOKUP(B:B,Analysis_2!$B:$AU,28,0)</f>
        <v>0</v>
      </c>
      <c r="L163" s="7">
        <f>SUM(G163:K163)</f>
        <v>2</v>
      </c>
      <c r="M163" s="7">
        <v>115</v>
      </c>
      <c r="N163" s="28">
        <v>57.5</v>
      </c>
      <c r="O163" s="47">
        <f>M163/L163</f>
        <v>57.5</v>
      </c>
      <c r="P163" s="7" t="s">
        <v>3665</v>
      </c>
      <c r="Q163" s="7">
        <v>1</v>
      </c>
      <c r="R163" s="12"/>
    </row>
    <row r="164" spans="1:18" hidden="1" x14ac:dyDescent="0.25">
      <c r="A164" s="7">
        <v>249</v>
      </c>
      <c r="B164" s="36" t="s">
        <v>435</v>
      </c>
      <c r="C164" s="7" t="s">
        <v>6</v>
      </c>
      <c r="D164" s="7" t="s">
        <v>85</v>
      </c>
      <c r="E164" s="7">
        <v>0</v>
      </c>
      <c r="F164" s="7">
        <v>1</v>
      </c>
      <c r="G164" s="7">
        <v>0</v>
      </c>
      <c r="H164" s="7">
        <v>0</v>
      </c>
      <c r="I164" s="37">
        <f>VLOOKUP(B:B,Analysis_2!$B:$AU,25,0)</f>
        <v>1</v>
      </c>
      <c r="J164" s="7">
        <v>0</v>
      </c>
      <c r="K164" s="37">
        <f>VLOOKUP(B:B,Analysis_2!$B:$AU,28,0)</f>
        <v>0</v>
      </c>
      <c r="L164" s="7">
        <f>SUM(G164:K164)</f>
        <v>1</v>
      </c>
      <c r="M164" s="7">
        <v>114</v>
      </c>
      <c r="N164" s="28">
        <v>57</v>
      </c>
      <c r="O164" s="47">
        <f>M164/L164</f>
        <v>114</v>
      </c>
      <c r="P164" s="7" t="s">
        <v>3665</v>
      </c>
      <c r="Q164" s="7">
        <v>1</v>
      </c>
      <c r="R164" s="12"/>
    </row>
    <row r="165" spans="1:18" hidden="1" x14ac:dyDescent="0.25">
      <c r="A165" s="7">
        <v>429</v>
      </c>
      <c r="B165" s="36" t="s">
        <v>407</v>
      </c>
      <c r="C165" s="7" t="s">
        <v>6</v>
      </c>
      <c r="D165" s="7" t="s">
        <v>85</v>
      </c>
      <c r="E165" s="7">
        <v>1</v>
      </c>
      <c r="F165" s="7">
        <v>0</v>
      </c>
      <c r="G165" s="7">
        <v>0</v>
      </c>
      <c r="H165" s="7">
        <v>3</v>
      </c>
      <c r="I165" s="37">
        <f>VLOOKUP(B:B,Analysis_2!$B:$AU,25,0)</f>
        <v>0</v>
      </c>
      <c r="J165" s="7">
        <v>0</v>
      </c>
      <c r="K165" s="37">
        <f>VLOOKUP(B:B,Analysis_2!$B:$AU,28,0)</f>
        <v>1</v>
      </c>
      <c r="L165" s="7">
        <f>SUM(G165:K165)</f>
        <v>4</v>
      </c>
      <c r="M165" s="7">
        <v>285</v>
      </c>
      <c r="N165" s="28">
        <v>57</v>
      </c>
      <c r="O165" s="47">
        <f>M165/L165</f>
        <v>71.25</v>
      </c>
      <c r="P165" s="7" t="s">
        <v>3669</v>
      </c>
      <c r="Q165" s="7">
        <v>2</v>
      </c>
      <c r="R165" s="12"/>
    </row>
    <row r="166" spans="1:18" hidden="1" x14ac:dyDescent="0.25">
      <c r="A166" s="7">
        <v>404</v>
      </c>
      <c r="B166" s="36" t="s">
        <v>488</v>
      </c>
      <c r="C166" s="7" t="s">
        <v>6</v>
      </c>
      <c r="D166" s="7" t="s">
        <v>85</v>
      </c>
      <c r="E166" s="7">
        <v>0</v>
      </c>
      <c r="F166" s="7">
        <v>0</v>
      </c>
      <c r="G166" s="7">
        <v>1</v>
      </c>
      <c r="H166" s="7">
        <v>1</v>
      </c>
      <c r="I166" s="37">
        <f>VLOOKUP(B:B,Analysis_2!$B:$AU,25,0)</f>
        <v>1</v>
      </c>
      <c r="J166" s="7">
        <v>1</v>
      </c>
      <c r="K166" s="37">
        <f>VLOOKUP(B:B,Analysis_2!$B:$AU,28,0)</f>
        <v>0</v>
      </c>
      <c r="L166" s="7">
        <f>SUM(G166:K166)</f>
        <v>4</v>
      </c>
      <c r="M166" s="7">
        <v>228</v>
      </c>
      <c r="N166" s="28">
        <v>57</v>
      </c>
      <c r="O166" s="47">
        <f>M166/L166</f>
        <v>57</v>
      </c>
      <c r="P166" s="7" t="s">
        <v>3667</v>
      </c>
      <c r="Q166" s="7">
        <v>1</v>
      </c>
      <c r="R166" s="12"/>
    </row>
    <row r="167" spans="1:18" x14ac:dyDescent="0.25">
      <c r="A167" s="37">
        <v>207</v>
      </c>
      <c r="B167" s="38" t="s">
        <v>325</v>
      </c>
      <c r="C167" s="37" t="s">
        <v>10</v>
      </c>
      <c r="D167" s="37" t="s">
        <v>85</v>
      </c>
      <c r="E167" s="37">
        <v>0</v>
      </c>
      <c r="F167" s="37">
        <v>0</v>
      </c>
      <c r="G167" s="37">
        <v>1</v>
      </c>
      <c r="H167" s="37">
        <v>0</v>
      </c>
      <c r="I167" s="37">
        <f>VLOOKUP(B:B,Analysis_2!$B:$AU,25,0)</f>
        <v>0</v>
      </c>
      <c r="J167" s="37">
        <v>1</v>
      </c>
      <c r="K167" s="37">
        <f>VLOOKUP(B:B,Analysis_2!$B:$AU,28,0)</f>
        <v>0</v>
      </c>
      <c r="L167" s="7">
        <f>SUM(G167:K167)</f>
        <v>2</v>
      </c>
      <c r="M167" s="37">
        <v>113</v>
      </c>
      <c r="N167" s="39">
        <v>56.5</v>
      </c>
      <c r="O167" s="47">
        <f>M167/L167</f>
        <v>56.5</v>
      </c>
      <c r="P167" s="37" t="s">
        <v>3665</v>
      </c>
      <c r="Q167" s="37">
        <v>1</v>
      </c>
      <c r="R167" s="12"/>
    </row>
    <row r="168" spans="1:18" hidden="1" x14ac:dyDescent="0.25">
      <c r="A168" s="7">
        <v>91</v>
      </c>
      <c r="B168" s="36" t="s">
        <v>476</v>
      </c>
      <c r="C168" s="7" t="s">
        <v>6</v>
      </c>
      <c r="D168" s="7" t="s">
        <v>85</v>
      </c>
      <c r="E168" s="7">
        <v>0</v>
      </c>
      <c r="F168" s="7">
        <v>0</v>
      </c>
      <c r="G168" s="7">
        <v>0</v>
      </c>
      <c r="H168" s="7">
        <v>1</v>
      </c>
      <c r="I168" s="37">
        <f>VLOOKUP(B:B,Analysis_2!$B:$AU,25,0)</f>
        <v>0</v>
      </c>
      <c r="J168" s="7">
        <v>0</v>
      </c>
      <c r="K168" s="37">
        <f>VLOOKUP(B:B,Analysis_2!$B:$AU,28,0)</f>
        <v>0</v>
      </c>
      <c r="L168" s="7">
        <f>SUM(G168:K168)</f>
        <v>1</v>
      </c>
      <c r="M168" s="7">
        <v>56</v>
      </c>
      <c r="N168" s="28">
        <v>56</v>
      </c>
      <c r="O168" s="47">
        <f>M168/L168</f>
        <v>56</v>
      </c>
      <c r="P168" s="7" t="s">
        <v>3663</v>
      </c>
      <c r="Q168" s="7">
        <v>0</v>
      </c>
      <c r="R168" s="12"/>
    </row>
    <row r="169" spans="1:18" x14ac:dyDescent="0.25">
      <c r="A169" s="37">
        <v>237</v>
      </c>
      <c r="B169" s="38" t="s">
        <v>418</v>
      </c>
      <c r="C169" s="37" t="s">
        <v>10</v>
      </c>
      <c r="D169" s="37" t="s">
        <v>85</v>
      </c>
      <c r="E169" s="37">
        <v>0</v>
      </c>
      <c r="F169" s="37">
        <v>0</v>
      </c>
      <c r="G169" s="37">
        <v>1</v>
      </c>
      <c r="H169" s="37">
        <v>1</v>
      </c>
      <c r="I169" s="37">
        <f>VLOOKUP(B:B,Analysis_2!$B:$AU,25,0)</f>
        <v>0</v>
      </c>
      <c r="J169" s="37">
        <v>0</v>
      </c>
      <c r="K169" s="37">
        <f>VLOOKUP(B:B,Analysis_2!$B:$AU,28,0)</f>
        <v>0</v>
      </c>
      <c r="L169" s="7">
        <f>SUM(G169:K169)</f>
        <v>2</v>
      </c>
      <c r="M169" s="37">
        <v>112</v>
      </c>
      <c r="N169" s="39">
        <v>56</v>
      </c>
      <c r="O169" s="47">
        <f>M169/L169</f>
        <v>56</v>
      </c>
      <c r="P169" s="37" t="s">
        <v>3665</v>
      </c>
      <c r="Q169" s="37">
        <v>1</v>
      </c>
      <c r="R169" s="12"/>
    </row>
    <row r="170" spans="1:18" hidden="1" x14ac:dyDescent="0.25">
      <c r="A170" s="7">
        <v>354</v>
      </c>
      <c r="B170" s="36" t="s">
        <v>491</v>
      </c>
      <c r="C170" s="7" t="s">
        <v>6</v>
      </c>
      <c r="D170" s="7" t="s">
        <v>85</v>
      </c>
      <c r="E170" s="7">
        <v>0</v>
      </c>
      <c r="F170" s="7">
        <v>0</v>
      </c>
      <c r="G170" s="7">
        <v>1</v>
      </c>
      <c r="H170" s="7">
        <v>2</v>
      </c>
      <c r="I170" s="37">
        <f>VLOOKUP(B:B,Analysis_2!$B:$AU,25,0)</f>
        <v>0</v>
      </c>
      <c r="J170" s="7">
        <v>0</v>
      </c>
      <c r="K170" s="37">
        <f>VLOOKUP(B:B,Analysis_2!$B:$AU,28,0)</f>
        <v>0</v>
      </c>
      <c r="L170" s="7">
        <f>SUM(G170:K170)</f>
        <v>3</v>
      </c>
      <c r="M170" s="7">
        <v>167</v>
      </c>
      <c r="N170" s="28">
        <v>55.666666666666664</v>
      </c>
      <c r="O170" s="47">
        <f>M170/L170</f>
        <v>55.666666666666664</v>
      </c>
      <c r="P170" s="7" t="s">
        <v>3666</v>
      </c>
      <c r="Q170" s="7">
        <v>1</v>
      </c>
      <c r="R170" s="12"/>
    </row>
    <row r="171" spans="1:18" hidden="1" x14ac:dyDescent="0.25">
      <c r="A171" s="7">
        <v>244</v>
      </c>
      <c r="B171" s="36" t="s">
        <v>264</v>
      </c>
      <c r="C171" s="7" t="s">
        <v>6</v>
      </c>
      <c r="D171" s="7" t="s">
        <v>85</v>
      </c>
      <c r="E171" s="7">
        <v>0</v>
      </c>
      <c r="F171" s="7">
        <v>0</v>
      </c>
      <c r="G171" s="7">
        <v>1</v>
      </c>
      <c r="H171" s="7">
        <v>0</v>
      </c>
      <c r="I171" s="37">
        <f>VLOOKUP(B:B,Analysis_2!$B:$AU,25,0)</f>
        <v>0</v>
      </c>
      <c r="J171" s="7">
        <v>1</v>
      </c>
      <c r="K171" s="37">
        <f>VLOOKUP(B:B,Analysis_2!$B:$AU,28,0)</f>
        <v>0</v>
      </c>
      <c r="L171" s="7">
        <f>SUM(G171:K171)</f>
        <v>2</v>
      </c>
      <c r="M171" s="7">
        <v>110</v>
      </c>
      <c r="N171" s="28">
        <v>55</v>
      </c>
      <c r="O171" s="47">
        <f>M171/L171</f>
        <v>55</v>
      </c>
      <c r="P171" s="7" t="s">
        <v>3665</v>
      </c>
      <c r="Q171" s="7">
        <v>1</v>
      </c>
      <c r="R171" s="12"/>
    </row>
    <row r="172" spans="1:18" hidden="1" x14ac:dyDescent="0.25">
      <c r="A172" s="7">
        <v>269</v>
      </c>
      <c r="B172" s="36" t="s">
        <v>104</v>
      </c>
      <c r="C172" s="7" t="s">
        <v>6</v>
      </c>
      <c r="D172" s="7" t="s">
        <v>85</v>
      </c>
      <c r="E172" s="7">
        <v>0</v>
      </c>
      <c r="F172" s="7">
        <v>0</v>
      </c>
      <c r="G172" s="7">
        <v>1</v>
      </c>
      <c r="H172" s="7">
        <v>0</v>
      </c>
      <c r="I172" s="37">
        <f>VLOOKUP(B:B,Analysis_2!$B:$AU,25,0)</f>
        <v>0</v>
      </c>
      <c r="J172" s="7">
        <v>1</v>
      </c>
      <c r="K172" s="37">
        <f>VLOOKUP(B:B,Analysis_2!$B:$AU,28,0)</f>
        <v>0</v>
      </c>
      <c r="L172" s="7">
        <f>SUM(G172:K172)</f>
        <v>2</v>
      </c>
      <c r="M172" s="7">
        <v>110</v>
      </c>
      <c r="N172" s="28">
        <v>55</v>
      </c>
      <c r="O172" s="47">
        <f>M172/L172</f>
        <v>55</v>
      </c>
      <c r="P172" s="7" t="s">
        <v>3665</v>
      </c>
      <c r="Q172" s="7">
        <v>1</v>
      </c>
      <c r="R172" s="12"/>
    </row>
    <row r="173" spans="1:18" hidden="1" x14ac:dyDescent="0.25">
      <c r="A173" s="7">
        <v>373</v>
      </c>
      <c r="B173" s="36" t="s">
        <v>230</v>
      </c>
      <c r="C173" s="7" t="s">
        <v>6</v>
      </c>
      <c r="D173" s="7" t="s">
        <v>85</v>
      </c>
      <c r="E173" s="7">
        <v>0</v>
      </c>
      <c r="F173" s="7">
        <v>2</v>
      </c>
      <c r="G173" s="7">
        <v>1</v>
      </c>
      <c r="H173" s="7">
        <v>0</v>
      </c>
      <c r="I173" s="37">
        <f>VLOOKUP(B:B,Analysis_2!$B:$AU,25,0)</f>
        <v>0</v>
      </c>
      <c r="J173" s="7">
        <v>0</v>
      </c>
      <c r="K173" s="37">
        <f>VLOOKUP(B:B,Analysis_2!$B:$AU,28,0)</f>
        <v>0</v>
      </c>
      <c r="L173" s="7">
        <f>SUM(G173:K173)</f>
        <v>1</v>
      </c>
      <c r="M173" s="7">
        <v>164</v>
      </c>
      <c r="N173" s="28">
        <v>54.666666666666664</v>
      </c>
      <c r="O173" s="47">
        <f>M173/L173</f>
        <v>164</v>
      </c>
      <c r="P173" s="7" t="s">
        <v>3666</v>
      </c>
      <c r="Q173" s="7">
        <v>1</v>
      </c>
      <c r="R173" s="12"/>
    </row>
    <row r="174" spans="1:18" x14ac:dyDescent="0.25">
      <c r="A174" s="37">
        <v>327</v>
      </c>
      <c r="B174" s="38" t="s">
        <v>479</v>
      </c>
      <c r="C174" s="37" t="s">
        <v>10</v>
      </c>
      <c r="D174" s="37" t="s">
        <v>85</v>
      </c>
      <c r="E174" s="37">
        <v>0</v>
      </c>
      <c r="F174" s="37">
        <v>0</v>
      </c>
      <c r="G174" s="37">
        <v>1</v>
      </c>
      <c r="H174" s="37">
        <v>1</v>
      </c>
      <c r="I174" s="37">
        <f>VLOOKUP(B:B,Analysis_2!$B:$AU,25,0)</f>
        <v>0</v>
      </c>
      <c r="J174" s="37">
        <v>1</v>
      </c>
      <c r="K174" s="37">
        <f>VLOOKUP(B:B,Analysis_2!$B:$AU,28,0)</f>
        <v>0</v>
      </c>
      <c r="L174" s="7">
        <f>SUM(G174:K174)</f>
        <v>3</v>
      </c>
      <c r="M174" s="37">
        <v>164</v>
      </c>
      <c r="N174" s="39">
        <v>54.666666666666664</v>
      </c>
      <c r="O174" s="47">
        <f>M174/L174</f>
        <v>54.666666666666664</v>
      </c>
      <c r="P174" s="37" t="s">
        <v>3666</v>
      </c>
      <c r="Q174" s="37">
        <v>1</v>
      </c>
      <c r="R174" s="12"/>
    </row>
    <row r="175" spans="1:18" hidden="1" x14ac:dyDescent="0.25">
      <c r="A175" s="7">
        <v>251</v>
      </c>
      <c r="B175" s="36" t="s">
        <v>118</v>
      </c>
      <c r="C175" s="7" t="s">
        <v>6</v>
      </c>
      <c r="D175" s="7" t="s">
        <v>85</v>
      </c>
      <c r="E175" s="7">
        <v>0</v>
      </c>
      <c r="F175" s="7">
        <v>0</v>
      </c>
      <c r="G175" s="7">
        <v>1</v>
      </c>
      <c r="H175" s="7">
        <v>0</v>
      </c>
      <c r="I175" s="37">
        <f>VLOOKUP(B:B,Analysis_2!$B:$AU,25,0)</f>
        <v>0</v>
      </c>
      <c r="J175" s="7">
        <v>1</v>
      </c>
      <c r="K175" s="37">
        <f>VLOOKUP(B:B,Analysis_2!$B:$AU,28,0)</f>
        <v>0</v>
      </c>
      <c r="L175" s="7">
        <f>SUM(G175:K175)</f>
        <v>2</v>
      </c>
      <c r="M175" s="7">
        <v>109</v>
      </c>
      <c r="N175" s="28">
        <v>54.5</v>
      </c>
      <c r="O175" s="47">
        <f>M175/L175</f>
        <v>54.5</v>
      </c>
      <c r="P175" s="7" t="s">
        <v>3665</v>
      </c>
      <c r="Q175" s="7">
        <v>1</v>
      </c>
      <c r="R175" s="12"/>
    </row>
    <row r="176" spans="1:18" hidden="1" x14ac:dyDescent="0.25">
      <c r="A176" s="7">
        <v>273</v>
      </c>
      <c r="B176" s="36" t="s">
        <v>523</v>
      </c>
      <c r="C176" s="7" t="s">
        <v>6</v>
      </c>
      <c r="D176" s="7" t="s">
        <v>85</v>
      </c>
      <c r="E176" s="7">
        <v>0</v>
      </c>
      <c r="F176" s="7">
        <v>0</v>
      </c>
      <c r="G176" s="7">
        <v>1</v>
      </c>
      <c r="H176" s="7">
        <v>0</v>
      </c>
      <c r="I176" s="37">
        <f>VLOOKUP(B:B,Analysis_2!$B:$AU,25,0)</f>
        <v>1</v>
      </c>
      <c r="J176" s="7">
        <v>0</v>
      </c>
      <c r="K176" s="37">
        <f>VLOOKUP(B:B,Analysis_2!$B:$AU,28,0)</f>
        <v>0</v>
      </c>
      <c r="L176" s="7">
        <f>SUM(G176:K176)</f>
        <v>2</v>
      </c>
      <c r="M176" s="7">
        <v>108</v>
      </c>
      <c r="N176" s="28">
        <v>54</v>
      </c>
      <c r="O176" s="47">
        <f>M176/L176</f>
        <v>54</v>
      </c>
      <c r="P176" s="7" t="s">
        <v>3665</v>
      </c>
      <c r="Q176" s="7">
        <v>1</v>
      </c>
      <c r="R176" s="12"/>
    </row>
    <row r="177" spans="1:18" x14ac:dyDescent="0.25">
      <c r="A177" s="37">
        <v>325</v>
      </c>
      <c r="B177" s="38" t="s">
        <v>278</v>
      </c>
      <c r="C177" s="37" t="s">
        <v>10</v>
      </c>
      <c r="D177" s="37" t="s">
        <v>85</v>
      </c>
      <c r="E177" s="37">
        <v>0</v>
      </c>
      <c r="F177" s="37">
        <v>0</v>
      </c>
      <c r="G177" s="37">
        <v>1</v>
      </c>
      <c r="H177" s="37">
        <v>2</v>
      </c>
      <c r="I177" s="37">
        <f>VLOOKUP(B:B,Analysis_2!$B:$AU,25,0)</f>
        <v>0</v>
      </c>
      <c r="J177" s="37">
        <v>0</v>
      </c>
      <c r="K177" s="37">
        <f>VLOOKUP(B:B,Analysis_2!$B:$AU,28,0)</f>
        <v>0</v>
      </c>
      <c r="L177" s="7">
        <f>SUM(G177:K177)</f>
        <v>3</v>
      </c>
      <c r="M177" s="37">
        <v>160</v>
      </c>
      <c r="N177" s="39">
        <v>53.333333333333336</v>
      </c>
      <c r="O177" s="47">
        <f>M177/L177</f>
        <v>53.333333333333336</v>
      </c>
      <c r="P177" s="37" t="s">
        <v>3666</v>
      </c>
      <c r="Q177" s="37">
        <v>1</v>
      </c>
      <c r="R177" s="12"/>
    </row>
    <row r="178" spans="1:18" x14ac:dyDescent="0.25">
      <c r="A178" s="37">
        <v>326</v>
      </c>
      <c r="B178" s="38" t="s">
        <v>331</v>
      </c>
      <c r="C178" s="37" t="s">
        <v>10</v>
      </c>
      <c r="D178" s="37" t="s">
        <v>85</v>
      </c>
      <c r="E178" s="37">
        <v>0</v>
      </c>
      <c r="F178" s="37">
        <v>0</v>
      </c>
      <c r="G178" s="37">
        <v>1</v>
      </c>
      <c r="H178" s="37">
        <v>1</v>
      </c>
      <c r="I178" s="37">
        <f>VLOOKUP(B:B,Analysis_2!$B:$AU,25,0)</f>
        <v>0</v>
      </c>
      <c r="J178" s="37">
        <v>1</v>
      </c>
      <c r="K178" s="37">
        <f>VLOOKUP(B:B,Analysis_2!$B:$AU,28,0)</f>
        <v>0</v>
      </c>
      <c r="L178" s="7">
        <f>SUM(G178:K178)</f>
        <v>3</v>
      </c>
      <c r="M178" s="37">
        <v>160</v>
      </c>
      <c r="N178" s="39">
        <v>53.333333333333336</v>
      </c>
      <c r="O178" s="47">
        <f>M178/L178</f>
        <v>53.333333333333336</v>
      </c>
      <c r="P178" s="37" t="s">
        <v>3666</v>
      </c>
      <c r="Q178" s="37">
        <v>1</v>
      </c>
      <c r="R178" s="12"/>
    </row>
    <row r="179" spans="1:18" hidden="1" x14ac:dyDescent="0.25">
      <c r="A179" s="7">
        <v>68</v>
      </c>
      <c r="B179" s="36" t="s">
        <v>462</v>
      </c>
      <c r="C179" s="7" t="s">
        <v>6</v>
      </c>
      <c r="D179" s="7" t="s">
        <v>85</v>
      </c>
      <c r="E179" s="7">
        <v>0</v>
      </c>
      <c r="F179" s="7">
        <v>0</v>
      </c>
      <c r="G179" s="7">
        <v>0</v>
      </c>
      <c r="H179" s="7">
        <v>0</v>
      </c>
      <c r="I179" s="37">
        <f>VLOOKUP(B:B,Analysis_2!$B:$AU,25,0)</f>
        <v>1</v>
      </c>
      <c r="J179" s="7">
        <v>0</v>
      </c>
      <c r="K179" s="37">
        <f>VLOOKUP(B:B,Analysis_2!$B:$AU,28,0)</f>
        <v>0</v>
      </c>
      <c r="L179" s="7">
        <f>SUM(G179:K179)</f>
        <v>1</v>
      </c>
      <c r="M179" s="7">
        <v>53</v>
      </c>
      <c r="N179" s="28">
        <v>53</v>
      </c>
      <c r="O179" s="47">
        <f>M179/L179</f>
        <v>53</v>
      </c>
      <c r="P179" s="7" t="s">
        <v>3663</v>
      </c>
      <c r="Q179" s="7">
        <v>0</v>
      </c>
      <c r="R179" s="12"/>
    </row>
    <row r="180" spans="1:18" x14ac:dyDescent="0.25">
      <c r="A180" s="37">
        <v>309</v>
      </c>
      <c r="B180" s="38" t="s">
        <v>428</v>
      </c>
      <c r="C180" s="37" t="s">
        <v>10</v>
      </c>
      <c r="D180" s="37" t="s">
        <v>85</v>
      </c>
      <c r="E180" s="37">
        <v>0</v>
      </c>
      <c r="F180" s="37">
        <v>0</v>
      </c>
      <c r="G180" s="37">
        <v>1</v>
      </c>
      <c r="H180" s="37">
        <v>1</v>
      </c>
      <c r="I180" s="37">
        <f>VLOOKUP(B:B,Analysis_2!$B:$AU,25,0)</f>
        <v>0</v>
      </c>
      <c r="J180" s="37">
        <v>1</v>
      </c>
      <c r="K180" s="37">
        <f>VLOOKUP(B:B,Analysis_2!$B:$AU,28,0)</f>
        <v>0</v>
      </c>
      <c r="L180" s="7">
        <f>SUM(G180:K180)</f>
        <v>3</v>
      </c>
      <c r="M180" s="37">
        <v>159</v>
      </c>
      <c r="N180" s="39">
        <v>53</v>
      </c>
      <c r="O180" s="47">
        <f>M180/L180</f>
        <v>53</v>
      </c>
      <c r="P180" s="37" t="s">
        <v>3666</v>
      </c>
      <c r="Q180" s="37">
        <v>1</v>
      </c>
      <c r="R180" s="12"/>
    </row>
    <row r="181" spans="1:18" hidden="1" x14ac:dyDescent="0.25">
      <c r="A181" s="7">
        <v>360</v>
      </c>
      <c r="B181" s="36" t="s">
        <v>292</v>
      </c>
      <c r="C181" s="7" t="s">
        <v>6</v>
      </c>
      <c r="D181" s="7" t="s">
        <v>85</v>
      </c>
      <c r="E181" s="7">
        <v>0</v>
      </c>
      <c r="F181" s="7">
        <v>0</v>
      </c>
      <c r="G181" s="7">
        <v>1</v>
      </c>
      <c r="H181" s="7">
        <v>2</v>
      </c>
      <c r="I181" s="37">
        <f>VLOOKUP(B:B,Analysis_2!$B:$AU,25,0)</f>
        <v>0</v>
      </c>
      <c r="J181" s="7">
        <v>0</v>
      </c>
      <c r="K181" s="37">
        <f>VLOOKUP(B:B,Analysis_2!$B:$AU,28,0)</f>
        <v>0</v>
      </c>
      <c r="L181" s="7">
        <f>SUM(G181:K181)</f>
        <v>3</v>
      </c>
      <c r="M181" s="7">
        <v>159</v>
      </c>
      <c r="N181" s="28">
        <v>53</v>
      </c>
      <c r="O181" s="47">
        <f>M181/L181</f>
        <v>53</v>
      </c>
      <c r="P181" s="7" t="s">
        <v>3666</v>
      </c>
      <c r="Q181" s="7">
        <v>1</v>
      </c>
      <c r="R181" s="12"/>
    </row>
    <row r="182" spans="1:18" hidden="1" x14ac:dyDescent="0.25">
      <c r="A182" s="7">
        <v>290</v>
      </c>
      <c r="B182" s="36" t="s">
        <v>382</v>
      </c>
      <c r="C182" s="7" t="s">
        <v>6</v>
      </c>
      <c r="D182" s="7" t="s">
        <v>85</v>
      </c>
      <c r="E182" s="7">
        <v>0</v>
      </c>
      <c r="F182" s="7">
        <v>0</v>
      </c>
      <c r="G182" s="7">
        <v>0</v>
      </c>
      <c r="H182" s="7">
        <v>0</v>
      </c>
      <c r="I182" s="37">
        <f>VLOOKUP(B:B,Analysis_2!$B:$AU,25,0)</f>
        <v>1</v>
      </c>
      <c r="J182" s="7">
        <v>0</v>
      </c>
      <c r="K182" s="37">
        <f>VLOOKUP(B:B,Analysis_2!$B:$AU,28,0)</f>
        <v>1</v>
      </c>
      <c r="L182" s="7">
        <f>SUM(G182:K182)</f>
        <v>2</v>
      </c>
      <c r="M182" s="7">
        <v>106</v>
      </c>
      <c r="N182" s="28">
        <v>53</v>
      </c>
      <c r="O182" s="47">
        <f>M182/L182</f>
        <v>53</v>
      </c>
      <c r="P182" s="7" t="s">
        <v>3665</v>
      </c>
      <c r="Q182" s="7">
        <v>1</v>
      </c>
      <c r="R182" s="12"/>
    </row>
    <row r="183" spans="1:18" x14ac:dyDescent="0.25">
      <c r="A183" s="37">
        <v>313</v>
      </c>
      <c r="B183" s="38" t="s">
        <v>466</v>
      </c>
      <c r="C183" s="37" t="s">
        <v>10</v>
      </c>
      <c r="D183" s="37" t="s">
        <v>85</v>
      </c>
      <c r="E183" s="37">
        <v>0</v>
      </c>
      <c r="F183" s="37">
        <v>0</v>
      </c>
      <c r="G183" s="37">
        <v>1</v>
      </c>
      <c r="H183" s="37">
        <v>0</v>
      </c>
      <c r="I183" s="37">
        <f>VLOOKUP(B:B,Analysis_2!$B:$AU,25,0)</f>
        <v>1</v>
      </c>
      <c r="J183" s="37">
        <v>1</v>
      </c>
      <c r="K183" s="37">
        <f>VLOOKUP(B:B,Analysis_2!$B:$AU,28,0)</f>
        <v>0</v>
      </c>
      <c r="L183" s="7">
        <f>SUM(G183:K183)</f>
        <v>3</v>
      </c>
      <c r="M183" s="37">
        <v>158</v>
      </c>
      <c r="N183" s="39">
        <v>52.666666666666664</v>
      </c>
      <c r="O183" s="47">
        <f>M183/L183</f>
        <v>52.666666666666664</v>
      </c>
      <c r="P183" s="37" t="s">
        <v>3666</v>
      </c>
      <c r="Q183" s="37">
        <v>1</v>
      </c>
      <c r="R183" s="12"/>
    </row>
    <row r="184" spans="1:18" x14ac:dyDescent="0.25">
      <c r="A184" s="37">
        <v>10</v>
      </c>
      <c r="B184" s="38" t="s">
        <v>249</v>
      </c>
      <c r="C184" s="37" t="s">
        <v>10</v>
      </c>
      <c r="D184" s="37" t="s">
        <v>85</v>
      </c>
      <c r="E184" s="37">
        <v>0</v>
      </c>
      <c r="F184" s="37">
        <v>0</v>
      </c>
      <c r="G184" s="37">
        <v>1</v>
      </c>
      <c r="H184" s="37">
        <v>0</v>
      </c>
      <c r="I184" s="37">
        <f>VLOOKUP(B:B,Analysis_2!$B:$AU,25,0)</f>
        <v>0</v>
      </c>
      <c r="J184" s="37">
        <v>0</v>
      </c>
      <c r="K184" s="37">
        <f>VLOOKUP(B:B,Analysis_2!$B:$AU,28,0)</f>
        <v>0</v>
      </c>
      <c r="L184" s="7">
        <f>SUM(G184:K184)</f>
        <v>1</v>
      </c>
      <c r="M184" s="37">
        <v>52</v>
      </c>
      <c r="N184" s="39">
        <v>52</v>
      </c>
      <c r="O184" s="47">
        <f>M184/L184</f>
        <v>52</v>
      </c>
      <c r="P184" s="37" t="s">
        <v>3663</v>
      </c>
      <c r="Q184" s="37">
        <v>0</v>
      </c>
      <c r="R184" s="12"/>
    </row>
    <row r="185" spans="1:18" hidden="1" x14ac:dyDescent="0.25">
      <c r="A185" s="7">
        <v>343</v>
      </c>
      <c r="B185" s="36" t="s">
        <v>370</v>
      </c>
      <c r="C185" s="7" t="s">
        <v>6</v>
      </c>
      <c r="D185" s="7" t="s">
        <v>85</v>
      </c>
      <c r="E185" s="7">
        <v>0</v>
      </c>
      <c r="F185" s="7">
        <v>0</v>
      </c>
      <c r="G185" s="7">
        <v>1</v>
      </c>
      <c r="H185" s="7">
        <v>1</v>
      </c>
      <c r="I185" s="37">
        <f>VLOOKUP(B:B,Analysis_2!$B:$AU,25,0)</f>
        <v>0</v>
      </c>
      <c r="J185" s="7">
        <v>1</v>
      </c>
      <c r="K185" s="37">
        <f>VLOOKUP(B:B,Analysis_2!$B:$AU,28,0)</f>
        <v>0</v>
      </c>
      <c r="L185" s="7">
        <f>SUM(G185:K185)</f>
        <v>3</v>
      </c>
      <c r="M185" s="7">
        <v>156</v>
      </c>
      <c r="N185" s="28">
        <v>52</v>
      </c>
      <c r="O185" s="47">
        <f>M185/L185</f>
        <v>52</v>
      </c>
      <c r="P185" s="7" t="s">
        <v>3666</v>
      </c>
      <c r="Q185" s="7">
        <v>1</v>
      </c>
      <c r="R185" s="12"/>
    </row>
    <row r="186" spans="1:18" hidden="1" x14ac:dyDescent="0.25">
      <c r="A186" s="7">
        <v>355</v>
      </c>
      <c r="B186" s="36" t="s">
        <v>395</v>
      </c>
      <c r="C186" s="7" t="s">
        <v>6</v>
      </c>
      <c r="D186" s="7" t="s">
        <v>85</v>
      </c>
      <c r="E186" s="7">
        <v>0</v>
      </c>
      <c r="F186" s="7">
        <v>0</v>
      </c>
      <c r="G186" s="7">
        <v>0</v>
      </c>
      <c r="H186" s="7">
        <v>2</v>
      </c>
      <c r="I186" s="37">
        <f>VLOOKUP(B:B,Analysis_2!$B:$AU,25,0)</f>
        <v>0</v>
      </c>
      <c r="J186" s="7">
        <v>1</v>
      </c>
      <c r="K186" s="37">
        <f>VLOOKUP(B:B,Analysis_2!$B:$AU,28,0)</f>
        <v>0</v>
      </c>
      <c r="L186" s="7">
        <f>SUM(G186:K186)</f>
        <v>3</v>
      </c>
      <c r="M186" s="7">
        <v>156</v>
      </c>
      <c r="N186" s="28">
        <v>52</v>
      </c>
      <c r="O186" s="47">
        <f>M186/L186</f>
        <v>52</v>
      </c>
      <c r="P186" s="7" t="s">
        <v>3666</v>
      </c>
      <c r="Q186" s="7">
        <v>1</v>
      </c>
      <c r="R186" s="12"/>
    </row>
    <row r="187" spans="1:18" hidden="1" x14ac:dyDescent="0.25">
      <c r="A187" s="7">
        <v>400</v>
      </c>
      <c r="B187" s="36" t="s">
        <v>490</v>
      </c>
      <c r="C187" s="7" t="s">
        <v>6</v>
      </c>
      <c r="D187" s="7" t="s">
        <v>85</v>
      </c>
      <c r="E187" s="7">
        <v>0</v>
      </c>
      <c r="F187" s="7">
        <v>0</v>
      </c>
      <c r="G187" s="7">
        <v>1</v>
      </c>
      <c r="H187" s="7">
        <v>1</v>
      </c>
      <c r="I187" s="37">
        <f>VLOOKUP(B:B,Analysis_2!$B:$AU,25,0)</f>
        <v>1</v>
      </c>
      <c r="J187" s="7">
        <v>1</v>
      </c>
      <c r="K187" s="37">
        <f>VLOOKUP(B:B,Analysis_2!$B:$AU,28,0)</f>
        <v>0</v>
      </c>
      <c r="L187" s="7">
        <f>SUM(G187:K187)</f>
        <v>4</v>
      </c>
      <c r="M187" s="7">
        <v>207</v>
      </c>
      <c r="N187" s="28">
        <v>51.75</v>
      </c>
      <c r="O187" s="47">
        <f>M187/L187</f>
        <v>51.75</v>
      </c>
      <c r="P187" s="7" t="s">
        <v>3667</v>
      </c>
      <c r="Q187" s="7">
        <v>1</v>
      </c>
      <c r="R187" s="12"/>
    </row>
    <row r="188" spans="1:18" hidden="1" x14ac:dyDescent="0.25">
      <c r="A188" s="7">
        <v>352</v>
      </c>
      <c r="B188" s="36" t="s">
        <v>402</v>
      </c>
      <c r="C188" s="7" t="s">
        <v>6</v>
      </c>
      <c r="D188" s="7" t="s">
        <v>85</v>
      </c>
      <c r="E188" s="7">
        <v>0</v>
      </c>
      <c r="F188" s="7">
        <v>0</v>
      </c>
      <c r="G188" s="7">
        <v>1</v>
      </c>
      <c r="H188" s="7">
        <v>0</v>
      </c>
      <c r="I188" s="37">
        <f>VLOOKUP(B:B,Analysis_2!$B:$AU,25,0)</f>
        <v>1</v>
      </c>
      <c r="J188" s="7">
        <v>1</v>
      </c>
      <c r="K188" s="37">
        <f>VLOOKUP(B:B,Analysis_2!$B:$AU,28,0)</f>
        <v>0</v>
      </c>
      <c r="L188" s="7">
        <f>SUM(G188:K188)</f>
        <v>3</v>
      </c>
      <c r="M188" s="7">
        <v>155</v>
      </c>
      <c r="N188" s="28">
        <v>51.666666666666664</v>
      </c>
      <c r="O188" s="47">
        <f>M188/L188</f>
        <v>51.666666666666664</v>
      </c>
      <c r="P188" s="7" t="s">
        <v>3666</v>
      </c>
      <c r="Q188" s="7">
        <v>1</v>
      </c>
      <c r="R188" s="12"/>
    </row>
    <row r="189" spans="1:18" x14ac:dyDescent="0.25">
      <c r="A189" s="37">
        <v>234</v>
      </c>
      <c r="B189" s="38" t="s">
        <v>277</v>
      </c>
      <c r="C189" s="37" t="s">
        <v>10</v>
      </c>
      <c r="D189" s="37" t="s">
        <v>85</v>
      </c>
      <c r="E189" s="37">
        <v>0</v>
      </c>
      <c r="F189" s="37">
        <v>0</v>
      </c>
      <c r="G189" s="37">
        <v>1</v>
      </c>
      <c r="H189" s="37">
        <v>0</v>
      </c>
      <c r="I189" s="37">
        <f>VLOOKUP(B:B,Analysis_2!$B:$AU,25,0)</f>
        <v>0</v>
      </c>
      <c r="J189" s="37">
        <v>1</v>
      </c>
      <c r="K189" s="37">
        <f>VLOOKUP(B:B,Analysis_2!$B:$AU,28,0)</f>
        <v>0</v>
      </c>
      <c r="L189" s="7">
        <f>SUM(G189:K189)</f>
        <v>2</v>
      </c>
      <c r="M189" s="37">
        <v>103</v>
      </c>
      <c r="N189" s="39">
        <v>51.5</v>
      </c>
      <c r="O189" s="47">
        <f>M189/L189</f>
        <v>51.5</v>
      </c>
      <c r="P189" s="37" t="s">
        <v>3665</v>
      </c>
      <c r="Q189" s="37">
        <v>1</v>
      </c>
      <c r="R189" s="12"/>
    </row>
    <row r="190" spans="1:18" hidden="1" x14ac:dyDescent="0.25">
      <c r="A190" s="7">
        <v>254</v>
      </c>
      <c r="B190" s="36" t="s">
        <v>209</v>
      </c>
      <c r="C190" s="7" t="s">
        <v>6</v>
      </c>
      <c r="D190" s="7" t="s">
        <v>85</v>
      </c>
      <c r="E190" s="7">
        <v>0</v>
      </c>
      <c r="F190" s="7">
        <v>0</v>
      </c>
      <c r="G190" s="7">
        <v>1</v>
      </c>
      <c r="H190" s="7">
        <v>0</v>
      </c>
      <c r="I190" s="37">
        <f>VLOOKUP(B:B,Analysis_2!$B:$AU,25,0)</f>
        <v>0</v>
      </c>
      <c r="J190" s="7">
        <v>1</v>
      </c>
      <c r="K190" s="37">
        <f>VLOOKUP(B:B,Analysis_2!$B:$AU,28,0)</f>
        <v>0</v>
      </c>
      <c r="L190" s="7">
        <f>SUM(G190:K190)</f>
        <v>2</v>
      </c>
      <c r="M190" s="7">
        <v>103</v>
      </c>
      <c r="N190" s="28">
        <v>51.5</v>
      </c>
      <c r="O190" s="47">
        <f>M190/L190</f>
        <v>51.5</v>
      </c>
      <c r="P190" s="7" t="s">
        <v>3665</v>
      </c>
      <c r="Q190" s="7">
        <v>1</v>
      </c>
      <c r="R190" s="12"/>
    </row>
    <row r="191" spans="1:18" hidden="1" x14ac:dyDescent="0.25">
      <c r="A191" s="7">
        <v>380</v>
      </c>
      <c r="B191" s="36" t="s">
        <v>229</v>
      </c>
      <c r="C191" s="7" t="s">
        <v>6</v>
      </c>
      <c r="D191" s="7" t="s">
        <v>85</v>
      </c>
      <c r="E191" s="7">
        <v>0</v>
      </c>
      <c r="F191" s="7">
        <v>1</v>
      </c>
      <c r="G191" s="7">
        <v>0</v>
      </c>
      <c r="H191" s="7">
        <v>1</v>
      </c>
      <c r="I191" s="37">
        <f>VLOOKUP(B:B,Analysis_2!$B:$AU,25,0)</f>
        <v>0</v>
      </c>
      <c r="J191" s="7">
        <v>1</v>
      </c>
      <c r="K191" s="37">
        <f>VLOOKUP(B:B,Analysis_2!$B:$AU,28,0)</f>
        <v>0</v>
      </c>
      <c r="L191" s="7">
        <f>SUM(G191:K191)</f>
        <v>2</v>
      </c>
      <c r="M191" s="7">
        <v>154</v>
      </c>
      <c r="N191" s="28">
        <v>51.333333333333336</v>
      </c>
      <c r="O191" s="47">
        <f>M191/L191</f>
        <v>77</v>
      </c>
      <c r="P191" s="7" t="s">
        <v>3666</v>
      </c>
      <c r="Q191" s="7">
        <v>1</v>
      </c>
      <c r="R191" s="12"/>
    </row>
    <row r="192" spans="1:18" hidden="1" x14ac:dyDescent="0.25">
      <c r="A192" s="7">
        <v>77</v>
      </c>
      <c r="B192" s="36" t="s">
        <v>259</v>
      </c>
      <c r="C192" s="7" t="s">
        <v>6</v>
      </c>
      <c r="D192" s="7" t="s">
        <v>85</v>
      </c>
      <c r="E192" s="7">
        <v>0</v>
      </c>
      <c r="F192" s="7">
        <v>0</v>
      </c>
      <c r="G192" s="7">
        <v>0</v>
      </c>
      <c r="H192" s="7">
        <v>1</v>
      </c>
      <c r="I192" s="37">
        <f>VLOOKUP(B:B,Analysis_2!$B:$AU,25,0)</f>
        <v>0</v>
      </c>
      <c r="J192" s="7">
        <v>0</v>
      </c>
      <c r="K192" s="37">
        <f>VLOOKUP(B:B,Analysis_2!$B:$AU,28,0)</f>
        <v>0</v>
      </c>
      <c r="L192" s="7">
        <f>SUM(G192:K192)</f>
        <v>1</v>
      </c>
      <c r="M192" s="7">
        <v>51</v>
      </c>
      <c r="N192" s="28">
        <v>51</v>
      </c>
      <c r="O192" s="47">
        <f>M192/L192</f>
        <v>51</v>
      </c>
      <c r="P192" s="7" t="s">
        <v>3663</v>
      </c>
      <c r="Q192" s="7">
        <v>0</v>
      </c>
      <c r="R192" s="12"/>
    </row>
    <row r="193" spans="1:18" x14ac:dyDescent="0.25">
      <c r="A193" s="37">
        <v>206</v>
      </c>
      <c r="B193" s="38" t="s">
        <v>548</v>
      </c>
      <c r="C193" s="37" t="s">
        <v>10</v>
      </c>
      <c r="D193" s="37" t="s">
        <v>85</v>
      </c>
      <c r="E193" s="37">
        <v>0</v>
      </c>
      <c r="F193" s="37">
        <v>0</v>
      </c>
      <c r="G193" s="37">
        <v>0</v>
      </c>
      <c r="H193" s="37">
        <v>1</v>
      </c>
      <c r="I193" s="37">
        <f>VLOOKUP(B:B,Analysis_2!$B:$AU,25,0)</f>
        <v>0</v>
      </c>
      <c r="J193" s="37">
        <v>1</v>
      </c>
      <c r="K193" s="37">
        <f>VLOOKUP(B:B,Analysis_2!$B:$AU,28,0)</f>
        <v>0</v>
      </c>
      <c r="L193" s="7">
        <f>SUM(G193:K193)</f>
        <v>2</v>
      </c>
      <c r="M193" s="37">
        <v>102</v>
      </c>
      <c r="N193" s="39">
        <v>51</v>
      </c>
      <c r="O193" s="47">
        <f>M193/L193</f>
        <v>51</v>
      </c>
      <c r="P193" s="37" t="s">
        <v>3665</v>
      </c>
      <c r="Q193" s="37">
        <v>1</v>
      </c>
      <c r="R193" s="12"/>
    </row>
    <row r="194" spans="1:18" hidden="1" x14ac:dyDescent="0.25">
      <c r="A194" s="7">
        <v>240</v>
      </c>
      <c r="B194" s="36" t="s">
        <v>170</v>
      </c>
      <c r="C194" s="7" t="s">
        <v>6</v>
      </c>
      <c r="D194" s="7" t="s">
        <v>85</v>
      </c>
      <c r="E194" s="7">
        <v>0</v>
      </c>
      <c r="F194" s="7">
        <v>0</v>
      </c>
      <c r="G194" s="7">
        <v>1</v>
      </c>
      <c r="H194" s="7">
        <v>1</v>
      </c>
      <c r="I194" s="37">
        <f>VLOOKUP(B:B,Analysis_2!$B:$AU,25,0)</f>
        <v>0</v>
      </c>
      <c r="J194" s="7">
        <v>0</v>
      </c>
      <c r="K194" s="37">
        <f>VLOOKUP(B:B,Analysis_2!$B:$AU,28,0)</f>
        <v>0</v>
      </c>
      <c r="L194" s="7">
        <f>SUM(G194:K194)</f>
        <v>2</v>
      </c>
      <c r="M194" s="7">
        <v>102</v>
      </c>
      <c r="N194" s="28">
        <v>51</v>
      </c>
      <c r="O194" s="47">
        <f>M194/L194</f>
        <v>51</v>
      </c>
      <c r="P194" s="7" t="s">
        <v>3665</v>
      </c>
      <c r="Q194" s="7">
        <v>1</v>
      </c>
      <c r="R194" s="12"/>
    </row>
    <row r="195" spans="1:18" hidden="1" x14ac:dyDescent="0.25">
      <c r="A195" s="7">
        <v>435</v>
      </c>
      <c r="B195" s="36" t="s">
        <v>265</v>
      </c>
      <c r="C195" s="7" t="s">
        <v>6</v>
      </c>
      <c r="D195" s="7" t="s">
        <v>85</v>
      </c>
      <c r="E195" s="7">
        <v>0</v>
      </c>
      <c r="F195" s="7">
        <v>0</v>
      </c>
      <c r="G195" s="7">
        <v>1</v>
      </c>
      <c r="H195" s="7">
        <v>2</v>
      </c>
      <c r="I195" s="37">
        <f>VLOOKUP(B:B,Analysis_2!$B:$AU,25,0)</f>
        <v>2</v>
      </c>
      <c r="J195" s="7">
        <v>0</v>
      </c>
      <c r="K195" s="37">
        <f>VLOOKUP(B:B,Analysis_2!$B:$AU,28,0)</f>
        <v>1</v>
      </c>
      <c r="L195" s="7">
        <f>SUM(G195:K195)</f>
        <v>6</v>
      </c>
      <c r="M195" s="7">
        <v>304</v>
      </c>
      <c r="N195" s="28">
        <v>50.666666666666664</v>
      </c>
      <c r="O195" s="47">
        <f>M195/L195</f>
        <v>50.666666666666664</v>
      </c>
      <c r="P195" s="7" t="s">
        <v>3669</v>
      </c>
      <c r="Q195" s="7">
        <v>1</v>
      </c>
      <c r="R195" s="12"/>
    </row>
    <row r="196" spans="1:18" x14ac:dyDescent="0.25">
      <c r="A196" s="37">
        <v>211</v>
      </c>
      <c r="B196" s="38" t="s">
        <v>133</v>
      </c>
      <c r="C196" s="37" t="s">
        <v>10</v>
      </c>
      <c r="D196" s="37" t="s">
        <v>85</v>
      </c>
      <c r="E196" s="37">
        <v>0</v>
      </c>
      <c r="F196" s="37">
        <v>0</v>
      </c>
      <c r="G196" s="37">
        <v>1</v>
      </c>
      <c r="H196" s="37">
        <v>1</v>
      </c>
      <c r="I196" s="37">
        <f>VLOOKUP(B:B,Analysis_2!$B:$AU,25,0)</f>
        <v>0</v>
      </c>
      <c r="J196" s="37">
        <v>0</v>
      </c>
      <c r="K196" s="37">
        <f>VLOOKUP(B:B,Analysis_2!$B:$AU,28,0)</f>
        <v>0</v>
      </c>
      <c r="L196" s="7">
        <f>SUM(G196:K196)</f>
        <v>2</v>
      </c>
      <c r="M196" s="37">
        <v>101</v>
      </c>
      <c r="N196" s="39">
        <v>50.5</v>
      </c>
      <c r="O196" s="47">
        <f>M196/L196</f>
        <v>50.5</v>
      </c>
      <c r="P196" s="37" t="s">
        <v>3665</v>
      </c>
      <c r="Q196" s="37">
        <v>1</v>
      </c>
      <c r="R196" s="12"/>
    </row>
    <row r="197" spans="1:18" hidden="1" x14ac:dyDescent="0.25">
      <c r="A197" s="7">
        <v>242</v>
      </c>
      <c r="B197" s="36" t="s">
        <v>236</v>
      </c>
      <c r="C197" s="7" t="s">
        <v>6</v>
      </c>
      <c r="D197" s="7" t="s">
        <v>85</v>
      </c>
      <c r="E197" s="7">
        <v>0</v>
      </c>
      <c r="F197" s="7">
        <v>0</v>
      </c>
      <c r="G197" s="7">
        <v>0</v>
      </c>
      <c r="H197" s="7">
        <v>2</v>
      </c>
      <c r="I197" s="37">
        <f>VLOOKUP(B:B,Analysis_2!$B:$AU,25,0)</f>
        <v>0</v>
      </c>
      <c r="J197" s="7">
        <v>0</v>
      </c>
      <c r="K197" s="37">
        <f>VLOOKUP(B:B,Analysis_2!$B:$AU,28,0)</f>
        <v>0</v>
      </c>
      <c r="L197" s="7">
        <f>SUM(G197:K197)</f>
        <v>2</v>
      </c>
      <c r="M197" s="7">
        <v>101</v>
      </c>
      <c r="N197" s="28">
        <v>50.5</v>
      </c>
      <c r="O197" s="47">
        <f>M197/L197</f>
        <v>50.5</v>
      </c>
      <c r="P197" s="7" t="s">
        <v>3665</v>
      </c>
      <c r="Q197" s="7">
        <v>1</v>
      </c>
      <c r="R197" s="12"/>
    </row>
    <row r="198" spans="1:18" hidden="1" x14ac:dyDescent="0.25">
      <c r="A198" s="7">
        <v>266</v>
      </c>
      <c r="B198" s="36" t="s">
        <v>521</v>
      </c>
      <c r="C198" s="7" t="s">
        <v>6</v>
      </c>
      <c r="D198" s="7" t="s">
        <v>85</v>
      </c>
      <c r="E198" s="7">
        <v>0</v>
      </c>
      <c r="F198" s="7">
        <v>0</v>
      </c>
      <c r="G198" s="7">
        <v>1</v>
      </c>
      <c r="H198" s="7">
        <v>0</v>
      </c>
      <c r="I198" s="37">
        <f>VLOOKUP(B:B,Analysis_2!$B:$AU,25,0)</f>
        <v>0</v>
      </c>
      <c r="J198" s="7">
        <v>1</v>
      </c>
      <c r="K198" s="37">
        <f>VLOOKUP(B:B,Analysis_2!$B:$AU,28,0)</f>
        <v>0</v>
      </c>
      <c r="L198" s="7">
        <f>SUM(G198:K198)</f>
        <v>2</v>
      </c>
      <c r="M198" s="7">
        <v>101</v>
      </c>
      <c r="N198" s="28">
        <v>50.5</v>
      </c>
      <c r="O198" s="47">
        <f>M198/L198</f>
        <v>50.5</v>
      </c>
      <c r="P198" s="7" t="s">
        <v>3665</v>
      </c>
      <c r="Q198" s="7">
        <v>1</v>
      </c>
      <c r="R198" s="12"/>
    </row>
    <row r="199" spans="1:18" hidden="1" x14ac:dyDescent="0.25">
      <c r="A199" s="7">
        <v>282</v>
      </c>
      <c r="B199" s="36" t="s">
        <v>136</v>
      </c>
      <c r="C199" s="7" t="s">
        <v>6</v>
      </c>
      <c r="D199" s="7" t="s">
        <v>85</v>
      </c>
      <c r="E199" s="7">
        <v>0</v>
      </c>
      <c r="F199" s="7">
        <v>0</v>
      </c>
      <c r="G199" s="7">
        <v>0</v>
      </c>
      <c r="H199" s="7">
        <v>2</v>
      </c>
      <c r="I199" s="37">
        <f>VLOOKUP(B:B,Analysis_2!$B:$AU,25,0)</f>
        <v>0</v>
      </c>
      <c r="J199" s="7">
        <v>0</v>
      </c>
      <c r="K199" s="37">
        <f>VLOOKUP(B:B,Analysis_2!$B:$AU,28,0)</f>
        <v>0</v>
      </c>
      <c r="L199" s="7">
        <f>SUM(G199:K199)</f>
        <v>2</v>
      </c>
      <c r="M199" s="7">
        <v>101</v>
      </c>
      <c r="N199" s="28">
        <v>50.5</v>
      </c>
      <c r="O199" s="47">
        <f>M199/L199</f>
        <v>50.5</v>
      </c>
      <c r="P199" s="7" t="s">
        <v>3665</v>
      </c>
      <c r="Q199" s="7">
        <v>1</v>
      </c>
      <c r="R199" s="12"/>
    </row>
    <row r="200" spans="1:18" hidden="1" x14ac:dyDescent="0.25">
      <c r="A200" s="7">
        <v>150</v>
      </c>
      <c r="B200" s="36" t="s">
        <v>399</v>
      </c>
      <c r="C200" s="7" t="s">
        <v>6</v>
      </c>
      <c r="D200" s="7" t="s">
        <v>85</v>
      </c>
      <c r="E200" s="7">
        <v>0</v>
      </c>
      <c r="F200" s="7">
        <v>0</v>
      </c>
      <c r="G200" s="7">
        <v>0</v>
      </c>
      <c r="H200" s="7">
        <v>1</v>
      </c>
      <c r="I200" s="37">
        <f>VLOOKUP(B:B,Analysis_2!$B:$AU,25,0)</f>
        <v>0</v>
      </c>
      <c r="J200" s="7">
        <v>1</v>
      </c>
      <c r="K200" s="37">
        <f>VLOOKUP(B:B,Analysis_2!$B:$AU,28,0)</f>
        <v>0</v>
      </c>
      <c r="L200" s="7">
        <f>SUM(G200:K200)</f>
        <v>2</v>
      </c>
      <c r="M200" s="7">
        <v>100</v>
      </c>
      <c r="N200" s="28">
        <v>50</v>
      </c>
      <c r="O200" s="47">
        <f>M200/L200</f>
        <v>50</v>
      </c>
      <c r="P200" s="7" t="s">
        <v>3664</v>
      </c>
      <c r="Q200" s="7">
        <v>0</v>
      </c>
      <c r="R200" s="12"/>
    </row>
    <row r="201" spans="1:18" hidden="1" x14ac:dyDescent="0.25">
      <c r="A201" s="7">
        <v>153</v>
      </c>
      <c r="B201" s="36" t="s">
        <v>429</v>
      </c>
      <c r="C201" s="7" t="s">
        <v>6</v>
      </c>
      <c r="D201" s="7" t="s">
        <v>85</v>
      </c>
      <c r="E201" s="7">
        <v>0</v>
      </c>
      <c r="F201" s="7">
        <v>0</v>
      </c>
      <c r="G201" s="7">
        <v>1</v>
      </c>
      <c r="H201" s="7">
        <v>0</v>
      </c>
      <c r="I201" s="37">
        <f>VLOOKUP(B:B,Analysis_2!$B:$AU,25,0)</f>
        <v>0</v>
      </c>
      <c r="J201" s="7">
        <v>1</v>
      </c>
      <c r="K201" s="37">
        <f>VLOOKUP(B:B,Analysis_2!$B:$AU,28,0)</f>
        <v>0</v>
      </c>
      <c r="L201" s="7">
        <f>SUM(G201:K201)</f>
        <v>2</v>
      </c>
      <c r="M201" s="7">
        <v>100</v>
      </c>
      <c r="N201" s="28">
        <v>50</v>
      </c>
      <c r="O201" s="47">
        <f>M201/L201</f>
        <v>50</v>
      </c>
      <c r="P201" s="7" t="s">
        <v>3664</v>
      </c>
      <c r="Q201" s="7">
        <v>0</v>
      </c>
      <c r="R201" s="12"/>
    </row>
    <row r="202" spans="1:18" hidden="1" x14ac:dyDescent="0.25">
      <c r="A202" s="7">
        <v>365</v>
      </c>
      <c r="B202" s="36" t="s">
        <v>255</v>
      </c>
      <c r="C202" s="7" t="s">
        <v>6</v>
      </c>
      <c r="D202" s="7" t="s">
        <v>85</v>
      </c>
      <c r="E202" s="7">
        <v>0</v>
      </c>
      <c r="F202" s="7">
        <v>1</v>
      </c>
      <c r="G202" s="7">
        <v>0</v>
      </c>
      <c r="H202" s="7">
        <v>0</v>
      </c>
      <c r="I202" s="37">
        <f>VLOOKUP(B:B,Analysis_2!$B:$AU,25,0)</f>
        <v>2</v>
      </c>
      <c r="J202" s="7">
        <v>0</v>
      </c>
      <c r="K202" s="37">
        <f>VLOOKUP(B:B,Analysis_2!$B:$AU,28,0)</f>
        <v>0</v>
      </c>
      <c r="L202" s="7">
        <f>SUM(G202:K202)</f>
        <v>2</v>
      </c>
      <c r="M202" s="7">
        <v>148</v>
      </c>
      <c r="N202" s="28">
        <v>49.333333333333336</v>
      </c>
      <c r="O202" s="47">
        <f>M202/L202</f>
        <v>74</v>
      </c>
      <c r="P202" s="7" t="s">
        <v>3666</v>
      </c>
      <c r="Q202" s="7">
        <v>1</v>
      </c>
      <c r="R202" s="12"/>
    </row>
    <row r="203" spans="1:18" hidden="1" x14ac:dyDescent="0.25">
      <c r="A203" s="7">
        <v>381</v>
      </c>
      <c r="B203" s="36" t="s">
        <v>520</v>
      </c>
      <c r="C203" s="7" t="s">
        <v>6</v>
      </c>
      <c r="D203" s="7" t="s">
        <v>85</v>
      </c>
      <c r="E203" s="7">
        <v>0</v>
      </c>
      <c r="F203" s="7">
        <v>1</v>
      </c>
      <c r="G203" s="7">
        <v>0</v>
      </c>
      <c r="H203" s="7">
        <v>1</v>
      </c>
      <c r="I203" s="37">
        <f>VLOOKUP(B:B,Analysis_2!$B:$AU,25,0)</f>
        <v>0</v>
      </c>
      <c r="J203" s="7">
        <v>0</v>
      </c>
      <c r="K203" s="37">
        <f>VLOOKUP(B:B,Analysis_2!$B:$AU,28,0)</f>
        <v>1</v>
      </c>
      <c r="L203" s="7">
        <f>SUM(G203:K203)</f>
        <v>2</v>
      </c>
      <c r="M203" s="7">
        <v>147</v>
      </c>
      <c r="N203" s="28">
        <v>49</v>
      </c>
      <c r="O203" s="47">
        <f>M203/L203</f>
        <v>73.5</v>
      </c>
      <c r="P203" s="7" t="s">
        <v>3666</v>
      </c>
      <c r="Q203" s="7">
        <v>1</v>
      </c>
      <c r="R203" s="12"/>
    </row>
    <row r="204" spans="1:18" hidden="1" x14ac:dyDescent="0.25">
      <c r="A204" s="7">
        <v>148</v>
      </c>
      <c r="B204" s="36" t="s">
        <v>108</v>
      </c>
      <c r="C204" s="7" t="s">
        <v>6</v>
      </c>
      <c r="D204" s="7" t="s">
        <v>85</v>
      </c>
      <c r="E204" s="7">
        <v>0</v>
      </c>
      <c r="F204" s="7">
        <v>0</v>
      </c>
      <c r="G204" s="7">
        <v>1</v>
      </c>
      <c r="H204" s="7">
        <v>1</v>
      </c>
      <c r="I204" s="37">
        <f>VLOOKUP(B:B,Analysis_2!$B:$AU,25,0)</f>
        <v>0</v>
      </c>
      <c r="J204" s="7">
        <v>0</v>
      </c>
      <c r="K204" s="37">
        <f>VLOOKUP(B:B,Analysis_2!$B:$AU,28,0)</f>
        <v>0</v>
      </c>
      <c r="L204" s="7">
        <f>SUM(G204:K204)</f>
        <v>2</v>
      </c>
      <c r="M204" s="7">
        <v>98</v>
      </c>
      <c r="N204" s="28">
        <v>49</v>
      </c>
      <c r="O204" s="47">
        <f>M204/L204</f>
        <v>49</v>
      </c>
      <c r="P204" s="7" t="s">
        <v>3664</v>
      </c>
      <c r="Q204" s="7">
        <v>0</v>
      </c>
      <c r="R204" s="12"/>
    </row>
    <row r="205" spans="1:18" hidden="1" x14ac:dyDescent="0.25">
      <c r="A205" s="7">
        <v>168</v>
      </c>
      <c r="B205" s="36" t="s">
        <v>237</v>
      </c>
      <c r="C205" s="7" t="s">
        <v>6</v>
      </c>
      <c r="D205" s="7" t="s">
        <v>85</v>
      </c>
      <c r="E205" s="7">
        <v>0</v>
      </c>
      <c r="F205" s="7">
        <v>0</v>
      </c>
      <c r="G205" s="7">
        <v>1</v>
      </c>
      <c r="H205" s="7">
        <v>1</v>
      </c>
      <c r="I205" s="37">
        <f>VLOOKUP(B:B,Analysis_2!$B:$AU,25,0)</f>
        <v>0</v>
      </c>
      <c r="J205" s="7">
        <v>0</v>
      </c>
      <c r="K205" s="37">
        <f>VLOOKUP(B:B,Analysis_2!$B:$AU,28,0)</f>
        <v>0</v>
      </c>
      <c r="L205" s="7">
        <f>SUM(G205:K205)</f>
        <v>2</v>
      </c>
      <c r="M205" s="7">
        <v>98</v>
      </c>
      <c r="N205" s="28">
        <v>49</v>
      </c>
      <c r="O205" s="47">
        <f>M205/L205</f>
        <v>49</v>
      </c>
      <c r="P205" s="7" t="s">
        <v>3664</v>
      </c>
      <c r="Q205" s="7">
        <v>0</v>
      </c>
      <c r="R205" s="12"/>
    </row>
    <row r="206" spans="1:18" hidden="1" x14ac:dyDescent="0.25">
      <c r="A206" s="7">
        <v>184</v>
      </c>
      <c r="B206" s="36" t="s">
        <v>380</v>
      </c>
      <c r="C206" s="7" t="s">
        <v>6</v>
      </c>
      <c r="D206" s="7" t="s">
        <v>85</v>
      </c>
      <c r="E206" s="7">
        <v>0</v>
      </c>
      <c r="F206" s="7">
        <v>0</v>
      </c>
      <c r="G206" s="7">
        <v>1</v>
      </c>
      <c r="H206" s="7">
        <v>0</v>
      </c>
      <c r="I206" s="37">
        <f>VLOOKUP(B:B,Analysis_2!$B:$AU,25,0)</f>
        <v>1</v>
      </c>
      <c r="J206" s="7">
        <v>0</v>
      </c>
      <c r="K206" s="37">
        <f>VLOOKUP(B:B,Analysis_2!$B:$AU,28,0)</f>
        <v>0</v>
      </c>
      <c r="L206" s="7">
        <f>SUM(G206:K206)</f>
        <v>2</v>
      </c>
      <c r="M206" s="7">
        <v>98</v>
      </c>
      <c r="N206" s="28">
        <v>49</v>
      </c>
      <c r="O206" s="47">
        <f>M206/L206</f>
        <v>49</v>
      </c>
      <c r="P206" s="7" t="s">
        <v>3664</v>
      </c>
      <c r="Q206" s="7">
        <v>0</v>
      </c>
      <c r="R206" s="12"/>
    </row>
    <row r="207" spans="1:18" hidden="1" x14ac:dyDescent="0.25">
      <c r="A207" s="7">
        <v>158</v>
      </c>
      <c r="B207" s="36" t="s">
        <v>536</v>
      </c>
      <c r="C207" s="7" t="s">
        <v>6</v>
      </c>
      <c r="D207" s="7" t="s">
        <v>85</v>
      </c>
      <c r="E207" s="7">
        <v>0</v>
      </c>
      <c r="F207" s="7">
        <v>0</v>
      </c>
      <c r="G207" s="7">
        <v>1</v>
      </c>
      <c r="H207" s="7">
        <v>0</v>
      </c>
      <c r="I207" s="37">
        <f>VLOOKUP(B:B,Analysis_2!$B:$AU,25,0)</f>
        <v>0</v>
      </c>
      <c r="J207" s="7">
        <v>0</v>
      </c>
      <c r="K207" s="37">
        <f>VLOOKUP(B:B,Analysis_2!$B:$AU,28,0)</f>
        <v>1</v>
      </c>
      <c r="L207" s="7">
        <f>SUM(G207:K207)</f>
        <v>2</v>
      </c>
      <c r="M207" s="7">
        <v>97</v>
      </c>
      <c r="N207" s="28">
        <v>48.5</v>
      </c>
      <c r="O207" s="47">
        <f>M207/L207</f>
        <v>48.5</v>
      </c>
      <c r="P207" s="7" t="s">
        <v>3664</v>
      </c>
      <c r="Q207" s="7">
        <v>0</v>
      </c>
      <c r="R207" s="12"/>
    </row>
    <row r="208" spans="1:18" hidden="1" x14ac:dyDescent="0.25">
      <c r="A208" s="7">
        <v>349</v>
      </c>
      <c r="B208" s="36" t="s">
        <v>540</v>
      </c>
      <c r="C208" s="7" t="s">
        <v>6</v>
      </c>
      <c r="D208" s="7" t="s">
        <v>85</v>
      </c>
      <c r="E208" s="7">
        <v>0</v>
      </c>
      <c r="F208" s="7">
        <v>0</v>
      </c>
      <c r="G208" s="7">
        <v>1</v>
      </c>
      <c r="H208" s="7">
        <v>1</v>
      </c>
      <c r="I208" s="37">
        <f>VLOOKUP(B:B,Analysis_2!$B:$AU,25,0)</f>
        <v>0</v>
      </c>
      <c r="J208" s="7">
        <v>1</v>
      </c>
      <c r="K208" s="37">
        <f>VLOOKUP(B:B,Analysis_2!$B:$AU,28,0)</f>
        <v>0</v>
      </c>
      <c r="L208" s="7">
        <f>SUM(G208:K208)</f>
        <v>3</v>
      </c>
      <c r="M208" s="7">
        <v>145</v>
      </c>
      <c r="N208" s="28">
        <v>48.333333333333336</v>
      </c>
      <c r="O208" s="47">
        <f>M208/L208</f>
        <v>48.333333333333336</v>
      </c>
      <c r="P208" s="7" t="s">
        <v>3666</v>
      </c>
      <c r="Q208" s="7">
        <v>1</v>
      </c>
      <c r="R208" s="12"/>
    </row>
    <row r="209" spans="1:18" hidden="1" x14ac:dyDescent="0.25">
      <c r="A209" s="7">
        <v>362</v>
      </c>
      <c r="B209" s="36" t="s">
        <v>291</v>
      </c>
      <c r="C209" s="7" t="s">
        <v>6</v>
      </c>
      <c r="D209" s="7" t="s">
        <v>85</v>
      </c>
      <c r="E209" s="7">
        <v>0</v>
      </c>
      <c r="F209" s="7">
        <v>0</v>
      </c>
      <c r="G209" s="7">
        <v>1</v>
      </c>
      <c r="H209" s="7">
        <v>1</v>
      </c>
      <c r="I209" s="37">
        <f>VLOOKUP(B:B,Analysis_2!$B:$AU,25,0)</f>
        <v>0</v>
      </c>
      <c r="J209" s="7">
        <v>1</v>
      </c>
      <c r="K209" s="37">
        <f>VLOOKUP(B:B,Analysis_2!$B:$AU,28,0)</f>
        <v>0</v>
      </c>
      <c r="L209" s="7">
        <f>SUM(G209:K209)</f>
        <v>3</v>
      </c>
      <c r="M209" s="7">
        <v>145</v>
      </c>
      <c r="N209" s="28">
        <v>48.333333333333336</v>
      </c>
      <c r="O209" s="47">
        <f>M209/L209</f>
        <v>48.333333333333336</v>
      </c>
      <c r="P209" s="7" t="s">
        <v>3666</v>
      </c>
      <c r="Q209" s="7">
        <v>1</v>
      </c>
      <c r="R209" s="12"/>
    </row>
    <row r="210" spans="1:18" hidden="1" x14ac:dyDescent="0.25">
      <c r="A210" s="7">
        <v>332</v>
      </c>
      <c r="B210" s="36" t="s">
        <v>506</v>
      </c>
      <c r="C210" s="7" t="s">
        <v>6</v>
      </c>
      <c r="D210" s="7" t="s">
        <v>85</v>
      </c>
      <c r="E210" s="7">
        <v>0</v>
      </c>
      <c r="F210" s="7">
        <v>0</v>
      </c>
      <c r="G210" s="7">
        <v>1</v>
      </c>
      <c r="H210" s="7">
        <v>1</v>
      </c>
      <c r="I210" s="37">
        <f>VLOOKUP(B:B,Analysis_2!$B:$AU,25,0)</f>
        <v>0</v>
      </c>
      <c r="J210" s="49">
        <v>1</v>
      </c>
      <c r="K210" s="49">
        <f>VLOOKUP(B:B,Analysis_2!$B:$AU,28,0)</f>
        <v>1</v>
      </c>
      <c r="L210" s="7">
        <f>SUM(G210:K210)</f>
        <v>4</v>
      </c>
      <c r="M210" s="7">
        <v>193</v>
      </c>
      <c r="N210" s="28">
        <v>48.25</v>
      </c>
      <c r="O210" s="47">
        <f>M210/L210</f>
        <v>48.25</v>
      </c>
      <c r="P210" s="7" t="s">
        <v>3666</v>
      </c>
      <c r="Q210" s="7">
        <v>0</v>
      </c>
      <c r="R210" s="12"/>
    </row>
    <row r="211" spans="1:18" hidden="1" x14ac:dyDescent="0.25">
      <c r="A211" s="7">
        <v>331</v>
      </c>
      <c r="B211" s="36" t="s">
        <v>91</v>
      </c>
      <c r="C211" s="7" t="s">
        <v>6</v>
      </c>
      <c r="D211" s="7" t="s">
        <v>85</v>
      </c>
      <c r="E211" s="7">
        <v>0</v>
      </c>
      <c r="F211" s="7">
        <v>1</v>
      </c>
      <c r="G211" s="7">
        <v>1</v>
      </c>
      <c r="H211" s="7">
        <v>1</v>
      </c>
      <c r="I211" s="37">
        <f>VLOOKUP(B:B,Analysis_2!$B:$AU,25,0)</f>
        <v>0</v>
      </c>
      <c r="J211" s="7">
        <v>0</v>
      </c>
      <c r="K211" s="37">
        <f>VLOOKUP(B:B,Analysis_2!$B:$AU,28,0)</f>
        <v>0</v>
      </c>
      <c r="L211" s="7">
        <f>SUM(G211:K211)</f>
        <v>2</v>
      </c>
      <c r="M211" s="7">
        <v>144</v>
      </c>
      <c r="N211" s="28">
        <v>48</v>
      </c>
      <c r="O211" s="47">
        <f>M211/L211</f>
        <v>72</v>
      </c>
      <c r="P211" s="7" t="s">
        <v>3666</v>
      </c>
      <c r="Q211" s="7">
        <v>1</v>
      </c>
      <c r="R211" s="12"/>
    </row>
    <row r="212" spans="1:18" x14ac:dyDescent="0.25">
      <c r="A212" s="37">
        <v>118</v>
      </c>
      <c r="B212" s="38" t="s">
        <v>246</v>
      </c>
      <c r="C212" s="37" t="s">
        <v>10</v>
      </c>
      <c r="D212" s="37" t="s">
        <v>85</v>
      </c>
      <c r="E212" s="37">
        <v>0</v>
      </c>
      <c r="F212" s="37">
        <v>0</v>
      </c>
      <c r="G212" s="37">
        <v>0</v>
      </c>
      <c r="H212" s="37">
        <v>2</v>
      </c>
      <c r="I212" s="37">
        <f>VLOOKUP(B:B,Analysis_2!$B:$AU,25,0)</f>
        <v>0</v>
      </c>
      <c r="J212" s="37">
        <v>0</v>
      </c>
      <c r="K212" s="37">
        <f>VLOOKUP(B:B,Analysis_2!$B:$AU,28,0)</f>
        <v>0</v>
      </c>
      <c r="L212" s="7">
        <f>SUM(G212:K212)</f>
        <v>2</v>
      </c>
      <c r="M212" s="37">
        <v>96</v>
      </c>
      <c r="N212" s="39">
        <v>48</v>
      </c>
      <c r="O212" s="47">
        <f>M212/L212</f>
        <v>48</v>
      </c>
      <c r="P212" s="37" t="s">
        <v>3664</v>
      </c>
      <c r="Q212" s="37">
        <v>0</v>
      </c>
      <c r="R212" s="12"/>
    </row>
    <row r="213" spans="1:18" hidden="1" x14ac:dyDescent="0.25">
      <c r="A213" s="7">
        <v>149</v>
      </c>
      <c r="B213" s="36" t="s">
        <v>177</v>
      </c>
      <c r="C213" s="7" t="s">
        <v>6</v>
      </c>
      <c r="D213" s="7" t="s">
        <v>85</v>
      </c>
      <c r="E213" s="7">
        <v>0</v>
      </c>
      <c r="F213" s="7">
        <v>0</v>
      </c>
      <c r="G213" s="7">
        <v>1</v>
      </c>
      <c r="H213" s="7">
        <v>1</v>
      </c>
      <c r="I213" s="37">
        <f>VLOOKUP(B:B,Analysis_2!$B:$AU,25,0)</f>
        <v>0</v>
      </c>
      <c r="J213" s="7">
        <v>0</v>
      </c>
      <c r="K213" s="37">
        <f>VLOOKUP(B:B,Analysis_2!$B:$AU,28,0)</f>
        <v>0</v>
      </c>
      <c r="L213" s="7">
        <f>SUM(G213:K213)</f>
        <v>2</v>
      </c>
      <c r="M213" s="7">
        <v>96</v>
      </c>
      <c r="N213" s="28">
        <v>48</v>
      </c>
      <c r="O213" s="47">
        <f>M213/L213</f>
        <v>48</v>
      </c>
      <c r="P213" s="7" t="s">
        <v>3664</v>
      </c>
      <c r="Q213" s="7">
        <v>0</v>
      </c>
      <c r="R213" s="12"/>
    </row>
    <row r="214" spans="1:18" hidden="1" x14ac:dyDescent="0.25">
      <c r="A214" s="7">
        <v>193</v>
      </c>
      <c r="B214" s="36" t="s">
        <v>459</v>
      </c>
      <c r="C214" s="7" t="s">
        <v>6</v>
      </c>
      <c r="D214" s="7" t="s">
        <v>85</v>
      </c>
      <c r="E214" s="7">
        <v>0</v>
      </c>
      <c r="F214" s="7">
        <v>0</v>
      </c>
      <c r="G214" s="7">
        <v>1</v>
      </c>
      <c r="H214" s="7">
        <v>0</v>
      </c>
      <c r="I214" s="37">
        <f>VLOOKUP(B:B,Analysis_2!$B:$AU,25,0)</f>
        <v>0</v>
      </c>
      <c r="J214" s="7">
        <v>1</v>
      </c>
      <c r="K214" s="37">
        <f>VLOOKUP(B:B,Analysis_2!$B:$AU,28,0)</f>
        <v>0</v>
      </c>
      <c r="L214" s="7">
        <f>SUM(G214:K214)</f>
        <v>2</v>
      </c>
      <c r="M214" s="7">
        <v>96</v>
      </c>
      <c r="N214" s="28">
        <v>48</v>
      </c>
      <c r="O214" s="47">
        <f>M214/L214</f>
        <v>48</v>
      </c>
      <c r="P214" s="7" t="s">
        <v>3664</v>
      </c>
      <c r="Q214" s="7">
        <v>0</v>
      </c>
      <c r="R214" s="12"/>
    </row>
    <row r="215" spans="1:18" x14ac:dyDescent="0.25">
      <c r="A215" s="37">
        <v>8</v>
      </c>
      <c r="B215" s="38" t="s">
        <v>537</v>
      </c>
      <c r="C215" s="37" t="s">
        <v>10</v>
      </c>
      <c r="D215" s="37" t="s">
        <v>85</v>
      </c>
      <c r="E215" s="37">
        <v>0</v>
      </c>
      <c r="F215" s="37">
        <v>0</v>
      </c>
      <c r="G215" s="37">
        <v>1</v>
      </c>
      <c r="H215" s="37">
        <v>0</v>
      </c>
      <c r="I215" s="37">
        <f>VLOOKUP(B:B,Analysis_2!$B:$AU,25,0)</f>
        <v>0</v>
      </c>
      <c r="J215" s="37">
        <v>0</v>
      </c>
      <c r="K215" s="37">
        <f>VLOOKUP(B:B,Analysis_2!$B:$AU,28,0)</f>
        <v>0</v>
      </c>
      <c r="L215" s="7">
        <f>SUM(G215:K215)</f>
        <v>1</v>
      </c>
      <c r="M215" s="37">
        <v>48</v>
      </c>
      <c r="N215" s="39">
        <v>48</v>
      </c>
      <c r="O215" s="47">
        <f>M215/L215</f>
        <v>48</v>
      </c>
      <c r="P215" s="37" t="s">
        <v>3663</v>
      </c>
      <c r="Q215" s="37">
        <v>0</v>
      </c>
      <c r="R215" s="12"/>
    </row>
    <row r="216" spans="1:18" x14ac:dyDescent="0.25">
      <c r="A216" s="37">
        <v>19</v>
      </c>
      <c r="B216" s="38" t="s">
        <v>302</v>
      </c>
      <c r="C216" s="37" t="s">
        <v>10</v>
      </c>
      <c r="D216" s="37" t="s">
        <v>85</v>
      </c>
      <c r="E216" s="37">
        <v>0</v>
      </c>
      <c r="F216" s="37">
        <v>0</v>
      </c>
      <c r="G216" s="37">
        <v>0</v>
      </c>
      <c r="H216" s="37">
        <v>1</v>
      </c>
      <c r="I216" s="37">
        <f>VLOOKUP(B:B,Analysis_2!$B:$AU,25,0)</f>
        <v>0</v>
      </c>
      <c r="J216" s="37">
        <v>0</v>
      </c>
      <c r="K216" s="37">
        <f>VLOOKUP(B:B,Analysis_2!$B:$AU,28,0)</f>
        <v>0</v>
      </c>
      <c r="L216" s="7">
        <f>SUM(G216:K216)</f>
        <v>1</v>
      </c>
      <c r="M216" s="37">
        <v>48</v>
      </c>
      <c r="N216" s="39">
        <v>48</v>
      </c>
      <c r="O216" s="47">
        <f>M216/L216</f>
        <v>48</v>
      </c>
      <c r="P216" s="37" t="s">
        <v>3663</v>
      </c>
      <c r="Q216" s="37">
        <v>0</v>
      </c>
      <c r="R216" s="12"/>
    </row>
    <row r="217" spans="1:18" x14ac:dyDescent="0.25">
      <c r="A217" s="37">
        <v>310</v>
      </c>
      <c r="B217" s="38" t="s">
        <v>421</v>
      </c>
      <c r="C217" s="37" t="s">
        <v>10</v>
      </c>
      <c r="D217" s="37" t="s">
        <v>85</v>
      </c>
      <c r="E217" s="37">
        <v>0</v>
      </c>
      <c r="F217" s="37">
        <v>0</v>
      </c>
      <c r="G217" s="37">
        <v>1</v>
      </c>
      <c r="H217" s="37">
        <v>0</v>
      </c>
      <c r="I217" s="37">
        <f>VLOOKUP(B:B,Analysis_2!$B:$AU,25,0)</f>
        <v>1</v>
      </c>
      <c r="J217" s="37">
        <v>1</v>
      </c>
      <c r="K217" s="37">
        <f>VLOOKUP(B:B,Analysis_2!$B:$AU,28,0)</f>
        <v>0</v>
      </c>
      <c r="L217" s="7">
        <f>SUM(G217:K217)</f>
        <v>3</v>
      </c>
      <c r="M217" s="37">
        <v>144</v>
      </c>
      <c r="N217" s="39">
        <v>48</v>
      </c>
      <c r="O217" s="47">
        <f>M217/L217</f>
        <v>48</v>
      </c>
      <c r="P217" s="37" t="s">
        <v>3666</v>
      </c>
      <c r="Q217" s="37">
        <v>1</v>
      </c>
      <c r="R217" s="12"/>
    </row>
    <row r="218" spans="1:18" x14ac:dyDescent="0.25">
      <c r="A218" s="37">
        <v>303</v>
      </c>
      <c r="B218" s="38" t="s">
        <v>253</v>
      </c>
      <c r="C218" s="37" t="s">
        <v>10</v>
      </c>
      <c r="D218" s="37" t="s">
        <v>85</v>
      </c>
      <c r="E218" s="37">
        <v>0</v>
      </c>
      <c r="F218" s="37">
        <v>0</v>
      </c>
      <c r="G218" s="37">
        <v>1</v>
      </c>
      <c r="H218" s="37">
        <v>1</v>
      </c>
      <c r="I218" s="37">
        <f>VLOOKUP(B:B,Analysis_2!$B:$AU,25,0)</f>
        <v>1</v>
      </c>
      <c r="J218" s="37">
        <v>0</v>
      </c>
      <c r="K218" s="37">
        <f>VLOOKUP(B:B,Analysis_2!$B:$AU,28,0)</f>
        <v>0</v>
      </c>
      <c r="L218" s="7">
        <f>SUM(G218:K218)</f>
        <v>3</v>
      </c>
      <c r="M218" s="37">
        <v>143</v>
      </c>
      <c r="N218" s="39">
        <v>47.666666666666664</v>
      </c>
      <c r="O218" s="47">
        <f>M218/L218</f>
        <v>47.666666666666664</v>
      </c>
      <c r="P218" s="37" t="s">
        <v>3666</v>
      </c>
      <c r="Q218" s="37">
        <v>1</v>
      </c>
      <c r="R218" s="12"/>
    </row>
    <row r="219" spans="1:18" hidden="1" x14ac:dyDescent="0.25">
      <c r="A219" s="7">
        <v>166</v>
      </c>
      <c r="B219" s="36" t="s">
        <v>531</v>
      </c>
      <c r="C219" s="7" t="s">
        <v>6</v>
      </c>
      <c r="D219" s="7" t="s">
        <v>85</v>
      </c>
      <c r="E219" s="7">
        <v>0</v>
      </c>
      <c r="F219" s="7">
        <v>0</v>
      </c>
      <c r="G219" s="7">
        <v>0</v>
      </c>
      <c r="H219" s="7">
        <v>1</v>
      </c>
      <c r="I219" s="37">
        <f>VLOOKUP(B:B,Analysis_2!$B:$AU,25,0)</f>
        <v>0</v>
      </c>
      <c r="J219" s="7">
        <v>0</v>
      </c>
      <c r="K219" s="37">
        <f>VLOOKUP(B:B,Analysis_2!$B:$AU,28,0)</f>
        <v>1</v>
      </c>
      <c r="L219" s="7">
        <f>SUM(G219:K219)</f>
        <v>2</v>
      </c>
      <c r="M219" s="7">
        <v>95</v>
      </c>
      <c r="N219" s="28">
        <v>47.5</v>
      </c>
      <c r="O219" s="47">
        <f>M219/L219</f>
        <v>47.5</v>
      </c>
      <c r="P219" s="7" t="s">
        <v>3664</v>
      </c>
      <c r="Q219" s="7">
        <v>0</v>
      </c>
      <c r="R219" s="12"/>
    </row>
    <row r="220" spans="1:18" hidden="1" x14ac:dyDescent="0.25">
      <c r="A220" s="7">
        <v>176</v>
      </c>
      <c r="B220" s="36" t="s">
        <v>182</v>
      </c>
      <c r="C220" s="7" t="s">
        <v>6</v>
      </c>
      <c r="D220" s="7" t="s">
        <v>85</v>
      </c>
      <c r="E220" s="7">
        <v>0</v>
      </c>
      <c r="F220" s="7">
        <v>0</v>
      </c>
      <c r="G220" s="7">
        <v>1</v>
      </c>
      <c r="H220" s="7">
        <v>1</v>
      </c>
      <c r="I220" s="37">
        <f>VLOOKUP(B:B,Analysis_2!$B:$AU,25,0)</f>
        <v>0</v>
      </c>
      <c r="J220" s="7">
        <v>0</v>
      </c>
      <c r="K220" s="37">
        <f>VLOOKUP(B:B,Analysis_2!$B:$AU,28,0)</f>
        <v>0</v>
      </c>
      <c r="L220" s="7">
        <f>SUM(G220:K220)</f>
        <v>2</v>
      </c>
      <c r="M220" s="7">
        <v>95</v>
      </c>
      <c r="N220" s="28">
        <v>47.5</v>
      </c>
      <c r="O220" s="47">
        <f>M220/L220</f>
        <v>47.5</v>
      </c>
      <c r="P220" s="7" t="s">
        <v>3664</v>
      </c>
      <c r="Q220" s="7">
        <v>0</v>
      </c>
      <c r="R220" s="12"/>
    </row>
    <row r="221" spans="1:18" hidden="1" x14ac:dyDescent="0.25">
      <c r="A221" s="7">
        <v>204</v>
      </c>
      <c r="B221" s="36" t="s">
        <v>542</v>
      </c>
      <c r="C221" s="7" t="s">
        <v>6</v>
      </c>
      <c r="D221" s="7" t="s">
        <v>85</v>
      </c>
      <c r="E221" s="7">
        <v>0</v>
      </c>
      <c r="F221" s="7">
        <v>0</v>
      </c>
      <c r="G221" s="7">
        <v>1</v>
      </c>
      <c r="H221" s="7">
        <v>1</v>
      </c>
      <c r="I221" s="37">
        <f>VLOOKUP(B:B,Analysis_2!$B:$AU,25,0)</f>
        <v>0</v>
      </c>
      <c r="J221" s="7">
        <v>0</v>
      </c>
      <c r="K221" s="37">
        <f>VLOOKUP(B:B,Analysis_2!$B:$AU,28,0)</f>
        <v>0</v>
      </c>
      <c r="L221" s="7">
        <f>SUM(G221:K221)</f>
        <v>2</v>
      </c>
      <c r="M221" s="7">
        <v>95</v>
      </c>
      <c r="N221" s="28">
        <v>47.5</v>
      </c>
      <c r="O221" s="47">
        <f>M221/L221</f>
        <v>47.5</v>
      </c>
      <c r="P221" s="7" t="s">
        <v>3664</v>
      </c>
      <c r="Q221" s="7">
        <v>0</v>
      </c>
      <c r="R221" s="12"/>
    </row>
    <row r="222" spans="1:18" x14ac:dyDescent="0.25">
      <c r="A222" s="37">
        <v>312</v>
      </c>
      <c r="B222" s="38" t="s">
        <v>204</v>
      </c>
      <c r="C222" s="37" t="s">
        <v>10</v>
      </c>
      <c r="D222" s="37" t="s">
        <v>85</v>
      </c>
      <c r="E222" s="37">
        <v>0</v>
      </c>
      <c r="F222" s="37">
        <v>0</v>
      </c>
      <c r="G222" s="37">
        <v>1</v>
      </c>
      <c r="H222" s="37">
        <v>1</v>
      </c>
      <c r="I222" s="37">
        <f>VLOOKUP(B:B,Analysis_2!$B:$AU,25,0)</f>
        <v>0</v>
      </c>
      <c r="J222" s="37">
        <v>1</v>
      </c>
      <c r="K222" s="37">
        <f>VLOOKUP(B:B,Analysis_2!$B:$AU,28,0)</f>
        <v>0</v>
      </c>
      <c r="L222" s="7">
        <f>SUM(G222:K222)</f>
        <v>3</v>
      </c>
      <c r="M222" s="37">
        <v>142</v>
      </c>
      <c r="N222" s="39">
        <v>47.333333333333336</v>
      </c>
      <c r="O222" s="47">
        <f>M222/L222</f>
        <v>47.333333333333336</v>
      </c>
      <c r="P222" s="37" t="s">
        <v>3666</v>
      </c>
      <c r="Q222" s="37">
        <v>1</v>
      </c>
      <c r="R222" s="12"/>
    </row>
    <row r="223" spans="1:18" hidden="1" x14ac:dyDescent="0.25">
      <c r="A223" s="7">
        <v>157</v>
      </c>
      <c r="B223" s="36" t="s">
        <v>162</v>
      </c>
      <c r="C223" s="7" t="s">
        <v>6</v>
      </c>
      <c r="D223" s="7" t="s">
        <v>85</v>
      </c>
      <c r="E223" s="7">
        <v>0</v>
      </c>
      <c r="F223" s="7">
        <v>0</v>
      </c>
      <c r="G223" s="7">
        <v>0</v>
      </c>
      <c r="H223" s="7">
        <v>1</v>
      </c>
      <c r="I223" s="37">
        <f>VLOOKUP(B:B,Analysis_2!$B:$AU,25,0)</f>
        <v>0</v>
      </c>
      <c r="J223" s="7">
        <v>1</v>
      </c>
      <c r="K223" s="37">
        <f>VLOOKUP(B:B,Analysis_2!$B:$AU,28,0)</f>
        <v>0</v>
      </c>
      <c r="L223" s="7">
        <f>SUM(G223:K223)</f>
        <v>2</v>
      </c>
      <c r="M223" s="7">
        <v>94</v>
      </c>
      <c r="N223" s="28">
        <v>47</v>
      </c>
      <c r="O223" s="47">
        <f>M223/L223</f>
        <v>47</v>
      </c>
      <c r="P223" s="7" t="s">
        <v>3664</v>
      </c>
      <c r="Q223" s="7">
        <v>0</v>
      </c>
      <c r="R223" s="12"/>
    </row>
    <row r="224" spans="1:18" hidden="1" x14ac:dyDescent="0.25">
      <c r="A224" s="7">
        <v>159</v>
      </c>
      <c r="B224" s="36" t="s">
        <v>271</v>
      </c>
      <c r="C224" s="7" t="s">
        <v>6</v>
      </c>
      <c r="D224" s="7" t="s">
        <v>85</v>
      </c>
      <c r="E224" s="7">
        <v>0</v>
      </c>
      <c r="F224" s="7">
        <v>0</v>
      </c>
      <c r="G224" s="7">
        <v>1</v>
      </c>
      <c r="H224" s="7">
        <v>0</v>
      </c>
      <c r="I224" s="37">
        <f>VLOOKUP(B:B,Analysis_2!$B:$AU,25,0)</f>
        <v>0</v>
      </c>
      <c r="J224" s="7">
        <v>1</v>
      </c>
      <c r="K224" s="37">
        <f>VLOOKUP(B:B,Analysis_2!$B:$AU,28,0)</f>
        <v>0</v>
      </c>
      <c r="L224" s="7">
        <f>SUM(G224:K224)</f>
        <v>2</v>
      </c>
      <c r="M224" s="7">
        <v>94</v>
      </c>
      <c r="N224" s="28">
        <v>47</v>
      </c>
      <c r="O224" s="47">
        <f>M224/L224</f>
        <v>47</v>
      </c>
      <c r="P224" s="7" t="s">
        <v>3664</v>
      </c>
      <c r="Q224" s="7">
        <v>0</v>
      </c>
      <c r="R224" s="12"/>
    </row>
    <row r="225" spans="1:18" hidden="1" x14ac:dyDescent="0.25">
      <c r="A225" s="7">
        <v>170</v>
      </c>
      <c r="B225" s="36" t="s">
        <v>341</v>
      </c>
      <c r="C225" s="7" t="s">
        <v>6</v>
      </c>
      <c r="D225" s="7" t="s">
        <v>85</v>
      </c>
      <c r="E225" s="7">
        <v>0</v>
      </c>
      <c r="F225" s="7">
        <v>0</v>
      </c>
      <c r="G225" s="7">
        <v>1</v>
      </c>
      <c r="H225" s="7">
        <v>1</v>
      </c>
      <c r="I225" s="37">
        <f>VLOOKUP(B:B,Analysis_2!$B:$AU,25,0)</f>
        <v>0</v>
      </c>
      <c r="J225" s="7">
        <v>0</v>
      </c>
      <c r="K225" s="37">
        <f>VLOOKUP(B:B,Analysis_2!$B:$AU,28,0)</f>
        <v>0</v>
      </c>
      <c r="L225" s="7">
        <f>SUM(G225:K225)</f>
        <v>2</v>
      </c>
      <c r="M225" s="7">
        <v>94</v>
      </c>
      <c r="N225" s="28">
        <v>47</v>
      </c>
      <c r="O225" s="47">
        <f>M225/L225</f>
        <v>47</v>
      </c>
      <c r="P225" s="7" t="s">
        <v>3664</v>
      </c>
      <c r="Q225" s="7">
        <v>0</v>
      </c>
      <c r="R225" s="12"/>
    </row>
    <row r="226" spans="1:18" x14ac:dyDescent="0.25">
      <c r="A226" s="37">
        <v>15</v>
      </c>
      <c r="B226" s="38" t="s">
        <v>535</v>
      </c>
      <c r="C226" s="37" t="s">
        <v>10</v>
      </c>
      <c r="D226" s="37" t="s">
        <v>85</v>
      </c>
      <c r="E226" s="37">
        <v>0</v>
      </c>
      <c r="F226" s="37">
        <v>0</v>
      </c>
      <c r="G226" s="37">
        <v>0</v>
      </c>
      <c r="H226" s="37">
        <v>1</v>
      </c>
      <c r="I226" s="37">
        <f>VLOOKUP(B:B,Analysis_2!$B:$AU,25,0)</f>
        <v>0</v>
      </c>
      <c r="J226" s="37">
        <v>0</v>
      </c>
      <c r="K226" s="37">
        <f>VLOOKUP(B:B,Analysis_2!$B:$AU,28,0)</f>
        <v>0</v>
      </c>
      <c r="L226" s="7">
        <f>SUM(G226:K226)</f>
        <v>1</v>
      </c>
      <c r="M226" s="37">
        <v>47</v>
      </c>
      <c r="N226" s="39">
        <v>47</v>
      </c>
      <c r="O226" s="47">
        <f>M226/L226</f>
        <v>47</v>
      </c>
      <c r="P226" s="37" t="s">
        <v>3663</v>
      </c>
      <c r="Q226" s="37">
        <v>0</v>
      </c>
      <c r="R226" s="12"/>
    </row>
    <row r="227" spans="1:18" x14ac:dyDescent="0.25">
      <c r="A227" s="37">
        <v>217</v>
      </c>
      <c r="B227" s="38" t="s">
        <v>518</v>
      </c>
      <c r="C227" s="37" t="s">
        <v>10</v>
      </c>
      <c r="D227" s="37" t="s">
        <v>85</v>
      </c>
      <c r="E227" s="37">
        <v>0</v>
      </c>
      <c r="F227" s="37">
        <v>0</v>
      </c>
      <c r="G227" s="37">
        <v>1</v>
      </c>
      <c r="H227" s="37">
        <v>1</v>
      </c>
      <c r="I227" s="37">
        <f>VLOOKUP(B:B,Analysis_2!$B:$AU,25,0)</f>
        <v>0</v>
      </c>
      <c r="J227" s="37">
        <v>1</v>
      </c>
      <c r="K227" s="37">
        <f>VLOOKUP(B:B,Analysis_2!$B:$AU,28,0)</f>
        <v>0</v>
      </c>
      <c r="L227" s="7">
        <f>SUM(G227:K227)</f>
        <v>3</v>
      </c>
      <c r="M227" s="37">
        <v>140</v>
      </c>
      <c r="N227" s="39">
        <v>46.666666666666664</v>
      </c>
      <c r="O227" s="47">
        <f>M227/L227</f>
        <v>46.666666666666664</v>
      </c>
      <c r="P227" s="37" t="s">
        <v>3665</v>
      </c>
      <c r="Q227" s="37">
        <v>0</v>
      </c>
      <c r="R227" s="12"/>
    </row>
    <row r="228" spans="1:18" x14ac:dyDescent="0.25">
      <c r="A228" s="37">
        <v>219</v>
      </c>
      <c r="B228" s="38" t="s">
        <v>329</v>
      </c>
      <c r="C228" s="37" t="s">
        <v>10</v>
      </c>
      <c r="D228" s="37" t="s">
        <v>85</v>
      </c>
      <c r="E228" s="37">
        <v>0</v>
      </c>
      <c r="F228" s="37">
        <v>0</v>
      </c>
      <c r="G228" s="37">
        <v>1</v>
      </c>
      <c r="H228" s="37">
        <v>1</v>
      </c>
      <c r="I228" s="37">
        <f>VLOOKUP(B:B,Analysis_2!$B:$AU,25,0)</f>
        <v>0</v>
      </c>
      <c r="J228" s="37">
        <v>1</v>
      </c>
      <c r="K228" s="37">
        <f>VLOOKUP(B:B,Analysis_2!$B:$AU,28,0)</f>
        <v>0</v>
      </c>
      <c r="L228" s="7">
        <f>SUM(G228:K228)</f>
        <v>3</v>
      </c>
      <c r="M228" s="37">
        <v>140</v>
      </c>
      <c r="N228" s="39">
        <v>46.666666666666664</v>
      </c>
      <c r="O228" s="47">
        <f>M228/L228</f>
        <v>46.666666666666664</v>
      </c>
      <c r="P228" s="37" t="s">
        <v>3665</v>
      </c>
      <c r="Q228" s="37">
        <v>0</v>
      </c>
      <c r="R228" s="12"/>
    </row>
    <row r="229" spans="1:18" hidden="1" x14ac:dyDescent="0.25">
      <c r="A229" s="7">
        <v>292</v>
      </c>
      <c r="B229" s="36" t="s">
        <v>205</v>
      </c>
      <c r="C229" s="7" t="s">
        <v>6</v>
      </c>
      <c r="D229" s="7" t="s">
        <v>85</v>
      </c>
      <c r="E229" s="7">
        <v>0</v>
      </c>
      <c r="F229" s="7">
        <v>0</v>
      </c>
      <c r="G229" s="7">
        <v>0</v>
      </c>
      <c r="H229" s="7">
        <v>2</v>
      </c>
      <c r="I229" s="37">
        <f>VLOOKUP(B:B,Analysis_2!$B:$AU,25,0)</f>
        <v>0</v>
      </c>
      <c r="J229" s="7">
        <v>1</v>
      </c>
      <c r="K229" s="37">
        <f>VLOOKUP(B:B,Analysis_2!$B:$AU,28,0)</f>
        <v>0</v>
      </c>
      <c r="L229" s="7">
        <f>SUM(G229:K229)</f>
        <v>3</v>
      </c>
      <c r="M229" s="7">
        <v>140</v>
      </c>
      <c r="N229" s="28">
        <v>46.666666666666664</v>
      </c>
      <c r="O229" s="47">
        <f>M229/L229</f>
        <v>46.666666666666664</v>
      </c>
      <c r="P229" s="7" t="s">
        <v>3665</v>
      </c>
      <c r="Q229" s="7">
        <v>0</v>
      </c>
      <c r="R229" s="12"/>
    </row>
    <row r="230" spans="1:18" hidden="1" x14ac:dyDescent="0.25">
      <c r="A230" s="7">
        <v>374</v>
      </c>
      <c r="B230" s="36" t="s">
        <v>101</v>
      </c>
      <c r="C230" s="7" t="s">
        <v>6</v>
      </c>
      <c r="D230" s="7" t="s">
        <v>85</v>
      </c>
      <c r="E230" s="7">
        <v>1</v>
      </c>
      <c r="F230" s="7">
        <v>0</v>
      </c>
      <c r="G230" s="7">
        <v>1</v>
      </c>
      <c r="H230" s="7">
        <v>0</v>
      </c>
      <c r="I230" s="37">
        <f>VLOOKUP(B:B,Analysis_2!$B:$AU,25,0)</f>
        <v>1</v>
      </c>
      <c r="J230" s="7">
        <v>1</v>
      </c>
      <c r="K230" s="37">
        <f>VLOOKUP(B:B,Analysis_2!$B:$AU,28,0)</f>
        <v>0</v>
      </c>
      <c r="L230" s="7">
        <f>SUM(G230:K230)</f>
        <v>3</v>
      </c>
      <c r="M230" s="7">
        <v>186</v>
      </c>
      <c r="N230" s="28">
        <v>46.5</v>
      </c>
      <c r="O230" s="47">
        <f>M230/L230</f>
        <v>62</v>
      </c>
      <c r="P230" s="7" t="s">
        <v>3666</v>
      </c>
      <c r="Q230" s="7">
        <v>0</v>
      </c>
      <c r="R230" s="12"/>
    </row>
    <row r="231" spans="1:18" x14ac:dyDescent="0.25">
      <c r="A231" s="37">
        <v>108</v>
      </c>
      <c r="B231" s="38" t="s">
        <v>337</v>
      </c>
      <c r="C231" s="37" t="s">
        <v>10</v>
      </c>
      <c r="D231" s="37" t="s">
        <v>85</v>
      </c>
      <c r="E231" s="37">
        <v>0</v>
      </c>
      <c r="F231" s="37">
        <v>0</v>
      </c>
      <c r="G231" s="37">
        <v>1</v>
      </c>
      <c r="H231" s="37">
        <v>1</v>
      </c>
      <c r="I231" s="37">
        <f>VLOOKUP(B:B,Analysis_2!$B:$AU,25,0)</f>
        <v>0</v>
      </c>
      <c r="J231" s="37">
        <v>0</v>
      </c>
      <c r="K231" s="37">
        <f>VLOOKUP(B:B,Analysis_2!$B:$AU,28,0)</f>
        <v>0</v>
      </c>
      <c r="L231" s="7">
        <f>SUM(G231:K231)</f>
        <v>2</v>
      </c>
      <c r="M231" s="37">
        <v>93</v>
      </c>
      <c r="N231" s="39">
        <v>46.5</v>
      </c>
      <c r="O231" s="47">
        <f>M231/L231</f>
        <v>46.5</v>
      </c>
      <c r="P231" s="37" t="s">
        <v>3664</v>
      </c>
      <c r="Q231" s="37">
        <v>0</v>
      </c>
      <c r="R231" s="12"/>
    </row>
    <row r="232" spans="1:18" x14ac:dyDescent="0.25">
      <c r="A232" s="37">
        <v>113</v>
      </c>
      <c r="B232" s="38" t="s">
        <v>127</v>
      </c>
      <c r="C232" s="37" t="s">
        <v>10</v>
      </c>
      <c r="D232" s="37" t="s">
        <v>85</v>
      </c>
      <c r="E232" s="37">
        <v>0</v>
      </c>
      <c r="F232" s="37">
        <v>0</v>
      </c>
      <c r="G232" s="37">
        <v>1</v>
      </c>
      <c r="H232" s="37">
        <v>0</v>
      </c>
      <c r="I232" s="37">
        <f>VLOOKUP(B:B,Analysis_2!$B:$AU,25,0)</f>
        <v>0</v>
      </c>
      <c r="J232" s="37">
        <v>1</v>
      </c>
      <c r="K232" s="37">
        <f>VLOOKUP(B:B,Analysis_2!$B:$AU,28,0)</f>
        <v>0</v>
      </c>
      <c r="L232" s="7">
        <f>SUM(G232:K232)</f>
        <v>2</v>
      </c>
      <c r="M232" s="37">
        <v>93</v>
      </c>
      <c r="N232" s="39">
        <v>46.5</v>
      </c>
      <c r="O232" s="47">
        <f>M232/L232</f>
        <v>46.5</v>
      </c>
      <c r="P232" s="37" t="s">
        <v>3664</v>
      </c>
      <c r="Q232" s="37">
        <v>0</v>
      </c>
      <c r="R232" s="12"/>
    </row>
    <row r="233" spans="1:18" x14ac:dyDescent="0.25">
      <c r="A233" s="37">
        <v>126</v>
      </c>
      <c r="B233" s="38" t="s">
        <v>354</v>
      </c>
      <c r="C233" s="37" t="s">
        <v>10</v>
      </c>
      <c r="D233" s="37" t="s">
        <v>85</v>
      </c>
      <c r="E233" s="37">
        <v>0</v>
      </c>
      <c r="F233" s="37">
        <v>0</v>
      </c>
      <c r="G233" s="37">
        <v>1</v>
      </c>
      <c r="H233" s="37">
        <v>0</v>
      </c>
      <c r="I233" s="37">
        <f>VLOOKUP(B:B,Analysis_2!$B:$AU,25,0)</f>
        <v>1</v>
      </c>
      <c r="J233" s="37">
        <v>0</v>
      </c>
      <c r="K233" s="37">
        <f>VLOOKUP(B:B,Analysis_2!$B:$AU,28,0)</f>
        <v>0</v>
      </c>
      <c r="L233" s="7">
        <f>SUM(G233:K233)</f>
        <v>2</v>
      </c>
      <c r="M233" s="37">
        <v>93</v>
      </c>
      <c r="N233" s="39">
        <v>46.5</v>
      </c>
      <c r="O233" s="47">
        <f>M233/L233</f>
        <v>46.5</v>
      </c>
      <c r="P233" s="37" t="s">
        <v>3664</v>
      </c>
      <c r="Q233" s="37">
        <v>0</v>
      </c>
      <c r="R233" s="12"/>
    </row>
    <row r="234" spans="1:18" hidden="1" x14ac:dyDescent="0.25">
      <c r="A234" s="7">
        <v>181</v>
      </c>
      <c r="B234" s="36" t="s">
        <v>102</v>
      </c>
      <c r="C234" s="7" t="s">
        <v>6</v>
      </c>
      <c r="D234" s="7" t="s">
        <v>85</v>
      </c>
      <c r="E234" s="7">
        <v>0</v>
      </c>
      <c r="F234" s="7">
        <v>0</v>
      </c>
      <c r="G234" s="7">
        <v>0</v>
      </c>
      <c r="H234" s="7">
        <v>0</v>
      </c>
      <c r="I234" s="37">
        <f>VLOOKUP(B:B,Analysis_2!$B:$AU,25,0)</f>
        <v>1</v>
      </c>
      <c r="J234" s="7">
        <v>1</v>
      </c>
      <c r="K234" s="37">
        <f>VLOOKUP(B:B,Analysis_2!$B:$AU,28,0)</f>
        <v>0</v>
      </c>
      <c r="L234" s="7">
        <f>SUM(G234:K234)</f>
        <v>2</v>
      </c>
      <c r="M234" s="7">
        <v>93</v>
      </c>
      <c r="N234" s="28">
        <v>46.5</v>
      </c>
      <c r="O234" s="47">
        <f>M234/L234</f>
        <v>46.5</v>
      </c>
      <c r="P234" s="7" t="s">
        <v>3664</v>
      </c>
      <c r="Q234" s="7">
        <v>0</v>
      </c>
      <c r="R234" s="12"/>
    </row>
    <row r="235" spans="1:18" hidden="1" x14ac:dyDescent="0.25">
      <c r="A235" s="7">
        <v>407</v>
      </c>
      <c r="B235" s="36" t="s">
        <v>269</v>
      </c>
      <c r="C235" s="7" t="s">
        <v>6</v>
      </c>
      <c r="D235" s="7" t="s">
        <v>85</v>
      </c>
      <c r="E235" s="7">
        <v>0</v>
      </c>
      <c r="F235" s="7">
        <v>0</v>
      </c>
      <c r="G235" s="7">
        <v>1</v>
      </c>
      <c r="H235" s="7">
        <v>2</v>
      </c>
      <c r="I235" s="37">
        <f>VLOOKUP(B:B,Analysis_2!$B:$AU,25,0)</f>
        <v>0</v>
      </c>
      <c r="J235" s="7">
        <v>0</v>
      </c>
      <c r="K235" s="37">
        <f>VLOOKUP(B:B,Analysis_2!$B:$AU,28,0)</f>
        <v>2</v>
      </c>
      <c r="L235" s="7">
        <f>SUM(G235:K235)</f>
        <v>5</v>
      </c>
      <c r="M235" s="7">
        <v>232</v>
      </c>
      <c r="N235" s="28">
        <v>46.4</v>
      </c>
      <c r="O235" s="47">
        <f>M235/L235</f>
        <v>46.4</v>
      </c>
      <c r="P235" s="7" t="s">
        <v>3667</v>
      </c>
      <c r="Q235" s="7">
        <v>0</v>
      </c>
      <c r="R235" s="12"/>
    </row>
    <row r="236" spans="1:18" x14ac:dyDescent="0.25">
      <c r="A236" s="37">
        <v>230</v>
      </c>
      <c r="B236" s="38" t="s">
        <v>500</v>
      </c>
      <c r="C236" s="37" t="s">
        <v>10</v>
      </c>
      <c r="D236" s="37" t="s">
        <v>85</v>
      </c>
      <c r="E236" s="37">
        <v>0</v>
      </c>
      <c r="F236" s="37">
        <v>0</v>
      </c>
      <c r="G236" s="37">
        <v>1</v>
      </c>
      <c r="H236" s="37">
        <v>1</v>
      </c>
      <c r="I236" s="37">
        <f>VLOOKUP(B:B,Analysis_2!$B:$AU,25,0)</f>
        <v>0</v>
      </c>
      <c r="J236" s="37">
        <v>1</v>
      </c>
      <c r="K236" s="37">
        <f>VLOOKUP(B:B,Analysis_2!$B:$AU,28,0)</f>
        <v>0</v>
      </c>
      <c r="L236" s="7">
        <f>SUM(G236:K236)</f>
        <v>3</v>
      </c>
      <c r="M236" s="37">
        <v>139</v>
      </c>
      <c r="N236" s="39">
        <v>46.333333333333336</v>
      </c>
      <c r="O236" s="47">
        <f>M236/L236</f>
        <v>46.333333333333336</v>
      </c>
      <c r="P236" s="37" t="s">
        <v>3665</v>
      </c>
      <c r="Q236" s="37">
        <v>0</v>
      </c>
      <c r="R236" s="12"/>
    </row>
    <row r="237" spans="1:18" hidden="1" x14ac:dyDescent="0.25">
      <c r="A237" s="7">
        <v>268</v>
      </c>
      <c r="B237" s="36" t="s">
        <v>316</v>
      </c>
      <c r="C237" s="7" t="s">
        <v>6</v>
      </c>
      <c r="D237" s="7" t="s">
        <v>85</v>
      </c>
      <c r="E237" s="7">
        <v>0</v>
      </c>
      <c r="F237" s="7">
        <v>0</v>
      </c>
      <c r="G237" s="7">
        <v>1</v>
      </c>
      <c r="H237" s="7">
        <v>1</v>
      </c>
      <c r="I237" s="37">
        <f>VLOOKUP(B:B,Analysis_2!$B:$AU,25,0)</f>
        <v>0</v>
      </c>
      <c r="J237" s="7">
        <v>0</v>
      </c>
      <c r="K237" s="37">
        <f>VLOOKUP(B:B,Analysis_2!$B:$AU,28,0)</f>
        <v>1</v>
      </c>
      <c r="L237" s="7">
        <f>SUM(G237:K237)</f>
        <v>3</v>
      </c>
      <c r="M237" s="7">
        <v>138</v>
      </c>
      <c r="N237" s="28">
        <v>46</v>
      </c>
      <c r="O237" s="47">
        <f>M237/L237</f>
        <v>46</v>
      </c>
      <c r="P237" s="7" t="s">
        <v>3665</v>
      </c>
      <c r="Q237" s="7">
        <v>0</v>
      </c>
      <c r="R237" s="12"/>
    </row>
    <row r="238" spans="1:18" hidden="1" x14ac:dyDescent="0.25">
      <c r="A238" s="7">
        <v>288</v>
      </c>
      <c r="B238" s="36" t="s">
        <v>312</v>
      </c>
      <c r="C238" s="7" t="s">
        <v>6</v>
      </c>
      <c r="D238" s="7" t="s">
        <v>85</v>
      </c>
      <c r="E238" s="7">
        <v>0</v>
      </c>
      <c r="F238" s="7">
        <v>0</v>
      </c>
      <c r="G238" s="7">
        <v>0</v>
      </c>
      <c r="H238" s="7">
        <v>1</v>
      </c>
      <c r="I238" s="37">
        <f>VLOOKUP(B:B,Analysis_2!$B:$AU,25,0)</f>
        <v>1</v>
      </c>
      <c r="J238" s="7">
        <v>1</v>
      </c>
      <c r="K238" s="37">
        <f>VLOOKUP(B:B,Analysis_2!$B:$AU,28,0)</f>
        <v>0</v>
      </c>
      <c r="L238" s="7">
        <f>SUM(G238:K238)</f>
        <v>3</v>
      </c>
      <c r="M238" s="7">
        <v>138</v>
      </c>
      <c r="N238" s="28">
        <v>46</v>
      </c>
      <c r="O238" s="47">
        <f>M238/L238</f>
        <v>46</v>
      </c>
      <c r="P238" s="7" t="s">
        <v>3665</v>
      </c>
      <c r="Q238" s="7">
        <v>0</v>
      </c>
      <c r="R238" s="12"/>
    </row>
    <row r="239" spans="1:18" hidden="1" x14ac:dyDescent="0.25">
      <c r="A239" s="7">
        <v>144</v>
      </c>
      <c r="B239" s="36" t="s">
        <v>290</v>
      </c>
      <c r="C239" s="7" t="s">
        <v>6</v>
      </c>
      <c r="D239" s="7" t="s">
        <v>85</v>
      </c>
      <c r="E239" s="7">
        <v>0</v>
      </c>
      <c r="F239" s="7">
        <v>0</v>
      </c>
      <c r="G239" s="7">
        <v>1</v>
      </c>
      <c r="H239" s="7">
        <v>1</v>
      </c>
      <c r="I239" s="37">
        <f>VLOOKUP(B:B,Analysis_2!$B:$AU,25,0)</f>
        <v>0</v>
      </c>
      <c r="J239" s="7">
        <v>0</v>
      </c>
      <c r="K239" s="37">
        <f>VLOOKUP(B:B,Analysis_2!$B:$AU,28,0)</f>
        <v>0</v>
      </c>
      <c r="L239" s="7">
        <f>SUM(G239:K239)</f>
        <v>2</v>
      </c>
      <c r="M239" s="7">
        <v>92</v>
      </c>
      <c r="N239" s="28">
        <v>46</v>
      </c>
      <c r="O239" s="47">
        <f>M239/L239</f>
        <v>46</v>
      </c>
      <c r="P239" s="7" t="s">
        <v>3664</v>
      </c>
      <c r="Q239" s="7">
        <v>0</v>
      </c>
      <c r="R239" s="12"/>
    </row>
    <row r="240" spans="1:18" x14ac:dyDescent="0.25">
      <c r="A240" s="37">
        <v>18</v>
      </c>
      <c r="B240" s="38" t="s">
        <v>545</v>
      </c>
      <c r="C240" s="37" t="s">
        <v>10</v>
      </c>
      <c r="D240" s="37" t="s">
        <v>85</v>
      </c>
      <c r="E240" s="37">
        <v>0</v>
      </c>
      <c r="F240" s="37">
        <v>0</v>
      </c>
      <c r="G240" s="37">
        <v>0</v>
      </c>
      <c r="H240" s="37">
        <v>1</v>
      </c>
      <c r="I240" s="37">
        <f>VLOOKUP(B:B,Analysis_2!$B:$AU,25,0)</f>
        <v>0</v>
      </c>
      <c r="J240" s="37">
        <v>0</v>
      </c>
      <c r="K240" s="37">
        <f>VLOOKUP(B:B,Analysis_2!$B:$AU,28,0)</f>
        <v>0</v>
      </c>
      <c r="L240" s="7">
        <f>SUM(G240:K240)</f>
        <v>1</v>
      </c>
      <c r="M240" s="37">
        <v>46</v>
      </c>
      <c r="N240" s="39">
        <v>46</v>
      </c>
      <c r="O240" s="47">
        <f>M240/L240</f>
        <v>46</v>
      </c>
      <c r="P240" s="37" t="s">
        <v>3663</v>
      </c>
      <c r="Q240" s="37">
        <v>0</v>
      </c>
      <c r="R240" s="12"/>
    </row>
    <row r="241" spans="1:18" x14ac:dyDescent="0.25">
      <c r="A241" s="37">
        <v>236</v>
      </c>
      <c r="B241" s="38" t="s">
        <v>349</v>
      </c>
      <c r="C241" s="37" t="s">
        <v>10</v>
      </c>
      <c r="D241" s="37" t="s">
        <v>85</v>
      </c>
      <c r="E241" s="37">
        <v>0</v>
      </c>
      <c r="F241" s="37">
        <v>0</v>
      </c>
      <c r="G241" s="37">
        <v>1</v>
      </c>
      <c r="H241" s="37">
        <v>1</v>
      </c>
      <c r="I241" s="37">
        <f>VLOOKUP(B:B,Analysis_2!$B:$AU,25,0)</f>
        <v>0</v>
      </c>
      <c r="J241" s="37">
        <v>1</v>
      </c>
      <c r="K241" s="37">
        <f>VLOOKUP(B:B,Analysis_2!$B:$AU,28,0)</f>
        <v>0</v>
      </c>
      <c r="L241" s="7">
        <f>SUM(G241:K241)</f>
        <v>3</v>
      </c>
      <c r="M241" s="37">
        <v>137</v>
      </c>
      <c r="N241" s="39">
        <v>45.666666666666664</v>
      </c>
      <c r="O241" s="47">
        <f>M241/L241</f>
        <v>45.666666666666664</v>
      </c>
      <c r="P241" s="37" t="s">
        <v>3665</v>
      </c>
      <c r="Q241" s="37">
        <v>0</v>
      </c>
      <c r="R241" s="12"/>
    </row>
    <row r="242" spans="1:18" x14ac:dyDescent="0.25">
      <c r="A242" s="37">
        <v>123</v>
      </c>
      <c r="B242" s="38" t="s">
        <v>433</v>
      </c>
      <c r="C242" s="37" t="s">
        <v>10</v>
      </c>
      <c r="D242" s="37" t="s">
        <v>85</v>
      </c>
      <c r="E242" s="37">
        <v>0</v>
      </c>
      <c r="F242" s="37">
        <v>0</v>
      </c>
      <c r="G242" s="37">
        <v>1</v>
      </c>
      <c r="H242" s="37">
        <v>1</v>
      </c>
      <c r="I242" s="37">
        <f>VLOOKUP(B:B,Analysis_2!$B:$AU,25,0)</f>
        <v>0</v>
      </c>
      <c r="J242" s="37">
        <v>0</v>
      </c>
      <c r="K242" s="37">
        <f>VLOOKUP(B:B,Analysis_2!$B:$AU,28,0)</f>
        <v>0</v>
      </c>
      <c r="L242" s="7">
        <f>SUM(G242:K242)</f>
        <v>2</v>
      </c>
      <c r="M242" s="37">
        <v>91</v>
      </c>
      <c r="N242" s="39">
        <v>45.5</v>
      </c>
      <c r="O242" s="47">
        <f>M242/L242</f>
        <v>45.5</v>
      </c>
      <c r="P242" s="37" t="s">
        <v>3664</v>
      </c>
      <c r="Q242" s="37">
        <v>0</v>
      </c>
      <c r="R242" s="12"/>
    </row>
    <row r="243" spans="1:18" hidden="1" x14ac:dyDescent="0.25">
      <c r="A243" s="7">
        <v>417</v>
      </c>
      <c r="B243" s="36" t="s">
        <v>268</v>
      </c>
      <c r="C243" s="7" t="s">
        <v>6</v>
      </c>
      <c r="D243" s="7" t="s">
        <v>85</v>
      </c>
      <c r="E243" s="7">
        <v>0</v>
      </c>
      <c r="F243" s="7">
        <v>0</v>
      </c>
      <c r="G243" s="7">
        <v>1</v>
      </c>
      <c r="H243" s="7">
        <v>3</v>
      </c>
      <c r="I243" s="37">
        <f>VLOOKUP(B:B,Analysis_2!$B:$AU,25,0)</f>
        <v>0</v>
      </c>
      <c r="J243" s="7">
        <v>2</v>
      </c>
      <c r="K243" s="37">
        <f>VLOOKUP(B:B,Analysis_2!$B:$AU,28,0)</f>
        <v>0</v>
      </c>
      <c r="L243" s="7">
        <f>SUM(G243:K243)</f>
        <v>6</v>
      </c>
      <c r="M243" s="7">
        <v>272</v>
      </c>
      <c r="N243" s="28">
        <v>45.333333333333336</v>
      </c>
      <c r="O243" s="47">
        <f>M243/L243</f>
        <v>45.333333333333336</v>
      </c>
      <c r="P243" s="7" t="s">
        <v>3668</v>
      </c>
      <c r="Q243" s="7">
        <v>0</v>
      </c>
      <c r="R243" s="12"/>
    </row>
    <row r="244" spans="1:18" hidden="1" x14ac:dyDescent="0.25">
      <c r="A244" s="7">
        <v>247</v>
      </c>
      <c r="B244" s="36" t="s">
        <v>109</v>
      </c>
      <c r="C244" s="7" t="s">
        <v>6</v>
      </c>
      <c r="D244" s="7" t="s">
        <v>85</v>
      </c>
      <c r="E244" s="7">
        <v>0</v>
      </c>
      <c r="F244" s="7">
        <v>0</v>
      </c>
      <c r="G244" s="7">
        <v>0</v>
      </c>
      <c r="H244" s="7">
        <v>2</v>
      </c>
      <c r="I244" s="37">
        <f>VLOOKUP(B:B,Analysis_2!$B:$AU,25,0)</f>
        <v>0</v>
      </c>
      <c r="J244" s="7">
        <v>0</v>
      </c>
      <c r="K244" s="37">
        <f>VLOOKUP(B:B,Analysis_2!$B:$AU,28,0)</f>
        <v>1</v>
      </c>
      <c r="L244" s="7">
        <f>SUM(G244:K244)</f>
        <v>3</v>
      </c>
      <c r="M244" s="7">
        <v>135</v>
      </c>
      <c r="N244" s="28">
        <v>45</v>
      </c>
      <c r="O244" s="47">
        <f>M244/L244</f>
        <v>45</v>
      </c>
      <c r="P244" s="7" t="s">
        <v>3665</v>
      </c>
      <c r="Q244" s="7">
        <v>0</v>
      </c>
      <c r="R244" s="12"/>
    </row>
    <row r="245" spans="1:18" hidden="1" x14ac:dyDescent="0.25">
      <c r="A245" s="7">
        <v>295</v>
      </c>
      <c r="B245" s="36" t="s">
        <v>344</v>
      </c>
      <c r="C245" s="7" t="s">
        <v>6</v>
      </c>
      <c r="D245" s="7" t="s">
        <v>85</v>
      </c>
      <c r="E245" s="7">
        <v>0</v>
      </c>
      <c r="F245" s="7">
        <v>0</v>
      </c>
      <c r="G245" s="7">
        <v>1</v>
      </c>
      <c r="H245" s="7">
        <v>0</v>
      </c>
      <c r="I245" s="37">
        <f>VLOOKUP(B:B,Analysis_2!$B:$AU,25,0)</f>
        <v>1</v>
      </c>
      <c r="J245" s="7">
        <v>1</v>
      </c>
      <c r="K245" s="37">
        <f>VLOOKUP(B:B,Analysis_2!$B:$AU,28,0)</f>
        <v>0</v>
      </c>
      <c r="L245" s="7">
        <f>SUM(G245:K245)</f>
        <v>3</v>
      </c>
      <c r="M245" s="7">
        <v>134</v>
      </c>
      <c r="N245" s="28">
        <v>44.666666666666664</v>
      </c>
      <c r="O245" s="47">
        <f>M245/L245</f>
        <v>44.666666666666664</v>
      </c>
      <c r="P245" s="7" t="s">
        <v>3665</v>
      </c>
      <c r="Q245" s="7">
        <v>0</v>
      </c>
      <c r="R245" s="12"/>
    </row>
    <row r="246" spans="1:18" hidden="1" x14ac:dyDescent="0.25">
      <c r="A246" s="7">
        <v>393</v>
      </c>
      <c r="B246" s="36" t="s">
        <v>313</v>
      </c>
      <c r="C246" s="7" t="s">
        <v>6</v>
      </c>
      <c r="D246" s="7" t="s">
        <v>85</v>
      </c>
      <c r="E246" s="7">
        <v>0</v>
      </c>
      <c r="F246" s="7">
        <v>0</v>
      </c>
      <c r="G246" s="7">
        <v>1</v>
      </c>
      <c r="H246" s="7">
        <v>3</v>
      </c>
      <c r="I246" s="37">
        <f>VLOOKUP(B:B,Analysis_2!$B:$AU,25,0)</f>
        <v>0</v>
      </c>
      <c r="J246" s="7">
        <v>0</v>
      </c>
      <c r="K246" s="37">
        <f>VLOOKUP(B:B,Analysis_2!$B:$AU,28,0)</f>
        <v>1</v>
      </c>
      <c r="L246" s="7">
        <f>SUM(G246:K246)</f>
        <v>5</v>
      </c>
      <c r="M246" s="7">
        <v>223</v>
      </c>
      <c r="N246" s="28">
        <v>44.6</v>
      </c>
      <c r="O246" s="47">
        <f>M246/L246</f>
        <v>44.6</v>
      </c>
      <c r="P246" s="7" t="s">
        <v>3667</v>
      </c>
      <c r="Q246" s="7">
        <v>0</v>
      </c>
      <c r="R246" s="12"/>
    </row>
    <row r="247" spans="1:18" x14ac:dyDescent="0.25">
      <c r="A247" s="37">
        <v>314</v>
      </c>
      <c r="B247" s="38" t="s">
        <v>504</v>
      </c>
      <c r="C247" s="37" t="s">
        <v>10</v>
      </c>
      <c r="D247" s="37" t="s">
        <v>85</v>
      </c>
      <c r="E247" s="37">
        <v>0</v>
      </c>
      <c r="F247" s="37">
        <v>0</v>
      </c>
      <c r="G247" s="37">
        <v>1</v>
      </c>
      <c r="H247" s="37">
        <v>1</v>
      </c>
      <c r="I247" s="37">
        <f>VLOOKUP(B:B,Analysis_2!$B:$AU,25,0)</f>
        <v>1</v>
      </c>
      <c r="J247" s="37">
        <v>1</v>
      </c>
      <c r="K247" s="37">
        <f>VLOOKUP(B:B,Analysis_2!$B:$AU,28,0)</f>
        <v>0</v>
      </c>
      <c r="L247" s="7">
        <f>SUM(G247:K247)</f>
        <v>4</v>
      </c>
      <c r="M247" s="37">
        <v>178</v>
      </c>
      <c r="N247" s="39">
        <v>44.5</v>
      </c>
      <c r="O247" s="47">
        <f>M247/L247</f>
        <v>44.5</v>
      </c>
      <c r="P247" s="37" t="s">
        <v>3666</v>
      </c>
      <c r="Q247" s="37">
        <v>0</v>
      </c>
      <c r="R247" s="12"/>
    </row>
    <row r="248" spans="1:18" x14ac:dyDescent="0.25">
      <c r="A248" s="37">
        <v>387</v>
      </c>
      <c r="B248" s="38" t="s">
        <v>419</v>
      </c>
      <c r="C248" s="37" t="s">
        <v>10</v>
      </c>
      <c r="D248" s="37" t="s">
        <v>85</v>
      </c>
      <c r="E248" s="37">
        <v>0</v>
      </c>
      <c r="F248" s="37">
        <v>0</v>
      </c>
      <c r="G248" s="37">
        <v>1</v>
      </c>
      <c r="H248" s="37">
        <v>2</v>
      </c>
      <c r="I248" s="37">
        <f>VLOOKUP(B:B,Analysis_2!$B:$AU,25,0)</f>
        <v>1</v>
      </c>
      <c r="J248" s="37">
        <v>0</v>
      </c>
      <c r="K248" s="37">
        <f>VLOOKUP(B:B,Analysis_2!$B:$AU,28,0)</f>
        <v>1</v>
      </c>
      <c r="L248" s="7">
        <f>SUM(G248:K248)</f>
        <v>5</v>
      </c>
      <c r="M248" s="37">
        <v>220</v>
      </c>
      <c r="N248" s="39">
        <v>44</v>
      </c>
      <c r="O248" s="47">
        <f>M248/L248</f>
        <v>44</v>
      </c>
      <c r="P248" s="37" t="s">
        <v>3667</v>
      </c>
      <c r="Q248" s="37">
        <v>0</v>
      </c>
      <c r="R248" s="12"/>
    </row>
    <row r="249" spans="1:18" hidden="1" x14ac:dyDescent="0.25">
      <c r="A249" s="7">
        <v>143</v>
      </c>
      <c r="B249" s="36" t="s">
        <v>553</v>
      </c>
      <c r="C249" s="7" t="s">
        <v>6</v>
      </c>
      <c r="D249" s="7" t="s">
        <v>85</v>
      </c>
      <c r="E249" s="7">
        <v>0</v>
      </c>
      <c r="F249" s="7">
        <v>0</v>
      </c>
      <c r="G249" s="7">
        <v>0</v>
      </c>
      <c r="H249" s="7">
        <v>1</v>
      </c>
      <c r="I249" s="37">
        <f>VLOOKUP(B:B,Analysis_2!$B:$AU,25,0)</f>
        <v>0</v>
      </c>
      <c r="J249" s="7">
        <v>1</v>
      </c>
      <c r="K249" s="37">
        <f>VLOOKUP(B:B,Analysis_2!$B:$AU,28,0)</f>
        <v>0</v>
      </c>
      <c r="L249" s="7">
        <f>SUM(G249:K249)</f>
        <v>2</v>
      </c>
      <c r="M249" s="7">
        <v>88</v>
      </c>
      <c r="N249" s="28">
        <v>44</v>
      </c>
      <c r="O249" s="47">
        <f>M249/L249</f>
        <v>44</v>
      </c>
      <c r="P249" s="7" t="s">
        <v>3664</v>
      </c>
      <c r="Q249" s="7">
        <v>0</v>
      </c>
      <c r="R249" s="12"/>
    </row>
    <row r="250" spans="1:18" x14ac:dyDescent="0.25">
      <c r="A250" s="37">
        <v>34</v>
      </c>
      <c r="B250" s="38" t="s">
        <v>481</v>
      </c>
      <c r="C250" s="37" t="s">
        <v>10</v>
      </c>
      <c r="D250" s="37" t="s">
        <v>85</v>
      </c>
      <c r="E250" s="37">
        <v>0</v>
      </c>
      <c r="F250" s="37">
        <v>0</v>
      </c>
      <c r="G250" s="37">
        <v>0</v>
      </c>
      <c r="H250" s="37">
        <v>1</v>
      </c>
      <c r="I250" s="37">
        <f>VLOOKUP(B:B,Analysis_2!$B:$AU,25,0)</f>
        <v>0</v>
      </c>
      <c r="J250" s="37">
        <v>0</v>
      </c>
      <c r="K250" s="37">
        <f>VLOOKUP(B:B,Analysis_2!$B:$AU,28,0)</f>
        <v>0</v>
      </c>
      <c r="L250" s="7">
        <f>SUM(G250:K250)</f>
        <v>1</v>
      </c>
      <c r="M250" s="37">
        <v>44</v>
      </c>
      <c r="N250" s="39">
        <v>44</v>
      </c>
      <c r="O250" s="47">
        <f>M250/L250</f>
        <v>44</v>
      </c>
      <c r="P250" s="37" t="s">
        <v>3663</v>
      </c>
      <c r="Q250" s="37">
        <v>0</v>
      </c>
      <c r="R250" s="12"/>
    </row>
    <row r="251" spans="1:18" hidden="1" x14ac:dyDescent="0.25">
      <c r="A251" s="7">
        <v>413</v>
      </c>
      <c r="B251" s="36" t="s">
        <v>416</v>
      </c>
      <c r="C251" s="7" t="s">
        <v>6</v>
      </c>
      <c r="D251" s="7" t="s">
        <v>85</v>
      </c>
      <c r="E251" s="7">
        <v>1</v>
      </c>
      <c r="F251" s="7">
        <v>1</v>
      </c>
      <c r="G251" s="7">
        <v>0</v>
      </c>
      <c r="H251" s="7">
        <v>2</v>
      </c>
      <c r="I251" s="37">
        <f>VLOOKUP(B:B,Analysis_2!$B:$AU,25,0)</f>
        <v>0</v>
      </c>
      <c r="J251" s="7">
        <v>0</v>
      </c>
      <c r="K251" s="37">
        <f>VLOOKUP(B:B,Analysis_2!$B:$AU,28,0)</f>
        <v>1</v>
      </c>
      <c r="L251" s="7">
        <f>SUM(G251:K251)</f>
        <v>3</v>
      </c>
      <c r="M251" s="7">
        <v>219</v>
      </c>
      <c r="N251" s="28">
        <v>43.8</v>
      </c>
      <c r="O251" s="47">
        <f>M251/L251</f>
        <v>73</v>
      </c>
      <c r="P251" s="7" t="s">
        <v>3667</v>
      </c>
      <c r="Q251" s="7">
        <v>0</v>
      </c>
      <c r="R251" s="12"/>
    </row>
    <row r="252" spans="1:18" hidden="1" x14ac:dyDescent="0.25">
      <c r="A252" s="7">
        <v>346</v>
      </c>
      <c r="B252" s="36" t="s">
        <v>455</v>
      </c>
      <c r="C252" s="7" t="s">
        <v>6</v>
      </c>
      <c r="D252" s="7" t="s">
        <v>85</v>
      </c>
      <c r="E252" s="7">
        <v>1</v>
      </c>
      <c r="F252" s="7">
        <v>0</v>
      </c>
      <c r="G252" s="7">
        <v>0</v>
      </c>
      <c r="H252" s="7">
        <v>2</v>
      </c>
      <c r="I252" s="37">
        <f>VLOOKUP(B:B,Analysis_2!$B:$AU,25,0)</f>
        <v>0</v>
      </c>
      <c r="J252" s="7">
        <v>1</v>
      </c>
      <c r="K252" s="37">
        <f>VLOOKUP(B:B,Analysis_2!$B:$AU,28,0)</f>
        <v>0</v>
      </c>
      <c r="L252" s="7">
        <f>SUM(G252:K252)</f>
        <v>3</v>
      </c>
      <c r="M252" s="7">
        <v>175</v>
      </c>
      <c r="N252" s="28">
        <v>43.75</v>
      </c>
      <c r="O252" s="47">
        <f>M252/L252</f>
        <v>58.333333333333336</v>
      </c>
      <c r="P252" s="7" t="s">
        <v>3666</v>
      </c>
      <c r="Q252" s="7">
        <v>0</v>
      </c>
      <c r="R252" s="12"/>
    </row>
    <row r="253" spans="1:18" hidden="1" x14ac:dyDescent="0.25">
      <c r="A253" s="7">
        <v>402</v>
      </c>
      <c r="B253" s="36" t="s">
        <v>424</v>
      </c>
      <c r="C253" s="7" t="s">
        <v>6</v>
      </c>
      <c r="D253" s="7" t="s">
        <v>85</v>
      </c>
      <c r="E253" s="7">
        <v>0</v>
      </c>
      <c r="F253" s="7">
        <v>0</v>
      </c>
      <c r="G253" s="7">
        <v>1</v>
      </c>
      <c r="H253" s="7">
        <v>3</v>
      </c>
      <c r="I253" s="37">
        <f>VLOOKUP(B:B,Analysis_2!$B:$AU,25,0)</f>
        <v>0</v>
      </c>
      <c r="J253" s="7">
        <v>1</v>
      </c>
      <c r="K253" s="37">
        <f>VLOOKUP(B:B,Analysis_2!$B:$AU,28,0)</f>
        <v>0</v>
      </c>
      <c r="L253" s="7">
        <f>SUM(G253:K253)</f>
        <v>5</v>
      </c>
      <c r="M253" s="7">
        <v>218</v>
      </c>
      <c r="N253" s="28">
        <v>43.6</v>
      </c>
      <c r="O253" s="47">
        <f>M253/L253</f>
        <v>43.6</v>
      </c>
      <c r="P253" s="7" t="s">
        <v>3667</v>
      </c>
      <c r="Q253" s="7">
        <v>0</v>
      </c>
      <c r="R253" s="12"/>
    </row>
    <row r="254" spans="1:18" x14ac:dyDescent="0.25">
      <c r="A254" s="37">
        <v>320</v>
      </c>
      <c r="B254" s="38" t="s">
        <v>422</v>
      </c>
      <c r="C254" s="37" t="s">
        <v>10</v>
      </c>
      <c r="D254" s="37" t="s">
        <v>85</v>
      </c>
      <c r="E254" s="37">
        <v>0</v>
      </c>
      <c r="F254" s="37">
        <v>0</v>
      </c>
      <c r="G254" s="37">
        <v>1</v>
      </c>
      <c r="H254" s="37">
        <v>2</v>
      </c>
      <c r="I254" s="37">
        <f>VLOOKUP(B:B,Analysis_2!$B:$AU,25,0)</f>
        <v>0</v>
      </c>
      <c r="J254" s="37">
        <v>1</v>
      </c>
      <c r="K254" s="37">
        <f>VLOOKUP(B:B,Analysis_2!$B:$AU,28,0)</f>
        <v>0</v>
      </c>
      <c r="L254" s="7">
        <f>SUM(G254:K254)</f>
        <v>4</v>
      </c>
      <c r="M254" s="37">
        <v>174</v>
      </c>
      <c r="N254" s="39">
        <v>43.5</v>
      </c>
      <c r="O254" s="47">
        <f>M254/L254</f>
        <v>43.5</v>
      </c>
      <c r="P254" s="37" t="s">
        <v>3666</v>
      </c>
      <c r="Q254" s="37">
        <v>0</v>
      </c>
      <c r="R254" s="12"/>
    </row>
    <row r="255" spans="1:18" x14ac:dyDescent="0.25">
      <c r="A255" s="37">
        <v>120</v>
      </c>
      <c r="B255" s="38" t="s">
        <v>274</v>
      </c>
      <c r="C255" s="37" t="s">
        <v>10</v>
      </c>
      <c r="D255" s="37" t="s">
        <v>85</v>
      </c>
      <c r="E255" s="37">
        <v>0</v>
      </c>
      <c r="F255" s="37">
        <v>0</v>
      </c>
      <c r="G255" s="37">
        <v>1</v>
      </c>
      <c r="H255" s="37">
        <v>0</v>
      </c>
      <c r="I255" s="37">
        <f>VLOOKUP(B:B,Analysis_2!$B:$AU,25,0)</f>
        <v>0</v>
      </c>
      <c r="J255" s="37">
        <v>1</v>
      </c>
      <c r="K255" s="37">
        <f>VLOOKUP(B:B,Analysis_2!$B:$AU,28,0)</f>
        <v>0</v>
      </c>
      <c r="L255" s="7">
        <f>SUM(G255:K255)</f>
        <v>2</v>
      </c>
      <c r="M255" s="37">
        <v>87</v>
      </c>
      <c r="N255" s="39">
        <v>43.5</v>
      </c>
      <c r="O255" s="47">
        <f>M255/L255</f>
        <v>43.5</v>
      </c>
      <c r="P255" s="37" t="s">
        <v>3664</v>
      </c>
      <c r="Q255" s="37">
        <v>0</v>
      </c>
      <c r="R255" s="12"/>
    </row>
    <row r="256" spans="1:18" x14ac:dyDescent="0.25">
      <c r="A256" s="37">
        <v>127</v>
      </c>
      <c r="B256" s="38" t="s">
        <v>335</v>
      </c>
      <c r="C256" s="37" t="s">
        <v>10</v>
      </c>
      <c r="D256" s="37" t="s">
        <v>85</v>
      </c>
      <c r="E256" s="37">
        <v>0</v>
      </c>
      <c r="F256" s="37">
        <v>0</v>
      </c>
      <c r="G256" s="37">
        <v>1</v>
      </c>
      <c r="H256" s="37">
        <v>1</v>
      </c>
      <c r="I256" s="37">
        <f>VLOOKUP(B:B,Analysis_2!$B:$AU,25,0)</f>
        <v>0</v>
      </c>
      <c r="J256" s="37">
        <v>0</v>
      </c>
      <c r="K256" s="37">
        <f>VLOOKUP(B:B,Analysis_2!$B:$AU,28,0)</f>
        <v>0</v>
      </c>
      <c r="L256" s="7">
        <f>SUM(G256:K256)</f>
        <v>2</v>
      </c>
      <c r="M256" s="37">
        <v>87</v>
      </c>
      <c r="N256" s="39">
        <v>43.5</v>
      </c>
      <c r="O256" s="47">
        <f>M256/L256</f>
        <v>43.5</v>
      </c>
      <c r="P256" s="37" t="s">
        <v>3664</v>
      </c>
      <c r="Q256" s="37">
        <v>0</v>
      </c>
      <c r="R256" s="12"/>
    </row>
    <row r="257" spans="1:18" hidden="1" x14ac:dyDescent="0.25">
      <c r="A257" s="7">
        <v>154</v>
      </c>
      <c r="B257" s="36" t="s">
        <v>235</v>
      </c>
      <c r="C257" s="7" t="s">
        <v>6</v>
      </c>
      <c r="D257" s="7" t="s">
        <v>85</v>
      </c>
      <c r="E257" s="7">
        <v>0</v>
      </c>
      <c r="F257" s="7">
        <v>0</v>
      </c>
      <c r="G257" s="7">
        <v>1</v>
      </c>
      <c r="H257" s="7">
        <v>1</v>
      </c>
      <c r="I257" s="37">
        <f>VLOOKUP(B:B,Analysis_2!$B:$AU,25,0)</f>
        <v>0</v>
      </c>
      <c r="J257" s="7">
        <v>0</v>
      </c>
      <c r="K257" s="37">
        <f>VLOOKUP(B:B,Analysis_2!$B:$AU,28,0)</f>
        <v>0</v>
      </c>
      <c r="L257" s="7">
        <f>SUM(G257:K257)</f>
        <v>2</v>
      </c>
      <c r="M257" s="7">
        <v>87</v>
      </c>
      <c r="N257" s="28">
        <v>43.5</v>
      </c>
      <c r="O257" s="47">
        <f>M257/L257</f>
        <v>43.5</v>
      </c>
      <c r="P257" s="7" t="s">
        <v>3664</v>
      </c>
      <c r="Q257" s="7">
        <v>0</v>
      </c>
      <c r="R257" s="12"/>
    </row>
    <row r="258" spans="1:18" x14ac:dyDescent="0.25">
      <c r="A258" s="37">
        <v>213</v>
      </c>
      <c r="B258" s="38" t="s">
        <v>450</v>
      </c>
      <c r="C258" s="37" t="s">
        <v>10</v>
      </c>
      <c r="D258" s="37" t="s">
        <v>85</v>
      </c>
      <c r="E258" s="37">
        <v>0</v>
      </c>
      <c r="F258" s="37">
        <v>0</v>
      </c>
      <c r="G258" s="37">
        <v>1</v>
      </c>
      <c r="H258" s="37">
        <v>1</v>
      </c>
      <c r="I258" s="37">
        <f>VLOOKUP(B:B,Analysis_2!$B:$AU,25,0)</f>
        <v>0</v>
      </c>
      <c r="J258" s="37">
        <v>1</v>
      </c>
      <c r="K258" s="37">
        <f>VLOOKUP(B:B,Analysis_2!$B:$AU,28,0)</f>
        <v>0</v>
      </c>
      <c r="L258" s="7">
        <f>SUM(G258:K258)</f>
        <v>3</v>
      </c>
      <c r="M258" s="37">
        <v>130</v>
      </c>
      <c r="N258" s="39">
        <v>43.333333333333336</v>
      </c>
      <c r="O258" s="47">
        <f>M258/L258</f>
        <v>43.333333333333336</v>
      </c>
      <c r="P258" s="37" t="s">
        <v>3665</v>
      </c>
      <c r="Q258" s="37">
        <v>0</v>
      </c>
      <c r="R258" s="12"/>
    </row>
    <row r="259" spans="1:18" x14ac:dyDescent="0.25">
      <c r="A259" s="37">
        <v>210</v>
      </c>
      <c r="B259" s="38" t="s">
        <v>533</v>
      </c>
      <c r="C259" s="37" t="s">
        <v>10</v>
      </c>
      <c r="D259" s="37" t="s">
        <v>85</v>
      </c>
      <c r="E259" s="37">
        <v>0</v>
      </c>
      <c r="F259" s="37">
        <v>0</v>
      </c>
      <c r="G259" s="37">
        <v>1</v>
      </c>
      <c r="H259" s="37">
        <v>1</v>
      </c>
      <c r="I259" s="37">
        <f>VLOOKUP(B:B,Analysis_2!$B:$AU,25,0)</f>
        <v>0</v>
      </c>
      <c r="J259" s="37">
        <v>1</v>
      </c>
      <c r="K259" s="37">
        <f>VLOOKUP(B:B,Analysis_2!$B:$AU,28,0)</f>
        <v>0</v>
      </c>
      <c r="L259" s="7">
        <f>SUM(G259:K259)</f>
        <v>3</v>
      </c>
      <c r="M259" s="37">
        <v>129</v>
      </c>
      <c r="N259" s="39">
        <v>43</v>
      </c>
      <c r="O259" s="47">
        <f>M259/L259</f>
        <v>43</v>
      </c>
      <c r="P259" s="37" t="s">
        <v>3665</v>
      </c>
      <c r="Q259" s="37">
        <v>0</v>
      </c>
      <c r="R259" s="12"/>
    </row>
    <row r="260" spans="1:18" hidden="1" x14ac:dyDescent="0.25">
      <c r="A260" s="7">
        <v>277</v>
      </c>
      <c r="B260" s="36" t="s">
        <v>489</v>
      </c>
      <c r="C260" s="7" t="s">
        <v>6</v>
      </c>
      <c r="D260" s="7" t="s">
        <v>85</v>
      </c>
      <c r="E260" s="7">
        <v>0</v>
      </c>
      <c r="F260" s="7">
        <v>0</v>
      </c>
      <c r="G260" s="7">
        <v>1</v>
      </c>
      <c r="H260" s="7">
        <v>1</v>
      </c>
      <c r="I260" s="37">
        <f>VLOOKUP(B:B,Analysis_2!$B:$AU,25,0)</f>
        <v>0</v>
      </c>
      <c r="J260" s="7">
        <v>1</v>
      </c>
      <c r="K260" s="37">
        <f>VLOOKUP(B:B,Analysis_2!$B:$AU,28,0)</f>
        <v>0</v>
      </c>
      <c r="L260" s="7">
        <f>SUM(G260:K260)</f>
        <v>3</v>
      </c>
      <c r="M260" s="7">
        <v>129</v>
      </c>
      <c r="N260" s="28">
        <v>43</v>
      </c>
      <c r="O260" s="47">
        <f>M260/L260</f>
        <v>43</v>
      </c>
      <c r="P260" s="7" t="s">
        <v>3665</v>
      </c>
      <c r="Q260" s="7">
        <v>0</v>
      </c>
      <c r="R260" s="12"/>
    </row>
    <row r="261" spans="1:18" x14ac:dyDescent="0.25">
      <c r="A261" s="37">
        <v>140</v>
      </c>
      <c r="B261" s="38" t="s">
        <v>478</v>
      </c>
      <c r="C261" s="37" t="s">
        <v>10</v>
      </c>
      <c r="D261" s="37" t="s">
        <v>85</v>
      </c>
      <c r="E261" s="37">
        <v>0</v>
      </c>
      <c r="F261" s="37">
        <v>0</v>
      </c>
      <c r="G261" s="37">
        <v>1</v>
      </c>
      <c r="H261" s="37">
        <v>1</v>
      </c>
      <c r="I261" s="37">
        <f>VLOOKUP(B:B,Analysis_2!$B:$AU,25,0)</f>
        <v>0</v>
      </c>
      <c r="J261" s="37">
        <v>0</v>
      </c>
      <c r="K261" s="37">
        <f>VLOOKUP(B:B,Analysis_2!$B:$AU,28,0)</f>
        <v>0</v>
      </c>
      <c r="L261" s="7">
        <f>SUM(G261:K261)</f>
        <v>2</v>
      </c>
      <c r="M261" s="37">
        <v>86</v>
      </c>
      <c r="N261" s="39">
        <v>43</v>
      </c>
      <c r="O261" s="47">
        <f>M261/L261</f>
        <v>43</v>
      </c>
      <c r="P261" s="37" t="s">
        <v>3664</v>
      </c>
      <c r="Q261" s="37">
        <v>0</v>
      </c>
      <c r="R261" s="12"/>
    </row>
    <row r="262" spans="1:18" x14ac:dyDescent="0.25">
      <c r="A262" s="37">
        <v>11</v>
      </c>
      <c r="B262" s="38" t="s">
        <v>484</v>
      </c>
      <c r="C262" s="37" t="s">
        <v>10</v>
      </c>
      <c r="D262" s="37" t="s">
        <v>85</v>
      </c>
      <c r="E262" s="37">
        <v>0</v>
      </c>
      <c r="F262" s="37">
        <v>0</v>
      </c>
      <c r="G262" s="37">
        <v>1</v>
      </c>
      <c r="H262" s="37">
        <v>0</v>
      </c>
      <c r="I262" s="37">
        <f>VLOOKUP(B:B,Analysis_2!$B:$AU,25,0)</f>
        <v>0</v>
      </c>
      <c r="J262" s="37">
        <v>0</v>
      </c>
      <c r="K262" s="37">
        <f>VLOOKUP(B:B,Analysis_2!$B:$AU,28,0)</f>
        <v>0</v>
      </c>
      <c r="L262" s="7">
        <f>SUM(G262:K262)</f>
        <v>1</v>
      </c>
      <c r="M262" s="37">
        <v>43</v>
      </c>
      <c r="N262" s="39">
        <v>43</v>
      </c>
      <c r="O262" s="47">
        <f>M262/L262</f>
        <v>43</v>
      </c>
      <c r="P262" s="37" t="s">
        <v>3663</v>
      </c>
      <c r="Q262" s="37">
        <v>0</v>
      </c>
      <c r="R262" s="12"/>
    </row>
    <row r="263" spans="1:18" x14ac:dyDescent="0.25">
      <c r="A263" s="37">
        <v>27</v>
      </c>
      <c r="B263" s="38" t="s">
        <v>600</v>
      </c>
      <c r="C263" s="37" t="s">
        <v>10</v>
      </c>
      <c r="D263" s="37" t="s">
        <v>85</v>
      </c>
      <c r="E263" s="37">
        <v>0</v>
      </c>
      <c r="F263" s="37">
        <v>0</v>
      </c>
      <c r="G263" s="37">
        <v>0</v>
      </c>
      <c r="H263" s="37">
        <v>1</v>
      </c>
      <c r="I263" s="37">
        <f>VLOOKUP(B:B,Analysis_2!$B:$AU,25,0)</f>
        <v>0</v>
      </c>
      <c r="J263" s="37">
        <v>0</v>
      </c>
      <c r="K263" s="37">
        <f>VLOOKUP(B:B,Analysis_2!$B:$AU,28,0)</f>
        <v>0</v>
      </c>
      <c r="L263" s="7">
        <f>SUM(G263:K263)</f>
        <v>1</v>
      </c>
      <c r="M263" s="37">
        <v>43</v>
      </c>
      <c r="N263" s="39">
        <v>43</v>
      </c>
      <c r="O263" s="47">
        <f>M263/L263</f>
        <v>43</v>
      </c>
      <c r="P263" s="37" t="s">
        <v>3663</v>
      </c>
      <c r="Q263" s="37">
        <v>0</v>
      </c>
      <c r="R263" s="12"/>
    </row>
    <row r="264" spans="1:18" hidden="1" x14ac:dyDescent="0.25">
      <c r="A264" s="7">
        <v>70</v>
      </c>
      <c r="B264" s="36" t="s">
        <v>360</v>
      </c>
      <c r="C264" s="7" t="s">
        <v>6</v>
      </c>
      <c r="D264" s="7" t="s">
        <v>85</v>
      </c>
      <c r="E264" s="7">
        <v>0</v>
      </c>
      <c r="F264" s="7">
        <v>0</v>
      </c>
      <c r="G264" s="7">
        <v>0</v>
      </c>
      <c r="H264" s="7">
        <v>1</v>
      </c>
      <c r="I264" s="37">
        <f>VLOOKUP(B:B,Analysis_2!$B:$AU,25,0)</f>
        <v>0</v>
      </c>
      <c r="J264" s="7">
        <v>0</v>
      </c>
      <c r="K264" s="37">
        <f>VLOOKUP(B:B,Analysis_2!$B:$AU,28,0)</f>
        <v>0</v>
      </c>
      <c r="L264" s="7">
        <f>SUM(G264:K264)</f>
        <v>1</v>
      </c>
      <c r="M264" s="7">
        <v>43</v>
      </c>
      <c r="N264" s="28">
        <v>43</v>
      </c>
      <c r="O264" s="47">
        <f>M264/L264</f>
        <v>43</v>
      </c>
      <c r="P264" s="7" t="s">
        <v>3663</v>
      </c>
      <c r="Q264" s="7">
        <v>0</v>
      </c>
      <c r="R264" s="12"/>
    </row>
    <row r="265" spans="1:18" hidden="1" x14ac:dyDescent="0.25">
      <c r="A265" s="7">
        <v>425</v>
      </c>
      <c r="B265" s="36" t="s">
        <v>295</v>
      </c>
      <c r="C265" s="7" t="s">
        <v>6</v>
      </c>
      <c r="D265" s="7" t="s">
        <v>85</v>
      </c>
      <c r="E265" s="7">
        <v>0</v>
      </c>
      <c r="F265" s="7">
        <v>0</v>
      </c>
      <c r="G265" s="7">
        <v>1</v>
      </c>
      <c r="H265" s="7">
        <v>3</v>
      </c>
      <c r="I265" s="37">
        <f>VLOOKUP(B:B,Analysis_2!$B:$AU,25,0)</f>
        <v>0</v>
      </c>
      <c r="J265" s="7">
        <v>0</v>
      </c>
      <c r="K265" s="37">
        <f>VLOOKUP(B:B,Analysis_2!$B:$AU,28,0)</f>
        <v>2</v>
      </c>
      <c r="L265" s="7">
        <f>SUM(G265:K265)</f>
        <v>6</v>
      </c>
      <c r="M265" s="7">
        <v>257</v>
      </c>
      <c r="N265" s="28">
        <v>42.833333333333336</v>
      </c>
      <c r="O265" s="47">
        <f>M265/L265</f>
        <v>42.833333333333336</v>
      </c>
      <c r="P265" s="7" t="s">
        <v>3668</v>
      </c>
      <c r="Q265" s="7">
        <v>0</v>
      </c>
      <c r="R265" s="12"/>
    </row>
    <row r="266" spans="1:18" x14ac:dyDescent="0.25">
      <c r="A266" s="37">
        <v>305</v>
      </c>
      <c r="B266" s="38" t="s">
        <v>496</v>
      </c>
      <c r="C266" s="37" t="s">
        <v>10</v>
      </c>
      <c r="D266" s="37" t="s">
        <v>85</v>
      </c>
      <c r="E266" s="37">
        <v>0</v>
      </c>
      <c r="F266" s="37">
        <v>0</v>
      </c>
      <c r="G266" s="37">
        <v>1</v>
      </c>
      <c r="H266" s="37">
        <v>1</v>
      </c>
      <c r="I266" s="37">
        <f>VLOOKUP(B:B,Analysis_2!$B:$AU,25,0)</f>
        <v>1</v>
      </c>
      <c r="J266" s="37">
        <v>1</v>
      </c>
      <c r="K266" s="37">
        <f>VLOOKUP(B:B,Analysis_2!$B:$AU,28,0)</f>
        <v>0</v>
      </c>
      <c r="L266" s="7">
        <f>SUM(G266:K266)</f>
        <v>4</v>
      </c>
      <c r="M266" s="37">
        <v>171</v>
      </c>
      <c r="N266" s="39">
        <v>42.75</v>
      </c>
      <c r="O266" s="47">
        <f>M266/L266</f>
        <v>42.75</v>
      </c>
      <c r="P266" s="37" t="s">
        <v>3666</v>
      </c>
      <c r="Q266" s="37">
        <v>0</v>
      </c>
      <c r="R266" s="12"/>
    </row>
    <row r="267" spans="1:18" hidden="1" x14ac:dyDescent="0.25">
      <c r="A267" s="7">
        <v>275</v>
      </c>
      <c r="B267" s="36" t="s">
        <v>174</v>
      </c>
      <c r="C267" s="7" t="s">
        <v>6</v>
      </c>
      <c r="D267" s="7" t="s">
        <v>85</v>
      </c>
      <c r="E267" s="7">
        <v>0</v>
      </c>
      <c r="F267" s="7">
        <v>0</v>
      </c>
      <c r="G267" s="7">
        <v>1</v>
      </c>
      <c r="H267" s="7">
        <v>1</v>
      </c>
      <c r="I267" s="37">
        <f>VLOOKUP(B:B,Analysis_2!$B:$AU,25,0)</f>
        <v>0</v>
      </c>
      <c r="J267" s="7">
        <v>1</v>
      </c>
      <c r="K267" s="37">
        <f>VLOOKUP(B:B,Analysis_2!$B:$AU,28,0)</f>
        <v>0</v>
      </c>
      <c r="L267" s="7">
        <f>SUM(G267:K267)</f>
        <v>3</v>
      </c>
      <c r="M267" s="7">
        <v>128</v>
      </c>
      <c r="N267" s="28">
        <v>42.666666666666664</v>
      </c>
      <c r="O267" s="47">
        <f>M267/L267</f>
        <v>42.666666666666664</v>
      </c>
      <c r="P267" s="7" t="s">
        <v>3665</v>
      </c>
      <c r="Q267" s="7">
        <v>0</v>
      </c>
      <c r="R267" s="12"/>
    </row>
    <row r="268" spans="1:18" hidden="1" x14ac:dyDescent="0.25">
      <c r="A268" s="7">
        <v>191</v>
      </c>
      <c r="B268" s="36" t="s">
        <v>148</v>
      </c>
      <c r="C268" s="7" t="s">
        <v>6</v>
      </c>
      <c r="D268" s="7" t="s">
        <v>85</v>
      </c>
      <c r="E268" s="7">
        <v>0</v>
      </c>
      <c r="F268" s="7">
        <v>1</v>
      </c>
      <c r="G268" s="7">
        <v>0</v>
      </c>
      <c r="H268" s="7">
        <v>1</v>
      </c>
      <c r="I268" s="37">
        <f>VLOOKUP(B:B,Analysis_2!$B:$AU,25,0)</f>
        <v>0</v>
      </c>
      <c r="J268" s="7">
        <v>0</v>
      </c>
      <c r="K268" s="37">
        <f>VLOOKUP(B:B,Analysis_2!$B:$AU,28,0)</f>
        <v>0</v>
      </c>
      <c r="L268" s="7">
        <f>SUM(G268:K268)</f>
        <v>1</v>
      </c>
      <c r="M268" s="7">
        <v>85</v>
      </c>
      <c r="N268" s="28">
        <v>42.5</v>
      </c>
      <c r="O268" s="47">
        <f>M268/L268</f>
        <v>85</v>
      </c>
      <c r="P268" s="7" t="s">
        <v>3664</v>
      </c>
      <c r="Q268" s="7">
        <v>0</v>
      </c>
      <c r="R268" s="12"/>
    </row>
    <row r="269" spans="1:18" hidden="1" x14ac:dyDescent="0.25">
      <c r="A269" s="7">
        <v>151</v>
      </c>
      <c r="B269" s="36" t="s">
        <v>220</v>
      </c>
      <c r="C269" s="7" t="s">
        <v>6</v>
      </c>
      <c r="D269" s="7" t="s">
        <v>85</v>
      </c>
      <c r="E269" s="7">
        <v>0</v>
      </c>
      <c r="F269" s="7">
        <v>0</v>
      </c>
      <c r="G269" s="7">
        <v>0</v>
      </c>
      <c r="H269" s="7">
        <v>1</v>
      </c>
      <c r="I269" s="37">
        <f>VLOOKUP(B:B,Analysis_2!$B:$AU,25,0)</f>
        <v>0</v>
      </c>
      <c r="J269" s="7">
        <v>1</v>
      </c>
      <c r="K269" s="37">
        <f>VLOOKUP(B:B,Analysis_2!$B:$AU,28,0)</f>
        <v>0</v>
      </c>
      <c r="L269" s="7">
        <f>SUM(G269:K269)</f>
        <v>2</v>
      </c>
      <c r="M269" s="7">
        <v>85</v>
      </c>
      <c r="N269" s="28">
        <v>42.5</v>
      </c>
      <c r="O269" s="47">
        <f>M269/L269</f>
        <v>42.5</v>
      </c>
      <c r="P269" s="7" t="s">
        <v>3664</v>
      </c>
      <c r="Q269" s="7">
        <v>0</v>
      </c>
      <c r="R269" s="12"/>
    </row>
    <row r="270" spans="1:18" hidden="1" x14ac:dyDescent="0.25">
      <c r="A270" s="7">
        <v>297</v>
      </c>
      <c r="B270" s="36" t="s">
        <v>93</v>
      </c>
      <c r="C270" s="7" t="s">
        <v>6</v>
      </c>
      <c r="D270" s="7" t="s">
        <v>85</v>
      </c>
      <c r="E270" s="7">
        <v>0</v>
      </c>
      <c r="F270" s="7">
        <v>0</v>
      </c>
      <c r="G270" s="7">
        <v>1</v>
      </c>
      <c r="H270" s="7">
        <v>1</v>
      </c>
      <c r="I270" s="37">
        <f>VLOOKUP(B:B,Analysis_2!$B:$AU,25,0)</f>
        <v>0</v>
      </c>
      <c r="J270" s="7">
        <v>0</v>
      </c>
      <c r="K270" s="37">
        <f>VLOOKUP(B:B,Analysis_2!$B:$AU,28,0)</f>
        <v>1</v>
      </c>
      <c r="L270" s="7">
        <f>SUM(G270:K270)</f>
        <v>3</v>
      </c>
      <c r="M270" s="7">
        <v>127</v>
      </c>
      <c r="N270" s="28">
        <v>42.333333333333336</v>
      </c>
      <c r="O270" s="47">
        <f>M270/L270</f>
        <v>42.333333333333336</v>
      </c>
      <c r="P270" s="7" t="s">
        <v>3665</v>
      </c>
      <c r="Q270" s="7">
        <v>0</v>
      </c>
      <c r="R270" s="12"/>
    </row>
    <row r="271" spans="1:18" hidden="1" x14ac:dyDescent="0.25">
      <c r="A271" s="7">
        <v>336</v>
      </c>
      <c r="B271" s="36" t="s">
        <v>315</v>
      </c>
      <c r="C271" s="7" t="s">
        <v>6</v>
      </c>
      <c r="D271" s="7" t="s">
        <v>85</v>
      </c>
      <c r="E271" s="7">
        <v>0</v>
      </c>
      <c r="F271" s="7">
        <v>0</v>
      </c>
      <c r="G271" s="7">
        <v>1</v>
      </c>
      <c r="H271" s="7">
        <v>1</v>
      </c>
      <c r="I271" s="37">
        <f>VLOOKUP(B:B,Analysis_2!$B:$AU,25,0)</f>
        <v>1</v>
      </c>
      <c r="J271" s="7">
        <v>0</v>
      </c>
      <c r="K271" s="37">
        <f>VLOOKUP(B:B,Analysis_2!$B:$AU,28,0)</f>
        <v>1</v>
      </c>
      <c r="L271" s="7">
        <f>SUM(G271:K271)</f>
        <v>4</v>
      </c>
      <c r="M271" s="7">
        <v>169</v>
      </c>
      <c r="N271" s="28">
        <v>42.25</v>
      </c>
      <c r="O271" s="47">
        <f>M271/L271</f>
        <v>42.25</v>
      </c>
      <c r="P271" s="7" t="s">
        <v>3666</v>
      </c>
      <c r="Q271" s="7">
        <v>0</v>
      </c>
      <c r="R271" s="12"/>
    </row>
    <row r="272" spans="1:18" hidden="1" x14ac:dyDescent="0.25">
      <c r="A272" s="7">
        <v>178</v>
      </c>
      <c r="B272" s="36" t="s">
        <v>151</v>
      </c>
      <c r="C272" s="7" t="s">
        <v>6</v>
      </c>
      <c r="D272" s="7" t="s">
        <v>85</v>
      </c>
      <c r="E272" s="7">
        <v>0</v>
      </c>
      <c r="F272" s="7">
        <v>1</v>
      </c>
      <c r="G272" s="7">
        <v>0</v>
      </c>
      <c r="H272" s="7">
        <v>0</v>
      </c>
      <c r="I272" s="37">
        <f>VLOOKUP(B:B,Analysis_2!$B:$AU,25,0)</f>
        <v>0</v>
      </c>
      <c r="J272" s="7">
        <v>1</v>
      </c>
      <c r="K272" s="37">
        <f>VLOOKUP(B:B,Analysis_2!$B:$AU,28,0)</f>
        <v>0</v>
      </c>
      <c r="L272" s="7">
        <f>SUM(G272:K272)</f>
        <v>1</v>
      </c>
      <c r="M272" s="7">
        <v>84</v>
      </c>
      <c r="N272" s="28">
        <v>42</v>
      </c>
      <c r="O272" s="47">
        <f>M272/L272</f>
        <v>84</v>
      </c>
      <c r="P272" s="7" t="s">
        <v>3664</v>
      </c>
      <c r="Q272" s="7">
        <v>0</v>
      </c>
      <c r="R272" s="12"/>
    </row>
    <row r="273" spans="1:18" x14ac:dyDescent="0.25">
      <c r="A273" s="37">
        <v>239</v>
      </c>
      <c r="B273" s="38" t="s">
        <v>519</v>
      </c>
      <c r="C273" s="37" t="s">
        <v>10</v>
      </c>
      <c r="D273" s="37" t="s">
        <v>85</v>
      </c>
      <c r="E273" s="37">
        <v>0</v>
      </c>
      <c r="F273" s="37">
        <v>0</v>
      </c>
      <c r="G273" s="37">
        <v>1</v>
      </c>
      <c r="H273" s="37">
        <v>1</v>
      </c>
      <c r="I273" s="37">
        <f>VLOOKUP(B:B,Analysis_2!$B:$AU,25,0)</f>
        <v>0</v>
      </c>
      <c r="J273" s="37">
        <v>1</v>
      </c>
      <c r="K273" s="37">
        <f>VLOOKUP(B:B,Analysis_2!$B:$AU,28,0)</f>
        <v>0</v>
      </c>
      <c r="L273" s="7">
        <f>SUM(G273:K273)</f>
        <v>3</v>
      </c>
      <c r="M273" s="37">
        <v>126</v>
      </c>
      <c r="N273" s="39">
        <v>42</v>
      </c>
      <c r="O273" s="47">
        <f>M273/L273</f>
        <v>42</v>
      </c>
      <c r="P273" s="37" t="s">
        <v>3665</v>
      </c>
      <c r="Q273" s="37">
        <v>0</v>
      </c>
      <c r="R273" s="12"/>
    </row>
    <row r="274" spans="1:18" x14ac:dyDescent="0.25">
      <c r="A274" s="37">
        <v>104</v>
      </c>
      <c r="B274" s="38" t="s">
        <v>357</v>
      </c>
      <c r="C274" s="37" t="s">
        <v>10</v>
      </c>
      <c r="D274" s="37" t="s">
        <v>85</v>
      </c>
      <c r="E274" s="37">
        <v>0</v>
      </c>
      <c r="F274" s="37">
        <v>0</v>
      </c>
      <c r="G274" s="37">
        <v>0</v>
      </c>
      <c r="H274" s="37">
        <v>2</v>
      </c>
      <c r="I274" s="37">
        <f>VLOOKUP(B:B,Analysis_2!$B:$AU,25,0)</f>
        <v>0</v>
      </c>
      <c r="J274" s="37">
        <v>0</v>
      </c>
      <c r="K274" s="37">
        <f>VLOOKUP(B:B,Analysis_2!$B:$AU,28,0)</f>
        <v>0</v>
      </c>
      <c r="L274" s="7">
        <f>SUM(G274:K274)</f>
        <v>2</v>
      </c>
      <c r="M274" s="37">
        <v>84</v>
      </c>
      <c r="N274" s="39">
        <v>42</v>
      </c>
      <c r="O274" s="47">
        <f>M274/L274</f>
        <v>42</v>
      </c>
      <c r="P274" s="37" t="s">
        <v>3664</v>
      </c>
      <c r="Q274" s="37">
        <v>0</v>
      </c>
      <c r="R274" s="12"/>
    </row>
    <row r="275" spans="1:18" x14ac:dyDescent="0.25">
      <c r="A275" s="37">
        <v>116</v>
      </c>
      <c r="B275" s="38" t="s">
        <v>334</v>
      </c>
      <c r="C275" s="37" t="s">
        <v>10</v>
      </c>
      <c r="D275" s="37" t="s">
        <v>85</v>
      </c>
      <c r="E275" s="37">
        <v>0</v>
      </c>
      <c r="F275" s="37">
        <v>0</v>
      </c>
      <c r="G275" s="37">
        <v>1</v>
      </c>
      <c r="H275" s="37">
        <v>1</v>
      </c>
      <c r="I275" s="37">
        <f>VLOOKUP(B:B,Analysis_2!$B:$AU,25,0)</f>
        <v>0</v>
      </c>
      <c r="J275" s="37">
        <v>0</v>
      </c>
      <c r="K275" s="37">
        <f>VLOOKUP(B:B,Analysis_2!$B:$AU,28,0)</f>
        <v>0</v>
      </c>
      <c r="L275" s="7">
        <f>SUM(G275:K275)</f>
        <v>2</v>
      </c>
      <c r="M275" s="37">
        <v>84</v>
      </c>
      <c r="N275" s="39">
        <v>42</v>
      </c>
      <c r="O275" s="47">
        <f>M275/L275</f>
        <v>42</v>
      </c>
      <c r="P275" s="37" t="s">
        <v>3664</v>
      </c>
      <c r="Q275" s="37">
        <v>0</v>
      </c>
      <c r="R275" s="12"/>
    </row>
    <row r="276" spans="1:18" x14ac:dyDescent="0.25">
      <c r="A276" s="37">
        <v>139</v>
      </c>
      <c r="B276" s="38" t="s">
        <v>114</v>
      </c>
      <c r="C276" s="37" t="s">
        <v>10</v>
      </c>
      <c r="D276" s="37" t="s">
        <v>85</v>
      </c>
      <c r="E276" s="37">
        <v>0</v>
      </c>
      <c r="F276" s="37">
        <v>0</v>
      </c>
      <c r="G276" s="37">
        <v>1</v>
      </c>
      <c r="H276" s="37">
        <v>1</v>
      </c>
      <c r="I276" s="37">
        <f>VLOOKUP(B:B,Analysis_2!$B:$AU,25,0)</f>
        <v>0</v>
      </c>
      <c r="J276" s="37">
        <v>0</v>
      </c>
      <c r="K276" s="37">
        <f>VLOOKUP(B:B,Analysis_2!$B:$AU,28,0)</f>
        <v>0</v>
      </c>
      <c r="L276" s="7">
        <f>SUM(G276:K276)</f>
        <v>2</v>
      </c>
      <c r="M276" s="37">
        <v>84</v>
      </c>
      <c r="N276" s="39">
        <v>42</v>
      </c>
      <c r="O276" s="47">
        <f>M276/L276</f>
        <v>42</v>
      </c>
      <c r="P276" s="37" t="s">
        <v>3664</v>
      </c>
      <c r="Q276" s="37">
        <v>0</v>
      </c>
      <c r="R276" s="12"/>
    </row>
    <row r="277" spans="1:18" hidden="1" x14ac:dyDescent="0.25">
      <c r="A277" s="7">
        <v>335</v>
      </c>
      <c r="B277" s="36" t="s">
        <v>294</v>
      </c>
      <c r="C277" s="7" t="s">
        <v>6</v>
      </c>
      <c r="D277" s="7" t="s">
        <v>85</v>
      </c>
      <c r="E277" s="7">
        <v>0</v>
      </c>
      <c r="F277" s="7">
        <v>0</v>
      </c>
      <c r="G277" s="7">
        <v>1</v>
      </c>
      <c r="H277" s="7">
        <v>2</v>
      </c>
      <c r="I277" s="37">
        <f>VLOOKUP(B:B,Analysis_2!$B:$AU,25,0)</f>
        <v>0</v>
      </c>
      <c r="J277" s="7">
        <v>1</v>
      </c>
      <c r="K277" s="37">
        <f>VLOOKUP(B:B,Analysis_2!$B:$AU,28,0)</f>
        <v>0</v>
      </c>
      <c r="L277" s="7">
        <f>SUM(G277:K277)</f>
        <v>4</v>
      </c>
      <c r="M277" s="7">
        <v>167</v>
      </c>
      <c r="N277" s="28">
        <v>41.75</v>
      </c>
      <c r="O277" s="47">
        <f>M277/L277</f>
        <v>41.75</v>
      </c>
      <c r="P277" s="7" t="s">
        <v>3666</v>
      </c>
      <c r="Q277" s="7">
        <v>0</v>
      </c>
      <c r="R277" s="12"/>
    </row>
    <row r="278" spans="1:18" x14ac:dyDescent="0.25">
      <c r="A278" s="37">
        <v>231</v>
      </c>
      <c r="B278" s="38" t="s">
        <v>501</v>
      </c>
      <c r="C278" s="37" t="s">
        <v>10</v>
      </c>
      <c r="D278" s="37" t="s">
        <v>85</v>
      </c>
      <c r="E278" s="37">
        <v>0</v>
      </c>
      <c r="F278" s="37">
        <v>0</v>
      </c>
      <c r="G278" s="37">
        <v>1</v>
      </c>
      <c r="H278" s="37">
        <v>1</v>
      </c>
      <c r="I278" s="37">
        <f>VLOOKUP(B:B,Analysis_2!$B:$AU,25,0)</f>
        <v>0</v>
      </c>
      <c r="J278" s="37">
        <v>1</v>
      </c>
      <c r="K278" s="37">
        <f>VLOOKUP(B:B,Analysis_2!$B:$AU,28,0)</f>
        <v>0</v>
      </c>
      <c r="L278" s="7">
        <f>SUM(G278:K278)</f>
        <v>3</v>
      </c>
      <c r="M278" s="37">
        <v>125</v>
      </c>
      <c r="N278" s="39">
        <v>41.666666666666664</v>
      </c>
      <c r="O278" s="47">
        <f>M278/L278</f>
        <v>41.666666666666664</v>
      </c>
      <c r="P278" s="37" t="s">
        <v>3665</v>
      </c>
      <c r="Q278" s="37">
        <v>0</v>
      </c>
      <c r="R278" s="12"/>
    </row>
    <row r="279" spans="1:18" hidden="1" x14ac:dyDescent="0.25">
      <c r="A279" s="7">
        <v>283</v>
      </c>
      <c r="B279" s="36" t="s">
        <v>414</v>
      </c>
      <c r="C279" s="7" t="s">
        <v>6</v>
      </c>
      <c r="D279" s="7" t="s">
        <v>85</v>
      </c>
      <c r="E279" s="7">
        <v>0</v>
      </c>
      <c r="F279" s="7">
        <v>0</v>
      </c>
      <c r="G279" s="7">
        <v>1</v>
      </c>
      <c r="H279" s="7">
        <v>1</v>
      </c>
      <c r="I279" s="37">
        <f>VLOOKUP(B:B,Analysis_2!$B:$AU,25,0)</f>
        <v>0</v>
      </c>
      <c r="J279" s="7">
        <v>1</v>
      </c>
      <c r="K279" s="37">
        <f>VLOOKUP(B:B,Analysis_2!$B:$AU,28,0)</f>
        <v>0</v>
      </c>
      <c r="L279" s="7">
        <f>SUM(G279:K279)</f>
        <v>3</v>
      </c>
      <c r="M279" s="7">
        <v>125</v>
      </c>
      <c r="N279" s="28">
        <v>41.666666666666664</v>
      </c>
      <c r="O279" s="47">
        <f>M279/L279</f>
        <v>41.666666666666664</v>
      </c>
      <c r="P279" s="7" t="s">
        <v>3665</v>
      </c>
      <c r="Q279" s="7">
        <v>0</v>
      </c>
      <c r="R279" s="12"/>
    </row>
    <row r="280" spans="1:18" hidden="1" x14ac:dyDescent="0.25">
      <c r="A280" s="7">
        <v>155</v>
      </c>
      <c r="B280" s="36" t="s">
        <v>339</v>
      </c>
      <c r="C280" s="7" t="s">
        <v>6</v>
      </c>
      <c r="D280" s="7" t="s">
        <v>85</v>
      </c>
      <c r="E280" s="7">
        <v>0</v>
      </c>
      <c r="F280" s="7">
        <v>0</v>
      </c>
      <c r="G280" s="7">
        <v>1</v>
      </c>
      <c r="H280" s="7">
        <v>0</v>
      </c>
      <c r="I280" s="37">
        <f>VLOOKUP(B:B,Analysis_2!$B:$AU,25,0)</f>
        <v>0</v>
      </c>
      <c r="J280" s="7">
        <v>0</v>
      </c>
      <c r="K280" s="37">
        <f>VLOOKUP(B:B,Analysis_2!$B:$AU,28,0)</f>
        <v>1</v>
      </c>
      <c r="L280" s="7">
        <f>SUM(G280:K280)</f>
        <v>2</v>
      </c>
      <c r="M280" s="7">
        <v>83</v>
      </c>
      <c r="N280" s="28">
        <v>41.5</v>
      </c>
      <c r="O280" s="47">
        <f>M280/L280</f>
        <v>41.5</v>
      </c>
      <c r="P280" s="7" t="s">
        <v>3664</v>
      </c>
      <c r="Q280" s="7">
        <v>0</v>
      </c>
      <c r="R280" s="12"/>
    </row>
    <row r="281" spans="1:18" hidden="1" x14ac:dyDescent="0.25">
      <c r="A281" s="7">
        <v>177</v>
      </c>
      <c r="B281" s="36" t="s">
        <v>202</v>
      </c>
      <c r="C281" s="7" t="s">
        <v>6</v>
      </c>
      <c r="D281" s="7" t="s">
        <v>85</v>
      </c>
      <c r="E281" s="7">
        <v>0</v>
      </c>
      <c r="F281" s="7">
        <v>0</v>
      </c>
      <c r="G281" s="7">
        <v>0</v>
      </c>
      <c r="H281" s="7">
        <v>1</v>
      </c>
      <c r="I281" s="37">
        <f>VLOOKUP(B:B,Analysis_2!$B:$AU,25,0)</f>
        <v>0</v>
      </c>
      <c r="J281" s="7">
        <v>1</v>
      </c>
      <c r="K281" s="37">
        <f>VLOOKUP(B:B,Analysis_2!$B:$AU,28,0)</f>
        <v>0</v>
      </c>
      <c r="L281" s="7">
        <f>SUM(G281:K281)</f>
        <v>2</v>
      </c>
      <c r="M281" s="7">
        <v>83</v>
      </c>
      <c r="N281" s="28">
        <v>41.5</v>
      </c>
      <c r="O281" s="47">
        <f>M281/L281</f>
        <v>41.5</v>
      </c>
      <c r="P281" s="7" t="s">
        <v>3664</v>
      </c>
      <c r="Q281" s="7">
        <v>0</v>
      </c>
      <c r="R281" s="12"/>
    </row>
    <row r="282" spans="1:18" hidden="1" x14ac:dyDescent="0.25">
      <c r="A282" s="7">
        <v>195</v>
      </c>
      <c r="B282" s="36" t="s">
        <v>387</v>
      </c>
      <c r="C282" s="7" t="s">
        <v>6</v>
      </c>
      <c r="D282" s="7" t="s">
        <v>85</v>
      </c>
      <c r="E282" s="7">
        <v>0</v>
      </c>
      <c r="F282" s="7">
        <v>0</v>
      </c>
      <c r="G282" s="7">
        <v>1</v>
      </c>
      <c r="H282" s="7">
        <v>0</v>
      </c>
      <c r="I282" s="37">
        <f>VLOOKUP(B:B,Analysis_2!$B:$AU,25,0)</f>
        <v>0</v>
      </c>
      <c r="J282" s="7">
        <v>1</v>
      </c>
      <c r="K282" s="37">
        <f>VLOOKUP(B:B,Analysis_2!$B:$AU,28,0)</f>
        <v>0</v>
      </c>
      <c r="L282" s="7">
        <f>SUM(G282:K282)</f>
        <v>2</v>
      </c>
      <c r="M282" s="7">
        <v>83</v>
      </c>
      <c r="N282" s="28">
        <v>41.5</v>
      </c>
      <c r="O282" s="47">
        <f>M282/L282</f>
        <v>41.5</v>
      </c>
      <c r="P282" s="7" t="s">
        <v>3664</v>
      </c>
      <c r="Q282" s="7">
        <v>0</v>
      </c>
      <c r="R282" s="12"/>
    </row>
    <row r="283" spans="1:18" hidden="1" x14ac:dyDescent="0.25">
      <c r="A283" s="7">
        <v>395</v>
      </c>
      <c r="B283" s="36" t="s">
        <v>284</v>
      </c>
      <c r="C283" s="7" t="s">
        <v>6</v>
      </c>
      <c r="D283" s="7" t="s">
        <v>85</v>
      </c>
      <c r="E283" s="7">
        <v>0</v>
      </c>
      <c r="F283" s="7">
        <v>0</v>
      </c>
      <c r="G283" s="7">
        <v>1</v>
      </c>
      <c r="H283" s="7">
        <v>3</v>
      </c>
      <c r="I283" s="37">
        <f>VLOOKUP(B:B,Analysis_2!$B:$AU,25,0)</f>
        <v>0</v>
      </c>
      <c r="J283" s="7">
        <v>1</v>
      </c>
      <c r="K283" s="37">
        <f>VLOOKUP(B:B,Analysis_2!$B:$AU,28,0)</f>
        <v>0</v>
      </c>
      <c r="L283" s="7">
        <f>SUM(G283:K283)</f>
        <v>5</v>
      </c>
      <c r="M283" s="7">
        <v>207</v>
      </c>
      <c r="N283" s="28">
        <v>41.4</v>
      </c>
      <c r="O283" s="47">
        <f>M283/L283</f>
        <v>41.4</v>
      </c>
      <c r="P283" s="7" t="s">
        <v>3667</v>
      </c>
      <c r="Q283" s="7">
        <v>0</v>
      </c>
      <c r="R283" s="12"/>
    </row>
    <row r="284" spans="1:18" x14ac:dyDescent="0.25">
      <c r="A284" s="37">
        <v>218</v>
      </c>
      <c r="B284" s="38" t="s">
        <v>300</v>
      </c>
      <c r="C284" s="37" t="s">
        <v>10</v>
      </c>
      <c r="D284" s="37" t="s">
        <v>85</v>
      </c>
      <c r="E284" s="37">
        <v>0</v>
      </c>
      <c r="F284" s="37">
        <v>0</v>
      </c>
      <c r="G284" s="37">
        <v>1</v>
      </c>
      <c r="H284" s="37">
        <v>1</v>
      </c>
      <c r="I284" s="37">
        <f>VLOOKUP(B:B,Analysis_2!$B:$AU,25,0)</f>
        <v>0</v>
      </c>
      <c r="J284" s="37">
        <v>1</v>
      </c>
      <c r="K284" s="37">
        <f>VLOOKUP(B:B,Analysis_2!$B:$AU,28,0)</f>
        <v>0</v>
      </c>
      <c r="L284" s="7">
        <f>SUM(G284:K284)</f>
        <v>3</v>
      </c>
      <c r="M284" s="37">
        <v>124</v>
      </c>
      <c r="N284" s="39">
        <v>41.333333333333336</v>
      </c>
      <c r="O284" s="47">
        <f>M284/L284</f>
        <v>41.333333333333336</v>
      </c>
      <c r="P284" s="37" t="s">
        <v>3665</v>
      </c>
      <c r="Q284" s="37">
        <v>0</v>
      </c>
      <c r="R284" s="12"/>
    </row>
    <row r="285" spans="1:18" hidden="1" x14ac:dyDescent="0.25">
      <c r="A285" s="7">
        <v>294</v>
      </c>
      <c r="B285" s="36" t="s">
        <v>487</v>
      </c>
      <c r="C285" s="7" t="s">
        <v>6</v>
      </c>
      <c r="D285" s="7" t="s">
        <v>85</v>
      </c>
      <c r="E285" s="7">
        <v>1</v>
      </c>
      <c r="F285" s="7">
        <v>0</v>
      </c>
      <c r="G285" s="7">
        <v>1</v>
      </c>
      <c r="H285" s="7">
        <v>0</v>
      </c>
      <c r="I285" s="37">
        <f>VLOOKUP(B:B,Analysis_2!$B:$AU,25,0)</f>
        <v>1</v>
      </c>
      <c r="J285" s="7">
        <v>0</v>
      </c>
      <c r="K285" s="37">
        <f>VLOOKUP(B:B,Analysis_2!$B:$AU,28,0)</f>
        <v>0</v>
      </c>
      <c r="L285" s="7">
        <f>SUM(G285:K285)</f>
        <v>2</v>
      </c>
      <c r="M285" s="7">
        <v>123</v>
      </c>
      <c r="N285" s="28">
        <v>41</v>
      </c>
      <c r="O285" s="47">
        <f>M285/L285</f>
        <v>61.5</v>
      </c>
      <c r="P285" s="7" t="s">
        <v>3665</v>
      </c>
      <c r="Q285" s="7">
        <v>0</v>
      </c>
      <c r="R285" s="12"/>
    </row>
    <row r="286" spans="1:18" hidden="1" x14ac:dyDescent="0.25">
      <c r="A286" s="7">
        <v>291</v>
      </c>
      <c r="B286" s="36" t="s">
        <v>457</v>
      </c>
      <c r="C286" s="7" t="s">
        <v>6</v>
      </c>
      <c r="D286" s="7" t="s">
        <v>85</v>
      </c>
      <c r="E286" s="7">
        <v>0</v>
      </c>
      <c r="F286" s="7">
        <v>0</v>
      </c>
      <c r="G286" s="7">
        <v>1</v>
      </c>
      <c r="H286" s="7">
        <v>1</v>
      </c>
      <c r="I286" s="37">
        <f>VLOOKUP(B:B,Analysis_2!$B:$AU,25,0)</f>
        <v>0</v>
      </c>
      <c r="J286" s="7">
        <v>0</v>
      </c>
      <c r="K286" s="37">
        <f>VLOOKUP(B:B,Analysis_2!$B:$AU,28,0)</f>
        <v>1</v>
      </c>
      <c r="L286" s="7">
        <f>SUM(G286:K286)</f>
        <v>3</v>
      </c>
      <c r="M286" s="7">
        <v>123</v>
      </c>
      <c r="N286" s="28">
        <v>41</v>
      </c>
      <c r="O286" s="47">
        <f>M286/L286</f>
        <v>41</v>
      </c>
      <c r="P286" s="7" t="s">
        <v>3665</v>
      </c>
      <c r="Q286" s="7">
        <v>0</v>
      </c>
      <c r="R286" s="12"/>
    </row>
    <row r="287" spans="1:18" x14ac:dyDescent="0.25">
      <c r="A287" s="37">
        <v>106</v>
      </c>
      <c r="B287" s="38" t="s">
        <v>328</v>
      </c>
      <c r="C287" s="37" t="s">
        <v>10</v>
      </c>
      <c r="D287" s="37" t="s">
        <v>85</v>
      </c>
      <c r="E287" s="37">
        <v>0</v>
      </c>
      <c r="F287" s="37">
        <v>0</v>
      </c>
      <c r="G287" s="37">
        <v>1</v>
      </c>
      <c r="H287" s="37">
        <v>0</v>
      </c>
      <c r="I287" s="37">
        <f>VLOOKUP(B:B,Analysis_2!$B:$AU,25,0)</f>
        <v>0</v>
      </c>
      <c r="J287" s="37">
        <v>1</v>
      </c>
      <c r="K287" s="37">
        <f>VLOOKUP(B:B,Analysis_2!$B:$AU,28,0)</f>
        <v>0</v>
      </c>
      <c r="L287" s="7">
        <f>SUM(G287:K287)</f>
        <v>2</v>
      </c>
      <c r="M287" s="37">
        <v>82</v>
      </c>
      <c r="N287" s="39">
        <v>41</v>
      </c>
      <c r="O287" s="47">
        <f>M287/L287</f>
        <v>41</v>
      </c>
      <c r="P287" s="37" t="s">
        <v>3664</v>
      </c>
      <c r="Q287" s="37">
        <v>0</v>
      </c>
      <c r="R287" s="12"/>
    </row>
    <row r="288" spans="1:18" hidden="1" x14ac:dyDescent="0.25">
      <c r="A288" s="7">
        <v>49</v>
      </c>
      <c r="B288" s="36" t="s">
        <v>493</v>
      </c>
      <c r="C288" s="7" t="s">
        <v>6</v>
      </c>
      <c r="D288" s="7" t="s">
        <v>85</v>
      </c>
      <c r="E288" s="7">
        <v>0</v>
      </c>
      <c r="F288" s="7">
        <v>0</v>
      </c>
      <c r="G288" s="7">
        <v>0</v>
      </c>
      <c r="H288" s="7">
        <v>1</v>
      </c>
      <c r="I288" s="37">
        <f>VLOOKUP(B:B,Analysis_2!$B:$AU,25,0)</f>
        <v>0</v>
      </c>
      <c r="J288" s="7">
        <v>0</v>
      </c>
      <c r="K288" s="37">
        <f>VLOOKUP(B:B,Analysis_2!$B:$AU,28,0)</f>
        <v>0</v>
      </c>
      <c r="L288" s="7">
        <f>SUM(G288:K288)</f>
        <v>1</v>
      </c>
      <c r="M288" s="7">
        <v>41</v>
      </c>
      <c r="N288" s="28">
        <v>41</v>
      </c>
      <c r="O288" s="47">
        <f>M288/L288</f>
        <v>41</v>
      </c>
      <c r="P288" s="7" t="s">
        <v>3663</v>
      </c>
      <c r="Q288" s="7">
        <v>0</v>
      </c>
      <c r="R288" s="12"/>
    </row>
    <row r="289" spans="1:18" hidden="1" x14ac:dyDescent="0.25">
      <c r="A289" s="7">
        <v>245</v>
      </c>
      <c r="B289" s="36" t="s">
        <v>106</v>
      </c>
      <c r="C289" s="7" t="s">
        <v>6</v>
      </c>
      <c r="D289" s="7" t="s">
        <v>85</v>
      </c>
      <c r="E289" s="7">
        <v>0</v>
      </c>
      <c r="F289" s="7">
        <v>0</v>
      </c>
      <c r="G289" s="7">
        <v>1</v>
      </c>
      <c r="H289" s="7">
        <v>1</v>
      </c>
      <c r="I289" s="37">
        <f>VLOOKUP(B:B,Analysis_2!$B:$AU,25,0)</f>
        <v>0</v>
      </c>
      <c r="J289" s="7">
        <v>1</v>
      </c>
      <c r="K289" s="37">
        <f>VLOOKUP(B:B,Analysis_2!$B:$AU,28,0)</f>
        <v>0</v>
      </c>
      <c r="L289" s="7">
        <f>SUM(G289:K289)</f>
        <v>3</v>
      </c>
      <c r="M289" s="7">
        <v>122</v>
      </c>
      <c r="N289" s="28">
        <v>40.666666666666664</v>
      </c>
      <c r="O289" s="47">
        <f>M289/L289</f>
        <v>40.666666666666664</v>
      </c>
      <c r="P289" s="7" t="s">
        <v>3665</v>
      </c>
      <c r="Q289" s="7">
        <v>0</v>
      </c>
      <c r="R289" s="12"/>
    </row>
    <row r="290" spans="1:18" hidden="1" x14ac:dyDescent="0.25">
      <c r="A290" s="7">
        <v>165</v>
      </c>
      <c r="B290" s="36" t="s">
        <v>233</v>
      </c>
      <c r="C290" s="7" t="s">
        <v>6</v>
      </c>
      <c r="D290" s="7" t="s">
        <v>85</v>
      </c>
      <c r="E290" s="7">
        <v>0</v>
      </c>
      <c r="F290" s="7">
        <v>1</v>
      </c>
      <c r="G290" s="7">
        <v>0</v>
      </c>
      <c r="H290" s="7">
        <v>1</v>
      </c>
      <c r="I290" s="37">
        <f>VLOOKUP(B:B,Analysis_2!$B:$AU,25,0)</f>
        <v>0</v>
      </c>
      <c r="J290" s="7">
        <v>0</v>
      </c>
      <c r="K290" s="37">
        <f>VLOOKUP(B:B,Analysis_2!$B:$AU,28,0)</f>
        <v>0</v>
      </c>
      <c r="L290" s="7">
        <f>SUM(G290:K290)</f>
        <v>1</v>
      </c>
      <c r="M290" s="7">
        <v>81</v>
      </c>
      <c r="N290" s="28">
        <v>40.5</v>
      </c>
      <c r="O290" s="47">
        <f>M290/L290</f>
        <v>81</v>
      </c>
      <c r="P290" s="7" t="s">
        <v>3664</v>
      </c>
      <c r="Q290" s="7">
        <v>0</v>
      </c>
      <c r="R290" s="12"/>
    </row>
    <row r="291" spans="1:18" hidden="1" x14ac:dyDescent="0.25">
      <c r="A291" s="7">
        <v>189</v>
      </c>
      <c r="B291" s="36" t="s">
        <v>218</v>
      </c>
      <c r="C291" s="7" t="s">
        <v>6</v>
      </c>
      <c r="D291" s="7" t="s">
        <v>85</v>
      </c>
      <c r="E291" s="7">
        <v>0</v>
      </c>
      <c r="F291" s="7">
        <v>0</v>
      </c>
      <c r="G291" s="7">
        <v>0</v>
      </c>
      <c r="H291" s="7">
        <v>0</v>
      </c>
      <c r="I291" s="37">
        <f>VLOOKUP(B:B,Analysis_2!$B:$AU,25,0)</f>
        <v>1</v>
      </c>
      <c r="J291" s="7">
        <v>1</v>
      </c>
      <c r="K291" s="37">
        <f>VLOOKUP(B:B,Analysis_2!$B:$AU,28,0)</f>
        <v>0</v>
      </c>
      <c r="L291" s="7">
        <f>SUM(G291:K291)</f>
        <v>2</v>
      </c>
      <c r="M291" s="7">
        <v>81</v>
      </c>
      <c r="N291" s="28">
        <v>40.5</v>
      </c>
      <c r="O291" s="47">
        <f>M291/L291</f>
        <v>40.5</v>
      </c>
      <c r="P291" s="7" t="s">
        <v>3664</v>
      </c>
      <c r="Q291" s="7">
        <v>0</v>
      </c>
      <c r="R291" s="12"/>
    </row>
    <row r="292" spans="1:18" hidden="1" x14ac:dyDescent="0.25">
      <c r="A292" s="7">
        <v>152</v>
      </c>
      <c r="B292" s="36" t="s">
        <v>215</v>
      </c>
      <c r="C292" s="7" t="s">
        <v>6</v>
      </c>
      <c r="D292" s="7" t="s">
        <v>85</v>
      </c>
      <c r="E292" s="7">
        <v>0</v>
      </c>
      <c r="F292" s="7">
        <v>1</v>
      </c>
      <c r="G292" s="7">
        <v>0</v>
      </c>
      <c r="H292" s="7">
        <v>0</v>
      </c>
      <c r="I292" s="37">
        <f>VLOOKUP(B:B,Analysis_2!$B:$AU,25,0)</f>
        <v>0</v>
      </c>
      <c r="J292" s="7">
        <v>0</v>
      </c>
      <c r="K292" s="37">
        <f>VLOOKUP(B:B,Analysis_2!$B:$AU,28,0)</f>
        <v>1</v>
      </c>
      <c r="L292" s="7">
        <f>SUM(G292:K292)</f>
        <v>1</v>
      </c>
      <c r="M292" s="7">
        <v>80</v>
      </c>
      <c r="N292" s="28">
        <v>40</v>
      </c>
      <c r="O292" s="47">
        <f>M292/L292</f>
        <v>80</v>
      </c>
      <c r="P292" s="7" t="s">
        <v>3664</v>
      </c>
      <c r="Q292" s="7">
        <v>0</v>
      </c>
      <c r="R292" s="12"/>
    </row>
    <row r="293" spans="1:18" hidden="1" x14ac:dyDescent="0.25">
      <c r="A293" s="7">
        <v>296</v>
      </c>
      <c r="B293" s="36" t="s">
        <v>408</v>
      </c>
      <c r="C293" s="7" t="s">
        <v>6</v>
      </c>
      <c r="D293" s="7" t="s">
        <v>85</v>
      </c>
      <c r="E293" s="7">
        <v>0</v>
      </c>
      <c r="F293" s="7">
        <v>0</v>
      </c>
      <c r="G293" s="7">
        <v>1</v>
      </c>
      <c r="H293" s="7">
        <v>1</v>
      </c>
      <c r="I293" s="37">
        <f>VLOOKUP(B:B,Analysis_2!$B:$AU,25,0)</f>
        <v>0</v>
      </c>
      <c r="J293" s="7">
        <v>1</v>
      </c>
      <c r="K293" s="37">
        <f>VLOOKUP(B:B,Analysis_2!$B:$AU,28,0)</f>
        <v>0</v>
      </c>
      <c r="L293" s="7">
        <f>SUM(G293:K293)</f>
        <v>3</v>
      </c>
      <c r="M293" s="7">
        <v>120</v>
      </c>
      <c r="N293" s="28">
        <v>40</v>
      </c>
      <c r="O293" s="47">
        <f>M293/L293</f>
        <v>40</v>
      </c>
      <c r="P293" s="7" t="s">
        <v>3665</v>
      </c>
      <c r="Q293" s="7">
        <v>0</v>
      </c>
      <c r="R293" s="12"/>
    </row>
    <row r="294" spans="1:18" hidden="1" x14ac:dyDescent="0.25">
      <c r="A294" s="7">
        <v>160</v>
      </c>
      <c r="B294" s="36" t="s">
        <v>502</v>
      </c>
      <c r="C294" s="7" t="s">
        <v>6</v>
      </c>
      <c r="D294" s="7" t="s">
        <v>85</v>
      </c>
      <c r="E294" s="7">
        <v>0</v>
      </c>
      <c r="F294" s="7">
        <v>0</v>
      </c>
      <c r="G294" s="7">
        <v>1</v>
      </c>
      <c r="H294" s="7">
        <v>1</v>
      </c>
      <c r="I294" s="37">
        <f>VLOOKUP(B:B,Analysis_2!$B:$AU,25,0)</f>
        <v>0</v>
      </c>
      <c r="J294" s="7">
        <v>0</v>
      </c>
      <c r="K294" s="37">
        <f>VLOOKUP(B:B,Analysis_2!$B:$AU,28,0)</f>
        <v>0</v>
      </c>
      <c r="L294" s="7">
        <f>SUM(G294:K294)</f>
        <v>2</v>
      </c>
      <c r="M294" s="7">
        <v>80</v>
      </c>
      <c r="N294" s="28">
        <v>40</v>
      </c>
      <c r="O294" s="47">
        <f>M294/L294</f>
        <v>40</v>
      </c>
      <c r="P294" s="7" t="s">
        <v>3664</v>
      </c>
      <c r="Q294" s="7">
        <v>0</v>
      </c>
      <c r="R294" s="12"/>
    </row>
    <row r="295" spans="1:18" x14ac:dyDescent="0.25">
      <c r="A295" s="37">
        <v>17</v>
      </c>
      <c r="B295" s="38" t="s">
        <v>451</v>
      </c>
      <c r="C295" s="37" t="s">
        <v>10</v>
      </c>
      <c r="D295" s="37" t="s">
        <v>85</v>
      </c>
      <c r="E295" s="37">
        <v>0</v>
      </c>
      <c r="F295" s="37">
        <v>0</v>
      </c>
      <c r="G295" s="37">
        <v>0</v>
      </c>
      <c r="H295" s="37">
        <v>1</v>
      </c>
      <c r="I295" s="37">
        <f>VLOOKUP(B:B,Analysis_2!$B:$AU,25,0)</f>
        <v>0</v>
      </c>
      <c r="J295" s="37">
        <v>0</v>
      </c>
      <c r="K295" s="37">
        <f>VLOOKUP(B:B,Analysis_2!$B:$AU,28,0)</f>
        <v>0</v>
      </c>
      <c r="L295" s="7">
        <f>SUM(G295:K295)</f>
        <v>1</v>
      </c>
      <c r="M295" s="37">
        <v>40</v>
      </c>
      <c r="N295" s="39">
        <v>40</v>
      </c>
      <c r="O295" s="47">
        <f>M295/L295</f>
        <v>40</v>
      </c>
      <c r="P295" s="37" t="s">
        <v>3663</v>
      </c>
      <c r="Q295" s="37">
        <v>0</v>
      </c>
      <c r="R295" s="12"/>
    </row>
    <row r="296" spans="1:18" hidden="1" x14ac:dyDescent="0.25">
      <c r="A296" s="7">
        <v>62</v>
      </c>
      <c r="B296" s="36" t="s">
        <v>279</v>
      </c>
      <c r="C296" s="7" t="s">
        <v>6</v>
      </c>
      <c r="D296" s="7" t="s">
        <v>85</v>
      </c>
      <c r="E296" s="7">
        <v>0</v>
      </c>
      <c r="F296" s="7">
        <v>0</v>
      </c>
      <c r="G296" s="7">
        <v>1</v>
      </c>
      <c r="H296" s="7">
        <v>0</v>
      </c>
      <c r="I296" s="37">
        <f>VLOOKUP(B:B,Analysis_2!$B:$AU,25,0)</f>
        <v>0</v>
      </c>
      <c r="J296" s="7">
        <v>0</v>
      </c>
      <c r="K296" s="37">
        <f>VLOOKUP(B:B,Analysis_2!$B:$AU,28,0)</f>
        <v>0</v>
      </c>
      <c r="L296" s="7">
        <f>SUM(G296:K296)</f>
        <v>1</v>
      </c>
      <c r="M296" s="7">
        <v>40</v>
      </c>
      <c r="N296" s="28">
        <v>40</v>
      </c>
      <c r="O296" s="47">
        <f>M296/L296</f>
        <v>40</v>
      </c>
      <c r="P296" s="7" t="s">
        <v>3663</v>
      </c>
      <c r="Q296" s="7">
        <v>0</v>
      </c>
      <c r="R296" s="12"/>
    </row>
    <row r="297" spans="1:18" hidden="1" x14ac:dyDescent="0.25">
      <c r="A297" s="7">
        <v>260</v>
      </c>
      <c r="B297" s="36" t="s">
        <v>211</v>
      </c>
      <c r="C297" s="7" t="s">
        <v>6</v>
      </c>
      <c r="D297" s="7" t="s">
        <v>85</v>
      </c>
      <c r="E297" s="7">
        <v>0</v>
      </c>
      <c r="F297" s="7">
        <v>0</v>
      </c>
      <c r="G297" s="7">
        <v>1</v>
      </c>
      <c r="H297" s="7">
        <v>1</v>
      </c>
      <c r="I297" s="37">
        <f>VLOOKUP(B:B,Analysis_2!$B:$AU,25,0)</f>
        <v>0</v>
      </c>
      <c r="J297" s="7">
        <v>1</v>
      </c>
      <c r="K297" s="37">
        <f>VLOOKUP(B:B,Analysis_2!$B:$AU,28,0)</f>
        <v>0</v>
      </c>
      <c r="L297" s="7">
        <f>SUM(G297:K297)</f>
        <v>3</v>
      </c>
      <c r="M297" s="7">
        <v>119</v>
      </c>
      <c r="N297" s="28">
        <v>39.666666666666664</v>
      </c>
      <c r="O297" s="47">
        <f>M297/L297</f>
        <v>39.666666666666664</v>
      </c>
      <c r="P297" s="7" t="s">
        <v>3665</v>
      </c>
      <c r="Q297" s="7">
        <v>0</v>
      </c>
      <c r="R297" s="12"/>
    </row>
    <row r="298" spans="1:18" hidden="1" x14ac:dyDescent="0.25">
      <c r="A298" s="7">
        <v>175</v>
      </c>
      <c r="B298" s="36" t="s">
        <v>317</v>
      </c>
      <c r="C298" s="7" t="s">
        <v>6</v>
      </c>
      <c r="D298" s="7" t="s">
        <v>85</v>
      </c>
      <c r="E298" s="7">
        <v>0</v>
      </c>
      <c r="F298" s="7">
        <v>0</v>
      </c>
      <c r="G298" s="7">
        <v>1</v>
      </c>
      <c r="H298" s="7">
        <v>0</v>
      </c>
      <c r="I298" s="37">
        <f>VLOOKUP(B:B,Analysis_2!$B:$AU,25,0)</f>
        <v>0</v>
      </c>
      <c r="J298" s="7">
        <v>1</v>
      </c>
      <c r="K298" s="37">
        <f>VLOOKUP(B:B,Analysis_2!$B:$AU,28,0)</f>
        <v>0</v>
      </c>
      <c r="L298" s="7">
        <f>SUM(G298:K298)</f>
        <v>2</v>
      </c>
      <c r="M298" s="7">
        <v>79</v>
      </c>
      <c r="N298" s="28">
        <v>39.5</v>
      </c>
      <c r="O298" s="47">
        <f>M298/L298</f>
        <v>39.5</v>
      </c>
      <c r="P298" s="7" t="s">
        <v>3664</v>
      </c>
      <c r="Q298" s="7">
        <v>0</v>
      </c>
      <c r="R298" s="12"/>
    </row>
    <row r="299" spans="1:18" hidden="1" x14ac:dyDescent="0.25">
      <c r="A299" s="7">
        <v>179</v>
      </c>
      <c r="B299" s="36" t="s">
        <v>473</v>
      </c>
      <c r="C299" s="7" t="s">
        <v>6</v>
      </c>
      <c r="D299" s="7" t="s">
        <v>85</v>
      </c>
      <c r="E299" s="7">
        <v>0</v>
      </c>
      <c r="F299" s="7">
        <v>0</v>
      </c>
      <c r="G299" s="7">
        <v>1</v>
      </c>
      <c r="H299" s="7">
        <v>1</v>
      </c>
      <c r="I299" s="37">
        <f>VLOOKUP(B:B,Analysis_2!$B:$AU,25,0)</f>
        <v>0</v>
      </c>
      <c r="J299" s="7">
        <v>0</v>
      </c>
      <c r="K299" s="37">
        <f>VLOOKUP(B:B,Analysis_2!$B:$AU,28,0)</f>
        <v>0</v>
      </c>
      <c r="L299" s="7">
        <f>SUM(G299:K299)</f>
        <v>2</v>
      </c>
      <c r="M299" s="7">
        <v>79</v>
      </c>
      <c r="N299" s="28">
        <v>39.5</v>
      </c>
      <c r="O299" s="47">
        <f>M299/L299</f>
        <v>39.5</v>
      </c>
      <c r="P299" s="7" t="s">
        <v>3664</v>
      </c>
      <c r="Q299" s="7">
        <v>0</v>
      </c>
      <c r="R299" s="12"/>
    </row>
    <row r="300" spans="1:18" hidden="1" x14ac:dyDescent="0.25">
      <c r="A300" s="7">
        <v>263</v>
      </c>
      <c r="B300" s="36" t="s">
        <v>286</v>
      </c>
      <c r="C300" s="7" t="s">
        <v>6</v>
      </c>
      <c r="D300" s="7" t="s">
        <v>85</v>
      </c>
      <c r="E300" s="7">
        <v>0</v>
      </c>
      <c r="F300" s="7">
        <v>0</v>
      </c>
      <c r="G300" s="7">
        <v>1</v>
      </c>
      <c r="H300" s="7">
        <v>1</v>
      </c>
      <c r="I300" s="37">
        <f>VLOOKUP(B:B,Analysis_2!$B:$AU,25,0)</f>
        <v>0</v>
      </c>
      <c r="J300" s="7">
        <v>0</v>
      </c>
      <c r="K300" s="37">
        <f>VLOOKUP(B:B,Analysis_2!$B:$AU,28,0)</f>
        <v>1</v>
      </c>
      <c r="L300" s="7">
        <f>SUM(G300:K300)</f>
        <v>3</v>
      </c>
      <c r="M300" s="7">
        <v>118</v>
      </c>
      <c r="N300" s="28">
        <v>39.333333333333336</v>
      </c>
      <c r="O300" s="47">
        <f>M300/L300</f>
        <v>39.333333333333336</v>
      </c>
      <c r="P300" s="7" t="s">
        <v>3665</v>
      </c>
      <c r="Q300" s="7">
        <v>0</v>
      </c>
      <c r="R300" s="12"/>
    </row>
    <row r="301" spans="1:18" hidden="1" x14ac:dyDescent="0.25">
      <c r="A301" s="7">
        <v>367</v>
      </c>
      <c r="B301" s="36" t="s">
        <v>454</v>
      </c>
      <c r="C301" s="7" t="s">
        <v>6</v>
      </c>
      <c r="D301" s="7" t="s">
        <v>85</v>
      </c>
      <c r="E301" s="7">
        <v>1</v>
      </c>
      <c r="F301" s="7">
        <v>0</v>
      </c>
      <c r="G301" s="7">
        <v>1</v>
      </c>
      <c r="H301" s="7">
        <v>1</v>
      </c>
      <c r="I301" s="37">
        <f>VLOOKUP(B:B,Analysis_2!$B:$AU,25,0)</f>
        <v>0</v>
      </c>
      <c r="J301" s="7">
        <v>1</v>
      </c>
      <c r="K301" s="37">
        <f>VLOOKUP(B:B,Analysis_2!$B:$AU,28,0)</f>
        <v>0</v>
      </c>
      <c r="L301" s="7">
        <f>SUM(G301:K301)</f>
        <v>3</v>
      </c>
      <c r="M301" s="7">
        <v>156</v>
      </c>
      <c r="N301" s="28">
        <v>39</v>
      </c>
      <c r="O301" s="47">
        <f>M301/L301</f>
        <v>52</v>
      </c>
      <c r="P301" s="7" t="s">
        <v>3666</v>
      </c>
      <c r="Q301" s="7">
        <v>0</v>
      </c>
      <c r="R301" s="12"/>
    </row>
    <row r="302" spans="1:18" hidden="1" x14ac:dyDescent="0.25">
      <c r="A302" s="7">
        <v>146</v>
      </c>
      <c r="B302" s="36" t="s">
        <v>296</v>
      </c>
      <c r="C302" s="7" t="s">
        <v>6</v>
      </c>
      <c r="D302" s="7" t="s">
        <v>85</v>
      </c>
      <c r="E302" s="7">
        <v>0</v>
      </c>
      <c r="F302" s="7">
        <v>0</v>
      </c>
      <c r="G302" s="7">
        <v>1</v>
      </c>
      <c r="H302" s="7">
        <v>1</v>
      </c>
      <c r="I302" s="37">
        <f>VLOOKUP(B:B,Analysis_2!$B:$AU,25,0)</f>
        <v>0</v>
      </c>
      <c r="J302" s="7">
        <v>0</v>
      </c>
      <c r="K302" s="37">
        <f>VLOOKUP(B:B,Analysis_2!$B:$AU,28,0)</f>
        <v>0</v>
      </c>
      <c r="L302" s="7">
        <f>SUM(G302:K302)</f>
        <v>2</v>
      </c>
      <c r="M302" s="7">
        <v>78</v>
      </c>
      <c r="N302" s="28">
        <v>39</v>
      </c>
      <c r="O302" s="47">
        <f>M302/L302</f>
        <v>39</v>
      </c>
      <c r="P302" s="7" t="s">
        <v>3664</v>
      </c>
      <c r="Q302" s="7">
        <v>0</v>
      </c>
      <c r="R302" s="12"/>
    </row>
    <row r="303" spans="1:18" hidden="1" x14ac:dyDescent="0.25">
      <c r="A303" s="7">
        <v>258</v>
      </c>
      <c r="B303" s="36" t="s">
        <v>267</v>
      </c>
      <c r="C303" s="7" t="s">
        <v>6</v>
      </c>
      <c r="D303" s="7" t="s">
        <v>85</v>
      </c>
      <c r="E303" s="7">
        <v>0</v>
      </c>
      <c r="F303" s="7">
        <v>0</v>
      </c>
      <c r="G303" s="7">
        <v>1</v>
      </c>
      <c r="H303" s="7">
        <v>1</v>
      </c>
      <c r="I303" s="37">
        <f>VLOOKUP(B:B,Analysis_2!$B:$AU,25,0)</f>
        <v>0</v>
      </c>
      <c r="J303" s="7">
        <v>0</v>
      </c>
      <c r="K303" s="37">
        <f>VLOOKUP(B:B,Analysis_2!$B:$AU,28,0)</f>
        <v>1</v>
      </c>
      <c r="L303" s="7">
        <f>SUM(G303:K303)</f>
        <v>3</v>
      </c>
      <c r="M303" s="7">
        <v>116</v>
      </c>
      <c r="N303" s="28">
        <v>38.666666666666664</v>
      </c>
      <c r="O303" s="47">
        <f>M303/L303</f>
        <v>38.666666666666664</v>
      </c>
      <c r="P303" s="7" t="s">
        <v>3665</v>
      </c>
      <c r="Q303" s="7">
        <v>0</v>
      </c>
      <c r="R303" s="12"/>
    </row>
    <row r="304" spans="1:18" hidden="1" x14ac:dyDescent="0.25">
      <c r="A304" s="7">
        <v>162</v>
      </c>
      <c r="B304" s="36" t="s">
        <v>458</v>
      </c>
      <c r="C304" s="7" t="s">
        <v>6</v>
      </c>
      <c r="D304" s="7" t="s">
        <v>85</v>
      </c>
      <c r="E304" s="7">
        <v>0</v>
      </c>
      <c r="F304" s="7">
        <v>0</v>
      </c>
      <c r="G304" s="7">
        <v>1</v>
      </c>
      <c r="H304" s="7">
        <v>1</v>
      </c>
      <c r="I304" s="37">
        <f>VLOOKUP(B:B,Analysis_2!$B:$AU,25,0)</f>
        <v>0</v>
      </c>
      <c r="J304" s="7">
        <v>0</v>
      </c>
      <c r="K304" s="37">
        <f>VLOOKUP(B:B,Analysis_2!$B:$AU,28,0)</f>
        <v>0</v>
      </c>
      <c r="L304" s="7">
        <f>SUM(G304:K304)</f>
        <v>2</v>
      </c>
      <c r="M304" s="7">
        <v>77</v>
      </c>
      <c r="N304" s="28">
        <v>38.5</v>
      </c>
      <c r="O304" s="47">
        <f>M304/L304</f>
        <v>38.5</v>
      </c>
      <c r="P304" s="7" t="s">
        <v>3664</v>
      </c>
      <c r="Q304" s="7">
        <v>0</v>
      </c>
      <c r="R304" s="12"/>
    </row>
    <row r="305" spans="1:18" hidden="1" x14ac:dyDescent="0.25">
      <c r="A305" s="7">
        <v>200</v>
      </c>
      <c r="B305" s="36" t="s">
        <v>110</v>
      </c>
      <c r="C305" s="7" t="s">
        <v>6</v>
      </c>
      <c r="D305" s="7" t="s">
        <v>85</v>
      </c>
      <c r="E305" s="7">
        <v>0</v>
      </c>
      <c r="F305" s="7">
        <v>0</v>
      </c>
      <c r="G305" s="7">
        <v>1</v>
      </c>
      <c r="H305" s="7">
        <v>1</v>
      </c>
      <c r="I305" s="37">
        <f>VLOOKUP(B:B,Analysis_2!$B:$AU,25,0)</f>
        <v>0</v>
      </c>
      <c r="J305" s="7">
        <v>0</v>
      </c>
      <c r="K305" s="37">
        <f>VLOOKUP(B:B,Analysis_2!$B:$AU,28,0)</f>
        <v>0</v>
      </c>
      <c r="L305" s="7">
        <f>SUM(G305:K305)</f>
        <v>2</v>
      </c>
      <c r="M305" s="7">
        <v>77</v>
      </c>
      <c r="N305" s="28">
        <v>38.5</v>
      </c>
      <c r="O305" s="47">
        <f>M305/L305</f>
        <v>38.5</v>
      </c>
      <c r="P305" s="7" t="s">
        <v>3664</v>
      </c>
      <c r="Q305" s="7">
        <v>0</v>
      </c>
      <c r="R305" s="12"/>
    </row>
    <row r="306" spans="1:18" hidden="1" x14ac:dyDescent="0.25">
      <c r="A306" s="7">
        <v>274</v>
      </c>
      <c r="B306" s="36" t="s">
        <v>96</v>
      </c>
      <c r="C306" s="7" t="s">
        <v>6</v>
      </c>
      <c r="D306" s="7" t="s">
        <v>85</v>
      </c>
      <c r="E306" s="7">
        <v>0</v>
      </c>
      <c r="F306" s="7">
        <v>0</v>
      </c>
      <c r="G306" s="7">
        <v>1</v>
      </c>
      <c r="H306" s="7">
        <v>1</v>
      </c>
      <c r="I306" s="37">
        <f>VLOOKUP(B:B,Analysis_2!$B:$AU,25,0)</f>
        <v>0</v>
      </c>
      <c r="J306" s="7">
        <v>1</v>
      </c>
      <c r="K306" s="37">
        <f>VLOOKUP(B:B,Analysis_2!$B:$AU,28,0)</f>
        <v>0</v>
      </c>
      <c r="L306" s="7">
        <f>SUM(G306:K306)</f>
        <v>3</v>
      </c>
      <c r="M306" s="7">
        <v>115</v>
      </c>
      <c r="N306" s="28">
        <v>38.333333333333336</v>
      </c>
      <c r="O306" s="47">
        <f>M306/L306</f>
        <v>38.333333333333336</v>
      </c>
      <c r="P306" s="7" t="s">
        <v>3665</v>
      </c>
      <c r="Q306" s="7">
        <v>0</v>
      </c>
      <c r="R306" s="12"/>
    </row>
    <row r="307" spans="1:18" hidden="1" x14ac:dyDescent="0.25">
      <c r="A307" s="7">
        <v>383</v>
      </c>
      <c r="B307" s="36" t="s">
        <v>95</v>
      </c>
      <c r="C307" s="7" t="s">
        <v>6</v>
      </c>
      <c r="D307" s="7" t="s">
        <v>85</v>
      </c>
      <c r="E307" s="7">
        <v>1</v>
      </c>
      <c r="F307" s="7">
        <v>0</v>
      </c>
      <c r="G307" s="7">
        <v>1</v>
      </c>
      <c r="H307" s="7">
        <v>1</v>
      </c>
      <c r="I307" s="37">
        <f>VLOOKUP(B:B,Analysis_2!$B:$AU,25,0)</f>
        <v>0</v>
      </c>
      <c r="J307" s="7">
        <v>0</v>
      </c>
      <c r="K307" s="37">
        <f>VLOOKUP(B:B,Analysis_2!$B:$AU,28,0)</f>
        <v>1</v>
      </c>
      <c r="L307" s="7">
        <f>SUM(G307:K307)</f>
        <v>3</v>
      </c>
      <c r="M307" s="7">
        <v>153</v>
      </c>
      <c r="N307" s="28">
        <v>38.25</v>
      </c>
      <c r="O307" s="47">
        <f>M307/L307</f>
        <v>51</v>
      </c>
      <c r="P307" s="7" t="s">
        <v>3666</v>
      </c>
      <c r="Q307" s="7">
        <v>0</v>
      </c>
      <c r="R307" s="12"/>
    </row>
    <row r="308" spans="1:18" hidden="1" x14ac:dyDescent="0.25">
      <c r="A308" s="7">
        <v>145</v>
      </c>
      <c r="B308" s="36" t="s">
        <v>179</v>
      </c>
      <c r="C308" s="7" t="s">
        <v>6</v>
      </c>
      <c r="D308" s="7" t="s">
        <v>85</v>
      </c>
      <c r="E308" s="7">
        <v>0</v>
      </c>
      <c r="F308" s="7">
        <v>1</v>
      </c>
      <c r="G308" s="7">
        <v>1</v>
      </c>
      <c r="H308" s="7">
        <v>0</v>
      </c>
      <c r="I308" s="37">
        <f>VLOOKUP(B:B,Analysis_2!$B:$AU,25,0)</f>
        <v>0</v>
      </c>
      <c r="J308" s="7">
        <v>0</v>
      </c>
      <c r="K308" s="37">
        <f>VLOOKUP(B:B,Analysis_2!$B:$AU,28,0)</f>
        <v>0</v>
      </c>
      <c r="L308" s="7">
        <f>SUM(G308:K308)</f>
        <v>1</v>
      </c>
      <c r="M308" s="7">
        <v>76</v>
      </c>
      <c r="N308" s="28">
        <v>38</v>
      </c>
      <c r="O308" s="47">
        <f>M308/L308</f>
        <v>76</v>
      </c>
      <c r="P308" s="7" t="s">
        <v>3664</v>
      </c>
      <c r="Q308" s="7">
        <v>0</v>
      </c>
      <c r="R308" s="12"/>
    </row>
    <row r="309" spans="1:18" hidden="1" x14ac:dyDescent="0.25">
      <c r="A309" s="7">
        <v>284</v>
      </c>
      <c r="B309" s="36" t="s">
        <v>196</v>
      </c>
      <c r="C309" s="7" t="s">
        <v>6</v>
      </c>
      <c r="D309" s="7" t="s">
        <v>85</v>
      </c>
      <c r="E309" s="7">
        <v>1</v>
      </c>
      <c r="F309" s="7">
        <v>0</v>
      </c>
      <c r="G309" s="7">
        <v>1</v>
      </c>
      <c r="H309" s="7">
        <v>1</v>
      </c>
      <c r="I309" s="37">
        <f>VLOOKUP(B:B,Analysis_2!$B:$AU,25,0)</f>
        <v>0</v>
      </c>
      <c r="J309" s="7">
        <v>0</v>
      </c>
      <c r="K309" s="37">
        <f>VLOOKUP(B:B,Analysis_2!$B:$AU,28,0)</f>
        <v>0</v>
      </c>
      <c r="L309" s="7">
        <f>SUM(G309:K309)</f>
        <v>2</v>
      </c>
      <c r="M309" s="7">
        <v>114</v>
      </c>
      <c r="N309" s="28">
        <v>38</v>
      </c>
      <c r="O309" s="47">
        <f>M309/L309</f>
        <v>57</v>
      </c>
      <c r="P309" s="7" t="s">
        <v>3665</v>
      </c>
      <c r="Q309" s="7">
        <v>0</v>
      </c>
      <c r="R309" s="12"/>
    </row>
    <row r="310" spans="1:18" x14ac:dyDescent="0.25">
      <c r="A310" s="37">
        <v>220</v>
      </c>
      <c r="B310" s="38" t="s">
        <v>348</v>
      </c>
      <c r="C310" s="37" t="s">
        <v>10</v>
      </c>
      <c r="D310" s="37" t="s">
        <v>85</v>
      </c>
      <c r="E310" s="37">
        <v>0</v>
      </c>
      <c r="F310" s="37">
        <v>0</v>
      </c>
      <c r="G310" s="37">
        <v>1</v>
      </c>
      <c r="H310" s="37">
        <v>2</v>
      </c>
      <c r="I310" s="37">
        <f>VLOOKUP(B:B,Analysis_2!$B:$AU,25,0)</f>
        <v>0</v>
      </c>
      <c r="J310" s="37">
        <v>0</v>
      </c>
      <c r="K310" s="37">
        <f>VLOOKUP(B:B,Analysis_2!$B:$AU,28,0)</f>
        <v>0</v>
      </c>
      <c r="L310" s="7">
        <f>SUM(G310:K310)</f>
        <v>3</v>
      </c>
      <c r="M310" s="37">
        <v>114</v>
      </c>
      <c r="N310" s="39">
        <v>38</v>
      </c>
      <c r="O310" s="47">
        <f>M310/L310</f>
        <v>38</v>
      </c>
      <c r="P310" s="37" t="s">
        <v>3665</v>
      </c>
      <c r="Q310" s="37">
        <v>0</v>
      </c>
      <c r="R310" s="12"/>
    </row>
    <row r="311" spans="1:18" x14ac:dyDescent="0.25">
      <c r="A311" s="37">
        <v>117</v>
      </c>
      <c r="B311" s="38" t="s">
        <v>350</v>
      </c>
      <c r="C311" s="37" t="s">
        <v>10</v>
      </c>
      <c r="D311" s="37" t="s">
        <v>85</v>
      </c>
      <c r="E311" s="37">
        <v>0</v>
      </c>
      <c r="F311" s="37">
        <v>0</v>
      </c>
      <c r="G311" s="37">
        <v>1</v>
      </c>
      <c r="H311" s="37">
        <v>0</v>
      </c>
      <c r="I311" s="37">
        <f>VLOOKUP(B:B,Analysis_2!$B:$AU,25,0)</f>
        <v>0</v>
      </c>
      <c r="J311" s="37">
        <v>1</v>
      </c>
      <c r="K311" s="37">
        <f>VLOOKUP(B:B,Analysis_2!$B:$AU,28,0)</f>
        <v>0</v>
      </c>
      <c r="L311" s="7">
        <f>SUM(G311:K311)</f>
        <v>2</v>
      </c>
      <c r="M311" s="37">
        <v>76</v>
      </c>
      <c r="N311" s="39">
        <v>38</v>
      </c>
      <c r="O311" s="47">
        <f>M311/L311</f>
        <v>38</v>
      </c>
      <c r="P311" s="37" t="s">
        <v>3664</v>
      </c>
      <c r="Q311" s="37">
        <v>0</v>
      </c>
      <c r="R311" s="12"/>
    </row>
    <row r="312" spans="1:18" hidden="1" x14ac:dyDescent="0.25">
      <c r="A312" s="7">
        <v>141</v>
      </c>
      <c r="B312" s="36" t="s">
        <v>223</v>
      </c>
      <c r="C312" s="7" t="s">
        <v>6</v>
      </c>
      <c r="D312" s="7" t="s">
        <v>85</v>
      </c>
      <c r="E312" s="7">
        <v>0</v>
      </c>
      <c r="F312" s="7">
        <v>0</v>
      </c>
      <c r="G312" s="7">
        <v>1</v>
      </c>
      <c r="H312" s="7">
        <v>0</v>
      </c>
      <c r="I312" s="37">
        <f>VLOOKUP(B:B,Analysis_2!$B:$AU,25,0)</f>
        <v>0</v>
      </c>
      <c r="J312" s="7">
        <v>1</v>
      </c>
      <c r="K312" s="37">
        <f>VLOOKUP(B:B,Analysis_2!$B:$AU,28,0)</f>
        <v>0</v>
      </c>
      <c r="L312" s="7">
        <f>SUM(G312:K312)</f>
        <v>2</v>
      </c>
      <c r="M312" s="7">
        <v>76</v>
      </c>
      <c r="N312" s="28">
        <v>38</v>
      </c>
      <c r="O312" s="47">
        <f>M312/L312</f>
        <v>38</v>
      </c>
      <c r="P312" s="7" t="s">
        <v>3664</v>
      </c>
      <c r="Q312" s="7">
        <v>0</v>
      </c>
      <c r="R312" s="12"/>
    </row>
    <row r="313" spans="1:18" hidden="1" x14ac:dyDescent="0.25">
      <c r="A313" s="7">
        <v>183</v>
      </c>
      <c r="B313" s="36" t="s">
        <v>112</v>
      </c>
      <c r="C313" s="7" t="s">
        <v>6</v>
      </c>
      <c r="D313" s="7" t="s">
        <v>85</v>
      </c>
      <c r="E313" s="7">
        <v>0</v>
      </c>
      <c r="F313" s="7">
        <v>0</v>
      </c>
      <c r="G313" s="7">
        <v>1</v>
      </c>
      <c r="H313" s="7">
        <v>0</v>
      </c>
      <c r="I313" s="37">
        <f>VLOOKUP(B:B,Analysis_2!$B:$AU,25,0)</f>
        <v>0</v>
      </c>
      <c r="J313" s="7">
        <v>1</v>
      </c>
      <c r="K313" s="37">
        <f>VLOOKUP(B:B,Analysis_2!$B:$AU,28,0)</f>
        <v>0</v>
      </c>
      <c r="L313" s="7">
        <f>SUM(G313:K313)</f>
        <v>2</v>
      </c>
      <c r="M313" s="7">
        <v>76</v>
      </c>
      <c r="N313" s="28">
        <v>38</v>
      </c>
      <c r="O313" s="47">
        <f>M313/L313</f>
        <v>38</v>
      </c>
      <c r="P313" s="7" t="s">
        <v>3664</v>
      </c>
      <c r="Q313" s="7">
        <v>0</v>
      </c>
      <c r="R313" s="12"/>
    </row>
    <row r="314" spans="1:18" x14ac:dyDescent="0.25">
      <c r="A314" s="37">
        <v>25</v>
      </c>
      <c r="B314" s="38" t="s">
        <v>392</v>
      </c>
      <c r="C314" s="37" t="s">
        <v>10</v>
      </c>
      <c r="D314" s="37" t="s">
        <v>85</v>
      </c>
      <c r="E314" s="37">
        <v>0</v>
      </c>
      <c r="F314" s="37">
        <v>0</v>
      </c>
      <c r="G314" s="37">
        <v>0</v>
      </c>
      <c r="H314" s="37">
        <v>1</v>
      </c>
      <c r="I314" s="37">
        <f>VLOOKUP(B:B,Analysis_2!$B:$AU,25,0)</f>
        <v>0</v>
      </c>
      <c r="J314" s="37">
        <v>0</v>
      </c>
      <c r="K314" s="37">
        <f>VLOOKUP(B:B,Analysis_2!$B:$AU,28,0)</f>
        <v>0</v>
      </c>
      <c r="L314" s="7">
        <f>SUM(G314:K314)</f>
        <v>1</v>
      </c>
      <c r="M314" s="37">
        <v>38</v>
      </c>
      <c r="N314" s="39">
        <v>38</v>
      </c>
      <c r="O314" s="47">
        <f>M314/L314</f>
        <v>38</v>
      </c>
      <c r="P314" s="37" t="s">
        <v>3663</v>
      </c>
      <c r="Q314" s="37">
        <v>0</v>
      </c>
      <c r="R314" s="12"/>
    </row>
    <row r="315" spans="1:18" hidden="1" x14ac:dyDescent="0.25">
      <c r="A315" s="7">
        <v>368</v>
      </c>
      <c r="B315" s="36" t="s">
        <v>303</v>
      </c>
      <c r="C315" s="7" t="s">
        <v>6</v>
      </c>
      <c r="D315" s="7" t="s">
        <v>85</v>
      </c>
      <c r="E315" s="7">
        <v>0</v>
      </c>
      <c r="F315" s="7">
        <v>0</v>
      </c>
      <c r="G315" s="7">
        <v>1</v>
      </c>
      <c r="H315" s="7">
        <v>3</v>
      </c>
      <c r="I315" s="37">
        <f>VLOOKUP(B:B,Analysis_2!$B:$AU,25,0)</f>
        <v>0</v>
      </c>
      <c r="J315" s="7">
        <v>1</v>
      </c>
      <c r="K315" s="37">
        <f>VLOOKUP(B:B,Analysis_2!$B:$AU,28,0)</f>
        <v>0</v>
      </c>
      <c r="L315" s="7">
        <f>SUM(G315:K315)</f>
        <v>5</v>
      </c>
      <c r="M315" s="7">
        <v>189</v>
      </c>
      <c r="N315" s="28">
        <v>37.799999999999997</v>
      </c>
      <c r="O315" s="47">
        <f>M315/L315</f>
        <v>37.799999999999997</v>
      </c>
      <c r="P315" s="7" t="s">
        <v>3666</v>
      </c>
      <c r="Q315" s="7">
        <v>-1</v>
      </c>
      <c r="R315" s="12"/>
    </row>
    <row r="316" spans="1:18" hidden="1" x14ac:dyDescent="0.25">
      <c r="A316" s="7">
        <v>341</v>
      </c>
      <c r="B316" s="36" t="s">
        <v>99</v>
      </c>
      <c r="C316" s="7" t="s">
        <v>6</v>
      </c>
      <c r="D316" s="7" t="s">
        <v>85</v>
      </c>
      <c r="E316" s="7">
        <v>1</v>
      </c>
      <c r="F316" s="7">
        <v>0</v>
      </c>
      <c r="G316" s="7">
        <v>1</v>
      </c>
      <c r="H316" s="7">
        <v>1</v>
      </c>
      <c r="I316" s="37">
        <f>VLOOKUP(B:B,Analysis_2!$B:$AU,25,0)</f>
        <v>0</v>
      </c>
      <c r="J316" s="7">
        <v>1</v>
      </c>
      <c r="K316" s="37">
        <f>VLOOKUP(B:B,Analysis_2!$B:$AU,28,0)</f>
        <v>0</v>
      </c>
      <c r="L316" s="7">
        <f>SUM(G316:K316)</f>
        <v>3</v>
      </c>
      <c r="M316" s="7">
        <v>150</v>
      </c>
      <c r="N316" s="28">
        <v>37.5</v>
      </c>
      <c r="O316" s="47">
        <f>M316/L316</f>
        <v>50</v>
      </c>
      <c r="P316" s="7" t="s">
        <v>3666</v>
      </c>
      <c r="Q316" s="7">
        <v>0</v>
      </c>
      <c r="R316" s="12"/>
    </row>
    <row r="317" spans="1:18" x14ac:dyDescent="0.25">
      <c r="A317" s="37">
        <v>122</v>
      </c>
      <c r="B317" s="38" t="s">
        <v>538</v>
      </c>
      <c r="C317" s="37" t="s">
        <v>10</v>
      </c>
      <c r="D317" s="37" t="s">
        <v>85</v>
      </c>
      <c r="E317" s="37">
        <v>0</v>
      </c>
      <c r="F317" s="37">
        <v>0</v>
      </c>
      <c r="G317" s="37">
        <v>1</v>
      </c>
      <c r="H317" s="37">
        <v>1</v>
      </c>
      <c r="I317" s="37">
        <f>VLOOKUP(B:B,Analysis_2!$B:$AU,25,0)</f>
        <v>0</v>
      </c>
      <c r="J317" s="37">
        <v>0</v>
      </c>
      <c r="K317" s="37">
        <f>VLOOKUP(B:B,Analysis_2!$B:$AU,28,0)</f>
        <v>0</v>
      </c>
      <c r="L317" s="7">
        <f>SUM(G317:K317)</f>
        <v>2</v>
      </c>
      <c r="M317" s="37">
        <v>75</v>
      </c>
      <c r="N317" s="39">
        <v>37.5</v>
      </c>
      <c r="O317" s="47">
        <f>M317/L317</f>
        <v>37.5</v>
      </c>
      <c r="P317" s="37" t="s">
        <v>3664</v>
      </c>
      <c r="Q317" s="37">
        <v>0</v>
      </c>
      <c r="R317" s="12"/>
    </row>
    <row r="318" spans="1:18" x14ac:dyDescent="0.25">
      <c r="A318" s="37">
        <v>133</v>
      </c>
      <c r="B318" s="38" t="s">
        <v>128</v>
      </c>
      <c r="C318" s="37" t="s">
        <v>10</v>
      </c>
      <c r="D318" s="37" t="s">
        <v>85</v>
      </c>
      <c r="E318" s="37">
        <v>0</v>
      </c>
      <c r="F318" s="37">
        <v>0</v>
      </c>
      <c r="G318" s="37">
        <v>1</v>
      </c>
      <c r="H318" s="37">
        <v>1</v>
      </c>
      <c r="I318" s="37">
        <f>VLOOKUP(B:B,Analysis_2!$B:$AU,25,0)</f>
        <v>0</v>
      </c>
      <c r="J318" s="37">
        <v>0</v>
      </c>
      <c r="K318" s="37">
        <f>VLOOKUP(B:B,Analysis_2!$B:$AU,28,0)</f>
        <v>0</v>
      </c>
      <c r="L318" s="7">
        <f>SUM(G318:K318)</f>
        <v>2</v>
      </c>
      <c r="M318" s="37">
        <v>75</v>
      </c>
      <c r="N318" s="39">
        <v>37.5</v>
      </c>
      <c r="O318" s="47">
        <f>M318/L318</f>
        <v>37.5</v>
      </c>
      <c r="P318" s="37" t="s">
        <v>3664</v>
      </c>
      <c r="Q318" s="37">
        <v>0</v>
      </c>
      <c r="R318" s="12"/>
    </row>
    <row r="319" spans="1:18" hidden="1" x14ac:dyDescent="0.25">
      <c r="A319" s="7">
        <v>161</v>
      </c>
      <c r="B319" s="36" t="s">
        <v>185</v>
      </c>
      <c r="C319" s="7" t="s">
        <v>6</v>
      </c>
      <c r="D319" s="7" t="s">
        <v>85</v>
      </c>
      <c r="E319" s="7">
        <v>0</v>
      </c>
      <c r="F319" s="7">
        <v>0</v>
      </c>
      <c r="G319" s="7">
        <v>1</v>
      </c>
      <c r="H319" s="7">
        <v>1</v>
      </c>
      <c r="I319" s="37">
        <f>VLOOKUP(B:B,Analysis_2!$B:$AU,25,0)</f>
        <v>0</v>
      </c>
      <c r="J319" s="7">
        <v>0</v>
      </c>
      <c r="K319" s="37">
        <f>VLOOKUP(B:B,Analysis_2!$B:$AU,28,0)</f>
        <v>0</v>
      </c>
      <c r="L319" s="7">
        <f>SUM(G319:K319)</f>
        <v>2</v>
      </c>
      <c r="M319" s="7">
        <v>75</v>
      </c>
      <c r="N319" s="28">
        <v>37.5</v>
      </c>
      <c r="O319" s="47">
        <f>M319/L319</f>
        <v>37.5</v>
      </c>
      <c r="P319" s="7" t="s">
        <v>3664</v>
      </c>
      <c r="Q319" s="7">
        <v>0</v>
      </c>
      <c r="R319" s="12"/>
    </row>
    <row r="320" spans="1:18" hidden="1" x14ac:dyDescent="0.25">
      <c r="A320" s="7">
        <v>172</v>
      </c>
      <c r="B320" s="36" t="s">
        <v>113</v>
      </c>
      <c r="C320" s="7" t="s">
        <v>6</v>
      </c>
      <c r="D320" s="7" t="s">
        <v>85</v>
      </c>
      <c r="E320" s="7">
        <v>0</v>
      </c>
      <c r="F320" s="7">
        <v>0</v>
      </c>
      <c r="G320" s="7">
        <v>0</v>
      </c>
      <c r="H320" s="7">
        <v>1</v>
      </c>
      <c r="I320" s="37">
        <f>VLOOKUP(B:B,Analysis_2!$B:$AU,25,0)</f>
        <v>0</v>
      </c>
      <c r="J320" s="7">
        <v>1</v>
      </c>
      <c r="K320" s="37">
        <f>VLOOKUP(B:B,Analysis_2!$B:$AU,28,0)</f>
        <v>0</v>
      </c>
      <c r="L320" s="7">
        <f>SUM(G320:K320)</f>
        <v>2</v>
      </c>
      <c r="M320" s="7">
        <v>75</v>
      </c>
      <c r="N320" s="28">
        <v>37.5</v>
      </c>
      <c r="O320" s="47">
        <f>M320/L320</f>
        <v>37.5</v>
      </c>
      <c r="P320" s="7" t="s">
        <v>3664</v>
      </c>
      <c r="Q320" s="7">
        <v>0</v>
      </c>
      <c r="R320" s="12"/>
    </row>
    <row r="321" spans="1:18" hidden="1" x14ac:dyDescent="0.25">
      <c r="A321" s="7">
        <v>194</v>
      </c>
      <c r="B321" s="36" t="s">
        <v>492</v>
      </c>
      <c r="C321" s="7" t="s">
        <v>6</v>
      </c>
      <c r="D321" s="7" t="s">
        <v>85</v>
      </c>
      <c r="E321" s="7">
        <v>0</v>
      </c>
      <c r="F321" s="7">
        <v>0</v>
      </c>
      <c r="G321" s="7">
        <v>1</v>
      </c>
      <c r="H321" s="7">
        <v>1</v>
      </c>
      <c r="I321" s="37">
        <f>VLOOKUP(B:B,Analysis_2!$B:$AU,25,0)</f>
        <v>0</v>
      </c>
      <c r="J321" s="7">
        <v>0</v>
      </c>
      <c r="K321" s="37">
        <f>VLOOKUP(B:B,Analysis_2!$B:$AU,28,0)</f>
        <v>0</v>
      </c>
      <c r="L321" s="7">
        <f>SUM(G321:K321)</f>
        <v>2</v>
      </c>
      <c r="M321" s="7">
        <v>75</v>
      </c>
      <c r="N321" s="28">
        <v>37.5</v>
      </c>
      <c r="O321" s="47">
        <f>M321/L321</f>
        <v>37.5</v>
      </c>
      <c r="P321" s="7" t="s">
        <v>3664</v>
      </c>
      <c r="Q321" s="7">
        <v>0</v>
      </c>
      <c r="R321" s="12"/>
    </row>
    <row r="322" spans="1:18" hidden="1" x14ac:dyDescent="0.25">
      <c r="A322" s="7">
        <v>201</v>
      </c>
      <c r="B322" s="36" t="s">
        <v>121</v>
      </c>
      <c r="C322" s="7" t="s">
        <v>6</v>
      </c>
      <c r="D322" s="7" t="s">
        <v>85</v>
      </c>
      <c r="E322" s="7">
        <v>0</v>
      </c>
      <c r="F322" s="7">
        <v>0</v>
      </c>
      <c r="G322" s="7">
        <v>0</v>
      </c>
      <c r="H322" s="7">
        <v>1</v>
      </c>
      <c r="I322" s="37">
        <f>VLOOKUP(B:B,Analysis_2!$B:$AU,25,0)</f>
        <v>0</v>
      </c>
      <c r="J322" s="7">
        <v>1</v>
      </c>
      <c r="K322" s="37">
        <f>VLOOKUP(B:B,Analysis_2!$B:$AU,28,0)</f>
        <v>0</v>
      </c>
      <c r="L322" s="7">
        <f>SUM(G322:K322)</f>
        <v>2</v>
      </c>
      <c r="M322" s="7">
        <v>75</v>
      </c>
      <c r="N322" s="28">
        <v>37.5</v>
      </c>
      <c r="O322" s="47">
        <f>M322/L322</f>
        <v>37.5</v>
      </c>
      <c r="P322" s="7" t="s">
        <v>3664</v>
      </c>
      <c r="Q322" s="7">
        <v>0</v>
      </c>
      <c r="R322" s="12"/>
    </row>
    <row r="323" spans="1:18" hidden="1" x14ac:dyDescent="0.25">
      <c r="A323" s="7">
        <v>279</v>
      </c>
      <c r="B323" s="36" t="s">
        <v>526</v>
      </c>
      <c r="C323" s="7" t="s">
        <v>6</v>
      </c>
      <c r="D323" s="7" t="s">
        <v>85</v>
      </c>
      <c r="E323" s="7">
        <v>0</v>
      </c>
      <c r="F323" s="7">
        <v>0</v>
      </c>
      <c r="G323" s="7">
        <v>1</v>
      </c>
      <c r="H323" s="7">
        <v>0</v>
      </c>
      <c r="I323" s="37">
        <f>VLOOKUP(B:B,Analysis_2!$B:$AU,25,0)</f>
        <v>1</v>
      </c>
      <c r="J323" s="7">
        <v>0</v>
      </c>
      <c r="K323" s="37">
        <f>VLOOKUP(B:B,Analysis_2!$B:$AU,28,0)</f>
        <v>1</v>
      </c>
      <c r="L323" s="7">
        <f>SUM(G323:K323)</f>
        <v>3</v>
      </c>
      <c r="M323" s="7">
        <v>112</v>
      </c>
      <c r="N323" s="28">
        <v>37.333333333333336</v>
      </c>
      <c r="O323" s="47">
        <f>M323/L323</f>
        <v>37.333333333333336</v>
      </c>
      <c r="P323" s="7" t="s">
        <v>3665</v>
      </c>
      <c r="Q323" s="7">
        <v>0</v>
      </c>
      <c r="R323" s="12"/>
    </row>
    <row r="324" spans="1:18" hidden="1" x14ac:dyDescent="0.25">
      <c r="A324" s="7">
        <v>348</v>
      </c>
      <c r="B324" s="36" t="s">
        <v>238</v>
      </c>
      <c r="C324" s="7" t="s">
        <v>6</v>
      </c>
      <c r="D324" s="7" t="s">
        <v>85</v>
      </c>
      <c r="E324" s="7">
        <v>0</v>
      </c>
      <c r="F324" s="7">
        <v>2</v>
      </c>
      <c r="G324" s="7">
        <v>1</v>
      </c>
      <c r="H324" s="7">
        <v>0</v>
      </c>
      <c r="I324" s="37">
        <f>VLOOKUP(B:B,Analysis_2!$B:$AU,25,0)</f>
        <v>0</v>
      </c>
      <c r="J324" s="7">
        <v>1</v>
      </c>
      <c r="K324" s="37">
        <f>VLOOKUP(B:B,Analysis_2!$B:$AU,28,0)</f>
        <v>0</v>
      </c>
      <c r="L324" s="7">
        <f>SUM(G324:K324)</f>
        <v>2</v>
      </c>
      <c r="M324" s="7">
        <v>149</v>
      </c>
      <c r="N324" s="28">
        <v>37.25</v>
      </c>
      <c r="O324" s="47">
        <f>M324/L324</f>
        <v>74.5</v>
      </c>
      <c r="P324" s="7" t="s">
        <v>3666</v>
      </c>
      <c r="Q324" s="7">
        <v>0</v>
      </c>
      <c r="R324" s="12"/>
    </row>
    <row r="325" spans="1:18" x14ac:dyDescent="0.25">
      <c r="A325" s="37">
        <v>224</v>
      </c>
      <c r="B325" s="38" t="s">
        <v>437</v>
      </c>
      <c r="C325" s="37" t="s">
        <v>10</v>
      </c>
      <c r="D325" s="37" t="s">
        <v>85</v>
      </c>
      <c r="E325" s="37">
        <v>0</v>
      </c>
      <c r="F325" s="37">
        <v>0</v>
      </c>
      <c r="G325" s="37">
        <v>2</v>
      </c>
      <c r="H325" s="37">
        <v>0</v>
      </c>
      <c r="I325" s="37">
        <f>VLOOKUP(B:B,Analysis_2!$B:$AU,25,0)</f>
        <v>0</v>
      </c>
      <c r="J325" s="37">
        <v>0</v>
      </c>
      <c r="K325" s="37">
        <f>VLOOKUP(B:B,Analysis_2!$B:$AU,28,0)</f>
        <v>1</v>
      </c>
      <c r="L325" s="7">
        <f>SUM(G325:K325)</f>
        <v>3</v>
      </c>
      <c r="M325" s="37">
        <v>111</v>
      </c>
      <c r="N325" s="39">
        <v>37</v>
      </c>
      <c r="O325" s="47">
        <f>M325/L325</f>
        <v>37</v>
      </c>
      <c r="P325" s="37" t="s">
        <v>3665</v>
      </c>
      <c r="Q325" s="37">
        <v>0</v>
      </c>
      <c r="R325" s="12"/>
    </row>
    <row r="326" spans="1:18" hidden="1" x14ac:dyDescent="0.25">
      <c r="A326" s="7">
        <v>337</v>
      </c>
      <c r="B326" s="36" t="s">
        <v>117</v>
      </c>
      <c r="C326" s="7" t="s">
        <v>6</v>
      </c>
      <c r="D326" s="7" t="s">
        <v>85</v>
      </c>
      <c r="E326" s="7">
        <v>2</v>
      </c>
      <c r="F326" s="7">
        <v>0</v>
      </c>
      <c r="G326" s="7">
        <v>1</v>
      </c>
      <c r="H326" s="7">
        <v>0</v>
      </c>
      <c r="I326" s="37">
        <f>VLOOKUP(B:B,Analysis_2!$B:$AU,25,0)</f>
        <v>0</v>
      </c>
      <c r="J326" s="7">
        <v>0</v>
      </c>
      <c r="K326" s="37">
        <f>VLOOKUP(B:B,Analysis_2!$B:$AU,28,0)</f>
        <v>1</v>
      </c>
      <c r="L326" s="7">
        <f>SUM(G326:K326)</f>
        <v>2</v>
      </c>
      <c r="M326" s="7">
        <v>148</v>
      </c>
      <c r="N326" s="28">
        <v>37</v>
      </c>
      <c r="O326" s="47">
        <f>M326/L326</f>
        <v>74</v>
      </c>
      <c r="P326" s="7" t="s">
        <v>3666</v>
      </c>
      <c r="Q326" s="7">
        <v>0</v>
      </c>
      <c r="R326" s="12"/>
    </row>
    <row r="327" spans="1:18" x14ac:dyDescent="0.25">
      <c r="A327" s="37">
        <v>209</v>
      </c>
      <c r="B327" s="38" t="s">
        <v>322</v>
      </c>
      <c r="C327" s="37" t="s">
        <v>10</v>
      </c>
      <c r="D327" s="37" t="s">
        <v>85</v>
      </c>
      <c r="E327" s="37">
        <v>0</v>
      </c>
      <c r="F327" s="37">
        <v>0</v>
      </c>
      <c r="G327" s="37">
        <v>1</v>
      </c>
      <c r="H327" s="37">
        <v>0</v>
      </c>
      <c r="I327" s="37">
        <f>VLOOKUP(B:B,Analysis_2!$B:$AU,25,0)</f>
        <v>1</v>
      </c>
      <c r="J327" s="37">
        <v>1</v>
      </c>
      <c r="K327" s="37">
        <f>VLOOKUP(B:B,Analysis_2!$B:$AU,28,0)</f>
        <v>0</v>
      </c>
      <c r="L327" s="7">
        <f>SUM(G327:K327)</f>
        <v>3</v>
      </c>
      <c r="M327" s="37">
        <v>111</v>
      </c>
      <c r="N327" s="39">
        <v>37</v>
      </c>
      <c r="O327" s="47">
        <f>M327/L327</f>
        <v>37</v>
      </c>
      <c r="P327" s="37" t="s">
        <v>3665</v>
      </c>
      <c r="Q327" s="37">
        <v>0</v>
      </c>
      <c r="R327" s="12"/>
    </row>
    <row r="328" spans="1:18" hidden="1" x14ac:dyDescent="0.25">
      <c r="A328" s="7">
        <v>300</v>
      </c>
      <c r="B328" s="36" t="s">
        <v>98</v>
      </c>
      <c r="C328" s="7" t="s">
        <v>6</v>
      </c>
      <c r="D328" s="7" t="s">
        <v>85</v>
      </c>
      <c r="E328" s="7">
        <v>0</v>
      </c>
      <c r="F328" s="7">
        <v>0</v>
      </c>
      <c r="G328" s="7">
        <v>1</v>
      </c>
      <c r="H328" s="7">
        <v>1</v>
      </c>
      <c r="I328" s="37">
        <f>VLOOKUP(B:B,Analysis_2!$B:$AU,25,0)</f>
        <v>0</v>
      </c>
      <c r="J328" s="7">
        <v>1</v>
      </c>
      <c r="K328" s="37">
        <f>VLOOKUP(B:B,Analysis_2!$B:$AU,28,0)</f>
        <v>0</v>
      </c>
      <c r="L328" s="7">
        <f>SUM(G328:K328)</f>
        <v>3</v>
      </c>
      <c r="M328" s="7">
        <v>111</v>
      </c>
      <c r="N328" s="28">
        <v>37</v>
      </c>
      <c r="O328" s="47">
        <f>M328/L328</f>
        <v>37</v>
      </c>
      <c r="P328" s="7" t="s">
        <v>3665</v>
      </c>
      <c r="Q328" s="7">
        <v>0</v>
      </c>
      <c r="R328" s="12"/>
    </row>
    <row r="329" spans="1:18" x14ac:dyDescent="0.25">
      <c r="A329" s="37">
        <v>134</v>
      </c>
      <c r="B329" s="38" t="s">
        <v>358</v>
      </c>
      <c r="C329" s="37" t="s">
        <v>10</v>
      </c>
      <c r="D329" s="37" t="s">
        <v>85</v>
      </c>
      <c r="E329" s="37">
        <v>0</v>
      </c>
      <c r="F329" s="37">
        <v>0</v>
      </c>
      <c r="G329" s="37">
        <v>1</v>
      </c>
      <c r="H329" s="37">
        <v>1</v>
      </c>
      <c r="I329" s="37">
        <f>VLOOKUP(B:B,Analysis_2!$B:$AU,25,0)</f>
        <v>0</v>
      </c>
      <c r="J329" s="37">
        <v>0</v>
      </c>
      <c r="K329" s="37">
        <f>VLOOKUP(B:B,Analysis_2!$B:$AU,28,0)</f>
        <v>0</v>
      </c>
      <c r="L329" s="7">
        <f>SUM(G329:K329)</f>
        <v>2</v>
      </c>
      <c r="M329" s="37">
        <v>74</v>
      </c>
      <c r="N329" s="39">
        <v>37</v>
      </c>
      <c r="O329" s="47">
        <f>M329/L329</f>
        <v>37</v>
      </c>
      <c r="P329" s="37" t="s">
        <v>3664</v>
      </c>
      <c r="Q329" s="37">
        <v>0</v>
      </c>
      <c r="R329" s="12"/>
    </row>
    <row r="330" spans="1:18" hidden="1" x14ac:dyDescent="0.25">
      <c r="A330" s="7">
        <v>190</v>
      </c>
      <c r="B330" s="36" t="s">
        <v>307</v>
      </c>
      <c r="C330" s="7" t="s">
        <v>6</v>
      </c>
      <c r="D330" s="7" t="s">
        <v>85</v>
      </c>
      <c r="E330" s="7">
        <v>0</v>
      </c>
      <c r="F330" s="7">
        <v>0</v>
      </c>
      <c r="G330" s="7">
        <v>1</v>
      </c>
      <c r="H330" s="7">
        <v>1</v>
      </c>
      <c r="I330" s="37">
        <f>VLOOKUP(B:B,Analysis_2!$B:$AU,25,0)</f>
        <v>0</v>
      </c>
      <c r="J330" s="7">
        <v>0</v>
      </c>
      <c r="K330" s="37">
        <f>VLOOKUP(B:B,Analysis_2!$B:$AU,28,0)</f>
        <v>0</v>
      </c>
      <c r="L330" s="7">
        <f>SUM(G330:K330)</f>
        <v>2</v>
      </c>
      <c r="M330" s="7">
        <v>74</v>
      </c>
      <c r="N330" s="28">
        <v>37</v>
      </c>
      <c r="O330" s="47">
        <f>M330/L330</f>
        <v>37</v>
      </c>
      <c r="P330" s="7" t="s">
        <v>3664</v>
      </c>
      <c r="Q330" s="7">
        <v>0</v>
      </c>
      <c r="R330" s="12"/>
    </row>
    <row r="331" spans="1:18" x14ac:dyDescent="0.25">
      <c r="A331" s="37">
        <v>222</v>
      </c>
      <c r="B331" s="38" t="s">
        <v>525</v>
      </c>
      <c r="C331" s="37" t="s">
        <v>10</v>
      </c>
      <c r="D331" s="37" t="s">
        <v>85</v>
      </c>
      <c r="E331" s="37">
        <v>0</v>
      </c>
      <c r="F331" s="37">
        <v>0</v>
      </c>
      <c r="G331" s="37">
        <v>1</v>
      </c>
      <c r="H331" s="37">
        <v>1</v>
      </c>
      <c r="I331" s="37">
        <f>VLOOKUP(B:B,Analysis_2!$B:$AU,25,0)</f>
        <v>0</v>
      </c>
      <c r="J331" s="37">
        <v>1</v>
      </c>
      <c r="K331" s="37">
        <f>VLOOKUP(B:B,Analysis_2!$B:$AU,28,0)</f>
        <v>0</v>
      </c>
      <c r="L331" s="7">
        <f>SUM(G331:K331)</f>
        <v>3</v>
      </c>
      <c r="M331" s="37">
        <v>110</v>
      </c>
      <c r="N331" s="39">
        <v>36.666666666666664</v>
      </c>
      <c r="O331" s="47">
        <f>M331/L331</f>
        <v>36.666666666666664</v>
      </c>
      <c r="P331" s="37" t="s">
        <v>3665</v>
      </c>
      <c r="Q331" s="37">
        <v>0</v>
      </c>
      <c r="R331" s="12"/>
    </row>
    <row r="332" spans="1:18" hidden="1" x14ac:dyDescent="0.25">
      <c r="A332" s="7">
        <v>252</v>
      </c>
      <c r="B332" s="36" t="s">
        <v>512</v>
      </c>
      <c r="C332" s="7" t="s">
        <v>6</v>
      </c>
      <c r="D332" s="7" t="s">
        <v>85</v>
      </c>
      <c r="E332" s="7">
        <v>0</v>
      </c>
      <c r="F332" s="7">
        <v>0</v>
      </c>
      <c r="G332" s="7">
        <v>1</v>
      </c>
      <c r="H332" s="7">
        <v>1</v>
      </c>
      <c r="I332" s="37">
        <f>VLOOKUP(B:B,Analysis_2!$B:$AU,25,0)</f>
        <v>0</v>
      </c>
      <c r="J332" s="7">
        <v>1</v>
      </c>
      <c r="K332" s="37">
        <f>VLOOKUP(B:B,Analysis_2!$B:$AU,28,0)</f>
        <v>0</v>
      </c>
      <c r="L332" s="7">
        <f>SUM(G332:K332)</f>
        <v>3</v>
      </c>
      <c r="M332" s="7">
        <v>110</v>
      </c>
      <c r="N332" s="28">
        <v>36.666666666666664</v>
      </c>
      <c r="O332" s="47">
        <f>M332/L332</f>
        <v>36.666666666666664</v>
      </c>
      <c r="P332" s="7" t="s">
        <v>3665</v>
      </c>
      <c r="Q332" s="7">
        <v>0</v>
      </c>
      <c r="R332" s="12"/>
    </row>
    <row r="333" spans="1:18" hidden="1" x14ac:dyDescent="0.25">
      <c r="A333" s="7">
        <v>192</v>
      </c>
      <c r="B333" s="36" t="s">
        <v>261</v>
      </c>
      <c r="C333" s="7" t="s">
        <v>6</v>
      </c>
      <c r="D333" s="7" t="s">
        <v>85</v>
      </c>
      <c r="E333" s="7">
        <v>0</v>
      </c>
      <c r="F333" s="7">
        <v>1</v>
      </c>
      <c r="G333" s="7">
        <v>0</v>
      </c>
      <c r="H333" s="7">
        <v>1</v>
      </c>
      <c r="I333" s="37">
        <f>VLOOKUP(B:B,Analysis_2!$B:$AU,25,0)</f>
        <v>0</v>
      </c>
      <c r="J333" s="7">
        <v>0</v>
      </c>
      <c r="K333" s="37">
        <f>VLOOKUP(B:B,Analysis_2!$B:$AU,28,0)</f>
        <v>0</v>
      </c>
      <c r="L333" s="7">
        <f>SUM(G333:K333)</f>
        <v>1</v>
      </c>
      <c r="M333" s="7">
        <v>73</v>
      </c>
      <c r="N333" s="28">
        <v>36.5</v>
      </c>
      <c r="O333" s="47">
        <f>M333/L333</f>
        <v>73</v>
      </c>
      <c r="P333" s="7" t="s">
        <v>3664</v>
      </c>
      <c r="Q333" s="7">
        <v>0</v>
      </c>
      <c r="R333" s="12"/>
    </row>
    <row r="334" spans="1:18" x14ac:dyDescent="0.25">
      <c r="A334" s="37">
        <v>115</v>
      </c>
      <c r="B334" s="38" t="s">
        <v>188</v>
      </c>
      <c r="C334" s="37" t="s">
        <v>10</v>
      </c>
      <c r="D334" s="37" t="s">
        <v>85</v>
      </c>
      <c r="E334" s="37">
        <v>0</v>
      </c>
      <c r="F334" s="37">
        <v>0</v>
      </c>
      <c r="G334" s="37">
        <v>0</v>
      </c>
      <c r="H334" s="37">
        <v>2</v>
      </c>
      <c r="I334" s="37">
        <f>VLOOKUP(B:B,Analysis_2!$B:$AU,25,0)</f>
        <v>0</v>
      </c>
      <c r="J334" s="37">
        <v>0</v>
      </c>
      <c r="K334" s="37">
        <f>VLOOKUP(B:B,Analysis_2!$B:$AU,28,0)</f>
        <v>0</v>
      </c>
      <c r="L334" s="7">
        <f>SUM(G334:K334)</f>
        <v>2</v>
      </c>
      <c r="M334" s="37">
        <v>73</v>
      </c>
      <c r="N334" s="39">
        <v>36.5</v>
      </c>
      <c r="O334" s="47">
        <f>M334/L334</f>
        <v>36.5</v>
      </c>
      <c r="P334" s="37" t="s">
        <v>3664</v>
      </c>
      <c r="Q334" s="37">
        <v>0</v>
      </c>
      <c r="R334" s="12"/>
    </row>
    <row r="335" spans="1:18" hidden="1" x14ac:dyDescent="0.25">
      <c r="A335" s="7">
        <v>163</v>
      </c>
      <c r="B335" s="36" t="s">
        <v>266</v>
      </c>
      <c r="C335" s="7" t="s">
        <v>6</v>
      </c>
      <c r="D335" s="7" t="s">
        <v>85</v>
      </c>
      <c r="E335" s="7">
        <v>0</v>
      </c>
      <c r="F335" s="7">
        <v>0</v>
      </c>
      <c r="G335" s="7">
        <v>1</v>
      </c>
      <c r="H335" s="7">
        <v>1</v>
      </c>
      <c r="I335" s="37">
        <f>VLOOKUP(B:B,Analysis_2!$B:$AU,25,0)</f>
        <v>0</v>
      </c>
      <c r="J335" s="7">
        <v>0</v>
      </c>
      <c r="K335" s="37">
        <f>VLOOKUP(B:B,Analysis_2!$B:$AU,28,0)</f>
        <v>0</v>
      </c>
      <c r="L335" s="7">
        <f>SUM(G335:K335)</f>
        <v>2</v>
      </c>
      <c r="M335" s="7">
        <v>72</v>
      </c>
      <c r="N335" s="28">
        <v>36</v>
      </c>
      <c r="O335" s="47">
        <f>M335/L335</f>
        <v>36</v>
      </c>
      <c r="P335" s="7" t="s">
        <v>3664</v>
      </c>
      <c r="Q335" s="7">
        <v>0</v>
      </c>
      <c r="R335" s="12"/>
    </row>
    <row r="336" spans="1:18" x14ac:dyDescent="0.25">
      <c r="A336" s="37">
        <v>214</v>
      </c>
      <c r="B336" s="38" t="s">
        <v>438</v>
      </c>
      <c r="C336" s="37" t="s">
        <v>10</v>
      </c>
      <c r="D336" s="37" t="s">
        <v>85</v>
      </c>
      <c r="E336" s="37">
        <v>0</v>
      </c>
      <c r="F336" s="37">
        <v>0</v>
      </c>
      <c r="G336" s="37">
        <v>1</v>
      </c>
      <c r="H336" s="37">
        <v>1</v>
      </c>
      <c r="I336" s="37">
        <f>VLOOKUP(B:B,Analysis_2!$B:$AU,25,0)</f>
        <v>0</v>
      </c>
      <c r="J336" s="37">
        <v>1</v>
      </c>
      <c r="K336" s="37">
        <f>VLOOKUP(B:B,Analysis_2!$B:$AU,28,0)</f>
        <v>0</v>
      </c>
      <c r="L336" s="7">
        <f>SUM(G336:K336)</f>
        <v>3</v>
      </c>
      <c r="M336" s="37">
        <v>107</v>
      </c>
      <c r="N336" s="39">
        <v>35.666666666666664</v>
      </c>
      <c r="O336" s="47">
        <f>M336/L336</f>
        <v>35.666666666666664</v>
      </c>
      <c r="P336" s="37" t="s">
        <v>3665</v>
      </c>
      <c r="Q336" s="37">
        <v>0</v>
      </c>
      <c r="R336" s="12"/>
    </row>
    <row r="337" spans="1:18" hidden="1" x14ac:dyDescent="0.25">
      <c r="A337" s="7">
        <v>302</v>
      </c>
      <c r="B337" s="36" t="s">
        <v>409</v>
      </c>
      <c r="C337" s="7" t="s">
        <v>6</v>
      </c>
      <c r="D337" s="7" t="s">
        <v>85</v>
      </c>
      <c r="E337" s="7">
        <v>0</v>
      </c>
      <c r="F337" s="7">
        <v>0</v>
      </c>
      <c r="G337" s="7">
        <v>1</v>
      </c>
      <c r="H337" s="7">
        <v>1</v>
      </c>
      <c r="I337" s="37">
        <f>VLOOKUP(B:B,Analysis_2!$B:$AU,25,0)</f>
        <v>0</v>
      </c>
      <c r="J337" s="7">
        <v>1</v>
      </c>
      <c r="K337" s="37">
        <f>VLOOKUP(B:B,Analysis_2!$B:$AU,28,0)</f>
        <v>0</v>
      </c>
      <c r="L337" s="7">
        <f>SUM(G337:K337)</f>
        <v>3</v>
      </c>
      <c r="M337" s="7">
        <v>107</v>
      </c>
      <c r="N337" s="28">
        <v>35.666666666666664</v>
      </c>
      <c r="O337" s="47">
        <f>M337/L337</f>
        <v>35.666666666666664</v>
      </c>
      <c r="P337" s="7" t="s">
        <v>3665</v>
      </c>
      <c r="Q337" s="7">
        <v>0</v>
      </c>
      <c r="R337" s="12"/>
    </row>
    <row r="338" spans="1:18" hidden="1" x14ac:dyDescent="0.25">
      <c r="A338" s="7">
        <v>167</v>
      </c>
      <c r="B338" s="36" t="s">
        <v>146</v>
      </c>
      <c r="C338" s="7" t="s">
        <v>6</v>
      </c>
      <c r="D338" s="7" t="s">
        <v>85</v>
      </c>
      <c r="E338" s="7">
        <v>0</v>
      </c>
      <c r="F338" s="7">
        <v>1</v>
      </c>
      <c r="G338" s="7">
        <v>1</v>
      </c>
      <c r="H338" s="7">
        <v>0</v>
      </c>
      <c r="I338" s="37">
        <f>VLOOKUP(B:B,Analysis_2!$B:$AU,25,0)</f>
        <v>0</v>
      </c>
      <c r="J338" s="7">
        <v>0</v>
      </c>
      <c r="K338" s="37">
        <f>VLOOKUP(B:B,Analysis_2!$B:$AU,28,0)</f>
        <v>0</v>
      </c>
      <c r="L338" s="7">
        <f>SUM(G338:K338)</f>
        <v>1</v>
      </c>
      <c r="M338" s="7">
        <v>71</v>
      </c>
      <c r="N338" s="28">
        <v>35.5</v>
      </c>
      <c r="O338" s="47">
        <f>M338/L338</f>
        <v>71</v>
      </c>
      <c r="P338" s="7" t="s">
        <v>3664</v>
      </c>
      <c r="Q338" s="7">
        <v>0</v>
      </c>
      <c r="R338" s="12"/>
    </row>
    <row r="339" spans="1:18" x14ac:dyDescent="0.25">
      <c r="A339" s="37">
        <v>105</v>
      </c>
      <c r="B339" s="38" t="s">
        <v>346</v>
      </c>
      <c r="C339" s="37" t="s">
        <v>10</v>
      </c>
      <c r="D339" s="37" t="s">
        <v>85</v>
      </c>
      <c r="E339" s="37">
        <v>0</v>
      </c>
      <c r="F339" s="37">
        <v>0</v>
      </c>
      <c r="G339" s="37">
        <v>1</v>
      </c>
      <c r="H339" s="37">
        <v>1</v>
      </c>
      <c r="I339" s="37">
        <f>VLOOKUP(B:B,Analysis_2!$B:$AU,25,0)</f>
        <v>0</v>
      </c>
      <c r="J339" s="37">
        <v>0</v>
      </c>
      <c r="K339" s="37">
        <f>VLOOKUP(B:B,Analysis_2!$B:$AU,28,0)</f>
        <v>0</v>
      </c>
      <c r="L339" s="7">
        <f>SUM(G339:K339)</f>
        <v>2</v>
      </c>
      <c r="M339" s="37">
        <v>71</v>
      </c>
      <c r="N339" s="39">
        <v>35.5</v>
      </c>
      <c r="O339" s="47">
        <f>M339/L339</f>
        <v>35.5</v>
      </c>
      <c r="P339" s="37" t="s">
        <v>3664</v>
      </c>
      <c r="Q339" s="37">
        <v>0</v>
      </c>
      <c r="R339" s="12"/>
    </row>
    <row r="340" spans="1:18" x14ac:dyDescent="0.25">
      <c r="A340" s="37">
        <v>128</v>
      </c>
      <c r="B340" s="38" t="s">
        <v>210</v>
      </c>
      <c r="C340" s="37" t="s">
        <v>10</v>
      </c>
      <c r="D340" s="37" t="s">
        <v>85</v>
      </c>
      <c r="E340" s="37">
        <v>0</v>
      </c>
      <c r="F340" s="37">
        <v>0</v>
      </c>
      <c r="G340" s="37">
        <v>1</v>
      </c>
      <c r="H340" s="37">
        <v>1</v>
      </c>
      <c r="I340" s="37">
        <f>VLOOKUP(B:B,Analysis_2!$B:$AU,25,0)</f>
        <v>0</v>
      </c>
      <c r="J340" s="37">
        <v>0</v>
      </c>
      <c r="K340" s="37">
        <f>VLOOKUP(B:B,Analysis_2!$B:$AU,28,0)</f>
        <v>0</v>
      </c>
      <c r="L340" s="7">
        <f>SUM(G340:K340)</f>
        <v>2</v>
      </c>
      <c r="M340" s="37">
        <v>71</v>
      </c>
      <c r="N340" s="39">
        <v>35.5</v>
      </c>
      <c r="O340" s="47">
        <f>M340/L340</f>
        <v>35.5</v>
      </c>
      <c r="P340" s="37" t="s">
        <v>3664</v>
      </c>
      <c r="Q340" s="37">
        <v>0</v>
      </c>
      <c r="R340" s="12"/>
    </row>
    <row r="341" spans="1:18" hidden="1" x14ac:dyDescent="0.25">
      <c r="A341" s="7">
        <v>142</v>
      </c>
      <c r="B341" s="36" t="s">
        <v>373</v>
      </c>
      <c r="C341" s="7" t="s">
        <v>6</v>
      </c>
      <c r="D341" s="7" t="s">
        <v>85</v>
      </c>
      <c r="E341" s="7">
        <v>0</v>
      </c>
      <c r="F341" s="7">
        <v>0</v>
      </c>
      <c r="G341" s="7">
        <v>1</v>
      </c>
      <c r="H341" s="7">
        <v>1</v>
      </c>
      <c r="I341" s="37">
        <f>VLOOKUP(B:B,Analysis_2!$B:$AU,25,0)</f>
        <v>0</v>
      </c>
      <c r="J341" s="7">
        <v>0</v>
      </c>
      <c r="K341" s="37">
        <f>VLOOKUP(B:B,Analysis_2!$B:$AU,28,0)</f>
        <v>0</v>
      </c>
      <c r="L341" s="7">
        <f>SUM(G341:K341)</f>
        <v>2</v>
      </c>
      <c r="M341" s="7">
        <v>71</v>
      </c>
      <c r="N341" s="28">
        <v>35.5</v>
      </c>
      <c r="O341" s="47">
        <f>M341/L341</f>
        <v>35.5</v>
      </c>
      <c r="P341" s="7" t="s">
        <v>3664</v>
      </c>
      <c r="Q341" s="7">
        <v>0</v>
      </c>
      <c r="R341" s="12"/>
    </row>
    <row r="342" spans="1:18" hidden="1" x14ac:dyDescent="0.25">
      <c r="A342" s="7">
        <v>180</v>
      </c>
      <c r="B342" s="36" t="s">
        <v>371</v>
      </c>
      <c r="C342" s="7" t="s">
        <v>6</v>
      </c>
      <c r="D342" s="7" t="s">
        <v>85</v>
      </c>
      <c r="E342" s="7">
        <v>0</v>
      </c>
      <c r="F342" s="7">
        <v>0</v>
      </c>
      <c r="G342" s="7">
        <v>1</v>
      </c>
      <c r="H342" s="7">
        <v>1</v>
      </c>
      <c r="I342" s="37">
        <f>VLOOKUP(B:B,Analysis_2!$B:$AU,25,0)</f>
        <v>0</v>
      </c>
      <c r="J342" s="7">
        <v>0</v>
      </c>
      <c r="K342" s="37">
        <f>VLOOKUP(B:B,Analysis_2!$B:$AU,28,0)</f>
        <v>0</v>
      </c>
      <c r="L342" s="7">
        <f>SUM(G342:K342)</f>
        <v>2</v>
      </c>
      <c r="M342" s="7">
        <v>71</v>
      </c>
      <c r="N342" s="28">
        <v>35.5</v>
      </c>
      <c r="O342" s="47">
        <f>M342/L342</f>
        <v>35.5</v>
      </c>
      <c r="P342" s="7" t="s">
        <v>3664</v>
      </c>
      <c r="Q342" s="7">
        <v>0</v>
      </c>
      <c r="R342" s="12"/>
    </row>
    <row r="343" spans="1:18" hidden="1" x14ac:dyDescent="0.25">
      <c r="A343" s="7">
        <v>182</v>
      </c>
      <c r="B343" s="36" t="s">
        <v>103</v>
      </c>
      <c r="C343" s="7" t="s">
        <v>6</v>
      </c>
      <c r="D343" s="7" t="s">
        <v>85</v>
      </c>
      <c r="E343" s="7">
        <v>0</v>
      </c>
      <c r="F343" s="7">
        <v>0</v>
      </c>
      <c r="G343" s="7">
        <v>1</v>
      </c>
      <c r="H343" s="7">
        <v>0</v>
      </c>
      <c r="I343" s="37">
        <f>VLOOKUP(B:B,Analysis_2!$B:$AU,25,0)</f>
        <v>0</v>
      </c>
      <c r="J343" s="7">
        <v>1</v>
      </c>
      <c r="K343" s="37">
        <f>VLOOKUP(B:B,Analysis_2!$B:$AU,28,0)</f>
        <v>0</v>
      </c>
      <c r="L343" s="7">
        <f>SUM(G343:K343)</f>
        <v>2</v>
      </c>
      <c r="M343" s="7">
        <v>71</v>
      </c>
      <c r="N343" s="28">
        <v>35.5</v>
      </c>
      <c r="O343" s="47">
        <f>M343/L343</f>
        <v>35.5</v>
      </c>
      <c r="P343" s="7" t="s">
        <v>3664</v>
      </c>
      <c r="Q343" s="7">
        <v>0</v>
      </c>
      <c r="R343" s="12"/>
    </row>
    <row r="344" spans="1:18" hidden="1" x14ac:dyDescent="0.25">
      <c r="A344" s="7">
        <v>262</v>
      </c>
      <c r="B344" s="36" t="s">
        <v>379</v>
      </c>
      <c r="C344" s="7" t="s">
        <v>6</v>
      </c>
      <c r="D344" s="7" t="s">
        <v>85</v>
      </c>
      <c r="E344" s="7">
        <v>0</v>
      </c>
      <c r="F344" s="7">
        <v>0</v>
      </c>
      <c r="G344" s="7">
        <v>1</v>
      </c>
      <c r="H344" s="7">
        <v>1</v>
      </c>
      <c r="I344" s="37">
        <f>VLOOKUP(B:B,Analysis_2!$B:$AU,25,0)</f>
        <v>0</v>
      </c>
      <c r="J344" s="7">
        <v>0</v>
      </c>
      <c r="K344" s="37">
        <f>VLOOKUP(B:B,Analysis_2!$B:$AU,28,0)</f>
        <v>1</v>
      </c>
      <c r="L344" s="7">
        <f>SUM(G344:K344)</f>
        <v>3</v>
      </c>
      <c r="M344" s="7">
        <v>105</v>
      </c>
      <c r="N344" s="28">
        <v>35</v>
      </c>
      <c r="O344" s="47">
        <f>M344/L344</f>
        <v>35</v>
      </c>
      <c r="P344" s="7" t="s">
        <v>3665</v>
      </c>
      <c r="Q344" s="7">
        <v>0</v>
      </c>
      <c r="R344" s="12"/>
    </row>
    <row r="345" spans="1:18" hidden="1" x14ac:dyDescent="0.25">
      <c r="A345" s="7">
        <v>186</v>
      </c>
      <c r="B345" s="36" t="s">
        <v>390</v>
      </c>
      <c r="C345" s="7" t="s">
        <v>6</v>
      </c>
      <c r="D345" s="7" t="s">
        <v>85</v>
      </c>
      <c r="E345" s="7">
        <v>0</v>
      </c>
      <c r="F345" s="7">
        <v>0</v>
      </c>
      <c r="G345" s="7">
        <v>0</v>
      </c>
      <c r="H345" s="7">
        <v>1</v>
      </c>
      <c r="I345" s="37">
        <f>VLOOKUP(B:B,Analysis_2!$B:$AU,25,0)</f>
        <v>0</v>
      </c>
      <c r="J345" s="7">
        <v>1</v>
      </c>
      <c r="K345" s="37">
        <f>VLOOKUP(B:B,Analysis_2!$B:$AU,28,0)</f>
        <v>0</v>
      </c>
      <c r="L345" s="7">
        <f>SUM(G345:K345)</f>
        <v>2</v>
      </c>
      <c r="M345" s="7">
        <v>70</v>
      </c>
      <c r="N345" s="28">
        <v>35</v>
      </c>
      <c r="O345" s="47">
        <f>M345/L345</f>
        <v>35</v>
      </c>
      <c r="P345" s="7" t="s">
        <v>3664</v>
      </c>
      <c r="Q345" s="7">
        <v>0</v>
      </c>
      <c r="R345" s="12"/>
    </row>
    <row r="346" spans="1:18" x14ac:dyDescent="0.25">
      <c r="A346" s="37">
        <v>7</v>
      </c>
      <c r="B346" s="38" t="s">
        <v>347</v>
      </c>
      <c r="C346" s="37" t="s">
        <v>10</v>
      </c>
      <c r="D346" s="37" t="s">
        <v>85</v>
      </c>
      <c r="E346" s="37">
        <v>0</v>
      </c>
      <c r="F346" s="37">
        <v>0</v>
      </c>
      <c r="G346" s="37">
        <v>0</v>
      </c>
      <c r="H346" s="37">
        <v>1</v>
      </c>
      <c r="I346" s="37">
        <f>VLOOKUP(B:B,Analysis_2!$B:$AU,25,0)</f>
        <v>0</v>
      </c>
      <c r="J346" s="37">
        <v>0</v>
      </c>
      <c r="K346" s="37">
        <f>VLOOKUP(B:B,Analysis_2!$B:$AU,28,0)</f>
        <v>0</v>
      </c>
      <c r="L346" s="7">
        <f>SUM(G346:K346)</f>
        <v>1</v>
      </c>
      <c r="M346" s="37">
        <v>35</v>
      </c>
      <c r="N346" s="39">
        <v>35</v>
      </c>
      <c r="O346" s="47">
        <f>M346/L346</f>
        <v>35</v>
      </c>
      <c r="P346" s="37" t="s">
        <v>3663</v>
      </c>
      <c r="Q346" s="37">
        <v>0</v>
      </c>
      <c r="R346" s="12"/>
    </row>
    <row r="347" spans="1:18" hidden="1" x14ac:dyDescent="0.25">
      <c r="A347" s="7">
        <v>264</v>
      </c>
      <c r="B347" s="36" t="s">
        <v>285</v>
      </c>
      <c r="C347" s="7" t="s">
        <v>6</v>
      </c>
      <c r="D347" s="7" t="s">
        <v>85</v>
      </c>
      <c r="E347" s="7">
        <v>0</v>
      </c>
      <c r="F347" s="7">
        <v>0</v>
      </c>
      <c r="G347" s="7">
        <v>1</v>
      </c>
      <c r="H347" s="7">
        <v>1</v>
      </c>
      <c r="I347" s="37">
        <f>VLOOKUP(B:B,Analysis_2!$B:$AU,25,0)</f>
        <v>0</v>
      </c>
      <c r="J347" s="7">
        <v>1</v>
      </c>
      <c r="K347" s="37">
        <f>VLOOKUP(B:B,Analysis_2!$B:$AU,28,0)</f>
        <v>0</v>
      </c>
      <c r="L347" s="7">
        <f>SUM(G347:K347)</f>
        <v>3</v>
      </c>
      <c r="M347" s="7">
        <v>104</v>
      </c>
      <c r="N347" s="28">
        <v>34.666666666666664</v>
      </c>
      <c r="O347" s="47">
        <f>M347/L347</f>
        <v>34.666666666666664</v>
      </c>
      <c r="P347" s="7" t="s">
        <v>3665</v>
      </c>
      <c r="Q347" s="7">
        <v>0</v>
      </c>
      <c r="R347" s="12"/>
    </row>
    <row r="348" spans="1:18" x14ac:dyDescent="0.25">
      <c r="A348" s="43">
        <v>317</v>
      </c>
      <c r="B348" s="42" t="s">
        <v>498</v>
      </c>
      <c r="C348" s="43" t="s">
        <v>10</v>
      </c>
      <c r="D348" s="43" t="s">
        <v>85</v>
      </c>
      <c r="E348" s="43">
        <v>0</v>
      </c>
      <c r="F348" s="43">
        <v>0</v>
      </c>
      <c r="G348" s="43">
        <v>1</v>
      </c>
      <c r="H348" s="43">
        <v>2</v>
      </c>
      <c r="I348" s="43">
        <f>VLOOKUP(B:B,Analysis_2!$B:$AU,25,0)</f>
        <v>0</v>
      </c>
      <c r="J348" s="43">
        <v>2</v>
      </c>
      <c r="K348" s="43">
        <f>VLOOKUP(B:B,Analysis_2!$B:$AU,28,0)</f>
        <v>0</v>
      </c>
      <c r="L348" s="45">
        <f>SUM(G348:K348)</f>
        <v>5</v>
      </c>
      <c r="M348" s="43">
        <v>171</v>
      </c>
      <c r="N348" s="44">
        <v>34.200000000000003</v>
      </c>
      <c r="O348" s="48">
        <f>M348/L348</f>
        <v>34.200000000000003</v>
      </c>
      <c r="P348" s="43" t="s">
        <v>3666</v>
      </c>
      <c r="Q348" s="43">
        <v>-1</v>
      </c>
      <c r="R348" s="12"/>
    </row>
    <row r="349" spans="1:18" x14ac:dyDescent="0.25">
      <c r="A349" s="37">
        <v>124</v>
      </c>
      <c r="B349" s="38" t="s">
        <v>534</v>
      </c>
      <c r="C349" s="37" t="s">
        <v>10</v>
      </c>
      <c r="D349" s="37" t="s">
        <v>85</v>
      </c>
      <c r="E349" s="37">
        <v>0</v>
      </c>
      <c r="F349" s="37">
        <v>0</v>
      </c>
      <c r="G349" s="37">
        <v>1</v>
      </c>
      <c r="H349" s="37">
        <v>1</v>
      </c>
      <c r="I349" s="37">
        <f>VLOOKUP(B:B,Analysis_2!$B:$AU,25,0)</f>
        <v>0</v>
      </c>
      <c r="J349" s="37">
        <v>0</v>
      </c>
      <c r="K349" s="37">
        <f>VLOOKUP(B:B,Analysis_2!$B:$AU,28,0)</f>
        <v>0</v>
      </c>
      <c r="L349" s="7">
        <f>SUM(G349:K349)</f>
        <v>2</v>
      </c>
      <c r="M349" s="37">
        <v>68</v>
      </c>
      <c r="N349" s="39">
        <v>34</v>
      </c>
      <c r="O349" s="47">
        <f>M349/L349</f>
        <v>34</v>
      </c>
      <c r="P349" s="37" t="s">
        <v>3664</v>
      </c>
      <c r="Q349" s="37">
        <v>0</v>
      </c>
      <c r="R349" s="12"/>
    </row>
    <row r="350" spans="1:18" hidden="1" x14ac:dyDescent="0.25">
      <c r="A350" s="7">
        <v>164</v>
      </c>
      <c r="B350" s="36" t="s">
        <v>97</v>
      </c>
      <c r="C350" s="7" t="s">
        <v>6</v>
      </c>
      <c r="D350" s="7" t="s">
        <v>85</v>
      </c>
      <c r="E350" s="7">
        <v>0</v>
      </c>
      <c r="F350" s="7">
        <v>0</v>
      </c>
      <c r="G350" s="7">
        <v>1</v>
      </c>
      <c r="H350" s="7">
        <v>0</v>
      </c>
      <c r="I350" s="37">
        <f>VLOOKUP(B:B,Analysis_2!$B:$AU,25,0)</f>
        <v>0</v>
      </c>
      <c r="J350" s="7">
        <v>1</v>
      </c>
      <c r="K350" s="37">
        <f>VLOOKUP(B:B,Analysis_2!$B:$AU,28,0)</f>
        <v>0</v>
      </c>
      <c r="L350" s="7">
        <f>SUM(G350:K350)</f>
        <v>2</v>
      </c>
      <c r="M350" s="7">
        <v>68</v>
      </c>
      <c r="N350" s="28">
        <v>34</v>
      </c>
      <c r="O350" s="47">
        <f>M350/L350</f>
        <v>34</v>
      </c>
      <c r="P350" s="7" t="s">
        <v>3664</v>
      </c>
      <c r="Q350" s="7">
        <v>0</v>
      </c>
      <c r="R350" s="12"/>
    </row>
    <row r="351" spans="1:18" hidden="1" x14ac:dyDescent="0.25">
      <c r="A351" s="7">
        <v>267</v>
      </c>
      <c r="B351" s="36" t="s">
        <v>180</v>
      </c>
      <c r="C351" s="7" t="s">
        <v>6</v>
      </c>
      <c r="D351" s="7" t="s">
        <v>85</v>
      </c>
      <c r="E351" s="7">
        <v>0</v>
      </c>
      <c r="F351" s="7">
        <v>1</v>
      </c>
      <c r="G351" s="7">
        <v>0</v>
      </c>
      <c r="H351" s="7">
        <v>1</v>
      </c>
      <c r="I351" s="37">
        <f>VLOOKUP(B:B,Analysis_2!$B:$AU,25,0)</f>
        <v>0</v>
      </c>
      <c r="J351" s="7">
        <v>0</v>
      </c>
      <c r="K351" s="37">
        <f>VLOOKUP(B:B,Analysis_2!$B:$AU,28,0)</f>
        <v>1</v>
      </c>
      <c r="L351" s="7">
        <f>SUM(G351:K351)</f>
        <v>2</v>
      </c>
      <c r="M351" s="7">
        <v>101</v>
      </c>
      <c r="N351" s="28">
        <v>33.666666666666664</v>
      </c>
      <c r="O351" s="47">
        <f>M351/L351</f>
        <v>50.5</v>
      </c>
      <c r="P351" s="7" t="s">
        <v>3665</v>
      </c>
      <c r="Q351" s="7">
        <v>0</v>
      </c>
      <c r="R351" s="12"/>
    </row>
    <row r="352" spans="1:18" hidden="1" x14ac:dyDescent="0.25">
      <c r="A352" s="7">
        <v>278</v>
      </c>
      <c r="B352" s="36" t="s">
        <v>413</v>
      </c>
      <c r="C352" s="7" t="s">
        <v>6</v>
      </c>
      <c r="D352" s="7" t="s">
        <v>85</v>
      </c>
      <c r="E352" s="7">
        <v>1</v>
      </c>
      <c r="F352" s="7">
        <v>0</v>
      </c>
      <c r="G352" s="7">
        <v>1</v>
      </c>
      <c r="H352" s="7">
        <v>1</v>
      </c>
      <c r="I352" s="37">
        <f>VLOOKUP(B:B,Analysis_2!$B:$AU,25,0)</f>
        <v>0</v>
      </c>
      <c r="J352" s="7">
        <v>0</v>
      </c>
      <c r="K352" s="37">
        <f>VLOOKUP(B:B,Analysis_2!$B:$AU,28,0)</f>
        <v>1</v>
      </c>
      <c r="L352" s="7">
        <f>SUM(G352:K352)</f>
        <v>3</v>
      </c>
      <c r="M352" s="7">
        <v>134</v>
      </c>
      <c r="N352" s="28">
        <v>33.5</v>
      </c>
      <c r="O352" s="47">
        <f>M352/L352</f>
        <v>44.666666666666664</v>
      </c>
      <c r="P352" s="7" t="s">
        <v>3665</v>
      </c>
      <c r="Q352" s="7">
        <v>-1</v>
      </c>
      <c r="R352" s="12"/>
    </row>
    <row r="353" spans="1:18" hidden="1" x14ac:dyDescent="0.25">
      <c r="A353" s="7">
        <v>185</v>
      </c>
      <c r="B353" s="36" t="s">
        <v>592</v>
      </c>
      <c r="C353" s="7" t="s">
        <v>6</v>
      </c>
      <c r="D353" s="7" t="s">
        <v>85</v>
      </c>
      <c r="E353" s="7">
        <v>0</v>
      </c>
      <c r="F353" s="7">
        <v>0</v>
      </c>
      <c r="G353" s="7">
        <v>0</v>
      </c>
      <c r="H353" s="7">
        <v>0</v>
      </c>
      <c r="I353" s="37">
        <f>VLOOKUP(B:B,Analysis_2!$B:$AU,25,0)</f>
        <v>1</v>
      </c>
      <c r="J353" s="7">
        <v>1</v>
      </c>
      <c r="K353" s="37">
        <f>VLOOKUP(B:B,Analysis_2!$B:$AU,28,0)</f>
        <v>0</v>
      </c>
      <c r="L353" s="7">
        <f>SUM(G353:K353)</f>
        <v>2</v>
      </c>
      <c r="M353" s="7">
        <v>67</v>
      </c>
      <c r="N353" s="28">
        <v>33.5</v>
      </c>
      <c r="O353" s="47">
        <f>M353/L353</f>
        <v>33.5</v>
      </c>
      <c r="P353" s="7" t="s">
        <v>3664</v>
      </c>
      <c r="Q353" s="7">
        <v>0</v>
      </c>
      <c r="R353" s="12"/>
    </row>
    <row r="354" spans="1:18" x14ac:dyDescent="0.25">
      <c r="A354" s="43">
        <v>131</v>
      </c>
      <c r="B354" s="42" t="s">
        <v>351</v>
      </c>
      <c r="C354" s="43" t="s">
        <v>10</v>
      </c>
      <c r="D354" s="43" t="s">
        <v>85</v>
      </c>
      <c r="E354" s="43">
        <v>0</v>
      </c>
      <c r="F354" s="43">
        <v>0</v>
      </c>
      <c r="G354" s="43">
        <v>1</v>
      </c>
      <c r="H354" s="43">
        <v>1</v>
      </c>
      <c r="I354" s="43">
        <f>VLOOKUP(B:B,Analysis_2!$B:$AU,25,0)</f>
        <v>0</v>
      </c>
      <c r="J354" s="43">
        <v>1</v>
      </c>
      <c r="K354" s="43">
        <f>VLOOKUP(B:B,Analysis_2!$B:$AU,28,0)</f>
        <v>0</v>
      </c>
      <c r="L354" s="45">
        <f>SUM(G354:K354)</f>
        <v>3</v>
      </c>
      <c r="M354" s="43">
        <v>100</v>
      </c>
      <c r="N354" s="44">
        <v>33.333333333333336</v>
      </c>
      <c r="O354" s="48">
        <f>M354/L354</f>
        <v>33.333333333333336</v>
      </c>
      <c r="P354" s="43" t="s">
        <v>3664</v>
      </c>
      <c r="Q354" s="43">
        <v>-1</v>
      </c>
      <c r="R354" s="12"/>
    </row>
    <row r="355" spans="1:18" x14ac:dyDescent="0.25">
      <c r="A355" s="43">
        <v>136</v>
      </c>
      <c r="B355" s="42" t="s">
        <v>276</v>
      </c>
      <c r="C355" s="43" t="s">
        <v>10</v>
      </c>
      <c r="D355" s="43" t="s">
        <v>85</v>
      </c>
      <c r="E355" s="43">
        <v>0</v>
      </c>
      <c r="F355" s="43">
        <v>0</v>
      </c>
      <c r="G355" s="43">
        <v>1</v>
      </c>
      <c r="H355" s="43">
        <v>0</v>
      </c>
      <c r="I355" s="43">
        <f>VLOOKUP(B:B,Analysis_2!$B:$AU,25,0)</f>
        <v>1</v>
      </c>
      <c r="J355" s="43">
        <v>1</v>
      </c>
      <c r="K355" s="43">
        <f>VLOOKUP(B:B,Analysis_2!$B:$AU,28,0)</f>
        <v>0</v>
      </c>
      <c r="L355" s="45">
        <f>SUM(G355:K355)</f>
        <v>3</v>
      </c>
      <c r="M355" s="43">
        <v>100</v>
      </c>
      <c r="N355" s="44">
        <v>33.333333333333336</v>
      </c>
      <c r="O355" s="48">
        <f>M355/L355</f>
        <v>33.333333333333336</v>
      </c>
      <c r="P355" s="43" t="s">
        <v>3664</v>
      </c>
      <c r="Q355" s="43">
        <v>-1</v>
      </c>
      <c r="R355" s="12"/>
    </row>
    <row r="356" spans="1:18" hidden="1" x14ac:dyDescent="0.25">
      <c r="A356" s="7">
        <v>198</v>
      </c>
      <c r="B356" s="36" t="s">
        <v>111</v>
      </c>
      <c r="C356" s="7" t="s">
        <v>6</v>
      </c>
      <c r="D356" s="7" t="s">
        <v>85</v>
      </c>
      <c r="E356" s="7">
        <v>0</v>
      </c>
      <c r="F356" s="7">
        <v>0</v>
      </c>
      <c r="G356" s="7">
        <v>1</v>
      </c>
      <c r="H356" s="7">
        <v>0</v>
      </c>
      <c r="I356" s="37">
        <f>VLOOKUP(B:B,Analysis_2!$B:$AU,25,0)</f>
        <v>0</v>
      </c>
      <c r="J356" s="7">
        <v>1</v>
      </c>
      <c r="K356" s="37">
        <f>VLOOKUP(B:B,Analysis_2!$B:$AU,28,0)</f>
        <v>0</v>
      </c>
      <c r="L356" s="7">
        <f>SUM(G356:K356)</f>
        <v>2</v>
      </c>
      <c r="M356" s="7">
        <v>66</v>
      </c>
      <c r="N356" s="28">
        <v>33</v>
      </c>
      <c r="O356" s="47">
        <f>M356/L356</f>
        <v>33</v>
      </c>
      <c r="P356" s="7" t="s">
        <v>3664</v>
      </c>
      <c r="Q356" s="7">
        <v>0</v>
      </c>
      <c r="R356" s="12"/>
    </row>
    <row r="357" spans="1:18" hidden="1" x14ac:dyDescent="0.25">
      <c r="A357" s="7">
        <v>95</v>
      </c>
      <c r="B357" s="36" t="s">
        <v>541</v>
      </c>
      <c r="C357" s="7" t="s">
        <v>6</v>
      </c>
      <c r="D357" s="7" t="s">
        <v>85</v>
      </c>
      <c r="E357" s="7">
        <v>0</v>
      </c>
      <c r="F357" s="7">
        <v>0</v>
      </c>
      <c r="G357" s="7">
        <v>0</v>
      </c>
      <c r="H357" s="7">
        <v>1</v>
      </c>
      <c r="I357" s="37">
        <f>VLOOKUP(B:B,Analysis_2!$B:$AU,25,0)</f>
        <v>0</v>
      </c>
      <c r="J357" s="7">
        <v>0</v>
      </c>
      <c r="K357" s="37">
        <f>VLOOKUP(B:B,Analysis_2!$B:$AU,28,0)</f>
        <v>0</v>
      </c>
      <c r="L357" s="7">
        <f>SUM(G357:K357)</f>
        <v>1</v>
      </c>
      <c r="M357" s="7">
        <v>33</v>
      </c>
      <c r="N357" s="28">
        <v>33</v>
      </c>
      <c r="O357" s="47">
        <f>M357/L357</f>
        <v>33</v>
      </c>
      <c r="P357" s="7" t="s">
        <v>3663</v>
      </c>
      <c r="Q357" s="7">
        <v>0</v>
      </c>
      <c r="R357" s="12"/>
    </row>
    <row r="358" spans="1:18" hidden="1" x14ac:dyDescent="0.25">
      <c r="A358" s="7">
        <v>156</v>
      </c>
      <c r="B358" s="36" t="s">
        <v>100</v>
      </c>
      <c r="C358" s="7" t="s">
        <v>6</v>
      </c>
      <c r="D358" s="7" t="s">
        <v>85</v>
      </c>
      <c r="E358" s="7">
        <v>1</v>
      </c>
      <c r="F358" s="7">
        <v>0</v>
      </c>
      <c r="G358" s="7">
        <v>1</v>
      </c>
      <c r="H358" s="7">
        <v>0</v>
      </c>
      <c r="I358" s="37">
        <f>VLOOKUP(B:B,Analysis_2!$B:$AU,25,0)</f>
        <v>0</v>
      </c>
      <c r="J358" s="7">
        <v>0</v>
      </c>
      <c r="K358" s="37">
        <f>VLOOKUP(B:B,Analysis_2!$B:$AU,28,0)</f>
        <v>1</v>
      </c>
      <c r="L358" s="7">
        <f>SUM(G358:K358)</f>
        <v>2</v>
      </c>
      <c r="M358" s="7">
        <v>98</v>
      </c>
      <c r="N358" s="28">
        <v>32.666666666666664</v>
      </c>
      <c r="O358" s="47">
        <f>M358/L358</f>
        <v>49</v>
      </c>
      <c r="P358" s="7" t="s">
        <v>3664</v>
      </c>
      <c r="Q358" s="7">
        <v>-1</v>
      </c>
      <c r="R358" s="12"/>
    </row>
    <row r="359" spans="1:18" hidden="1" x14ac:dyDescent="0.25">
      <c r="A359" s="7">
        <v>197</v>
      </c>
      <c r="B359" s="36" t="s">
        <v>251</v>
      </c>
      <c r="C359" s="7" t="s">
        <v>6</v>
      </c>
      <c r="D359" s="7" t="s">
        <v>85</v>
      </c>
      <c r="E359" s="7">
        <v>0</v>
      </c>
      <c r="F359" s="7">
        <v>0</v>
      </c>
      <c r="G359" s="7">
        <v>1</v>
      </c>
      <c r="H359" s="7">
        <v>1</v>
      </c>
      <c r="I359" s="37">
        <f>VLOOKUP(B:B,Analysis_2!$B:$AU,25,0)</f>
        <v>0</v>
      </c>
      <c r="J359" s="7">
        <v>0</v>
      </c>
      <c r="K359" s="37">
        <f>VLOOKUP(B:B,Analysis_2!$B:$AU,28,0)</f>
        <v>0</v>
      </c>
      <c r="L359" s="7">
        <f>SUM(G359:K359)</f>
        <v>2</v>
      </c>
      <c r="M359" s="7">
        <v>65</v>
      </c>
      <c r="N359" s="28">
        <v>32.5</v>
      </c>
      <c r="O359" s="47">
        <f>M359/L359</f>
        <v>32.5</v>
      </c>
      <c r="P359" s="7" t="s">
        <v>3664</v>
      </c>
      <c r="Q359" s="7">
        <v>0</v>
      </c>
      <c r="R359" s="12"/>
    </row>
    <row r="360" spans="1:18" hidden="1" x14ac:dyDescent="0.25">
      <c r="A360" s="7">
        <v>173</v>
      </c>
      <c r="B360" s="36" t="s">
        <v>216</v>
      </c>
      <c r="C360" s="7" t="s">
        <v>6</v>
      </c>
      <c r="D360" s="7" t="s">
        <v>85</v>
      </c>
      <c r="E360" s="7">
        <v>0</v>
      </c>
      <c r="F360" s="7">
        <v>0</v>
      </c>
      <c r="G360" s="7">
        <v>1</v>
      </c>
      <c r="H360" s="7">
        <v>0</v>
      </c>
      <c r="I360" s="37">
        <f>VLOOKUP(B:B,Analysis_2!$B:$AU,25,0)</f>
        <v>0</v>
      </c>
      <c r="J360" s="7">
        <v>0</v>
      </c>
      <c r="K360" s="37">
        <f>VLOOKUP(B:B,Analysis_2!$B:$AU,28,0)</f>
        <v>1</v>
      </c>
      <c r="L360" s="7">
        <f>SUM(G360:K360)</f>
        <v>2</v>
      </c>
      <c r="M360" s="7">
        <v>64</v>
      </c>
      <c r="N360" s="28">
        <v>32</v>
      </c>
      <c r="O360" s="47">
        <f>M360/L360</f>
        <v>32</v>
      </c>
      <c r="P360" s="7" t="s">
        <v>3664</v>
      </c>
      <c r="Q360" s="7">
        <v>0</v>
      </c>
      <c r="R360" s="12"/>
    </row>
    <row r="361" spans="1:18" x14ac:dyDescent="0.25">
      <c r="A361" s="37">
        <v>35</v>
      </c>
      <c r="B361" s="38" t="s">
        <v>547</v>
      </c>
      <c r="C361" s="37" t="s">
        <v>10</v>
      </c>
      <c r="D361" s="37" t="s">
        <v>85</v>
      </c>
      <c r="E361" s="37">
        <v>0</v>
      </c>
      <c r="F361" s="37">
        <v>0</v>
      </c>
      <c r="G361" s="37">
        <v>1</v>
      </c>
      <c r="H361" s="37">
        <v>0</v>
      </c>
      <c r="I361" s="37">
        <f>VLOOKUP(B:B,Analysis_2!$B:$AU,25,0)</f>
        <v>0</v>
      </c>
      <c r="J361" s="37">
        <v>0</v>
      </c>
      <c r="K361" s="37">
        <f>VLOOKUP(B:B,Analysis_2!$B:$AU,28,0)</f>
        <v>0</v>
      </c>
      <c r="L361" s="7">
        <f>SUM(G361:K361)</f>
        <v>1</v>
      </c>
      <c r="M361" s="37">
        <v>32</v>
      </c>
      <c r="N361" s="39">
        <v>32</v>
      </c>
      <c r="O361" s="47">
        <f>M361/L361</f>
        <v>32</v>
      </c>
      <c r="P361" s="37" t="s">
        <v>3663</v>
      </c>
      <c r="Q361" s="37">
        <v>0</v>
      </c>
      <c r="R361" s="12"/>
    </row>
    <row r="362" spans="1:18" hidden="1" x14ac:dyDescent="0.25">
      <c r="A362" s="7">
        <v>51</v>
      </c>
      <c r="B362" s="36" t="s">
        <v>372</v>
      </c>
      <c r="C362" s="7" t="s">
        <v>6</v>
      </c>
      <c r="D362" s="7" t="s">
        <v>85</v>
      </c>
      <c r="E362" s="7">
        <v>0</v>
      </c>
      <c r="F362" s="7">
        <v>0</v>
      </c>
      <c r="G362" s="7">
        <v>0</v>
      </c>
      <c r="H362" s="7">
        <v>1</v>
      </c>
      <c r="I362" s="37">
        <f>VLOOKUP(B:B,Analysis_2!$B:$AU,25,0)</f>
        <v>0</v>
      </c>
      <c r="J362" s="7">
        <v>0</v>
      </c>
      <c r="K362" s="37">
        <f>VLOOKUP(B:B,Analysis_2!$B:$AU,28,0)</f>
        <v>0</v>
      </c>
      <c r="L362" s="7">
        <f>SUM(G362:K362)</f>
        <v>1</v>
      </c>
      <c r="M362" s="7">
        <v>32</v>
      </c>
      <c r="N362" s="28">
        <v>32</v>
      </c>
      <c r="O362" s="47">
        <f>M362/L362</f>
        <v>32</v>
      </c>
      <c r="P362" s="7" t="s">
        <v>3663</v>
      </c>
      <c r="Q362" s="7">
        <v>0</v>
      </c>
      <c r="R362" s="12"/>
    </row>
    <row r="363" spans="1:18" hidden="1" x14ac:dyDescent="0.25">
      <c r="A363" s="7">
        <v>199</v>
      </c>
      <c r="B363" s="36" t="s">
        <v>207</v>
      </c>
      <c r="C363" s="7" t="s">
        <v>6</v>
      </c>
      <c r="D363" s="7" t="s">
        <v>85</v>
      </c>
      <c r="E363" s="7">
        <v>0</v>
      </c>
      <c r="F363" s="7">
        <v>0</v>
      </c>
      <c r="G363" s="7">
        <v>1</v>
      </c>
      <c r="H363" s="7">
        <v>1</v>
      </c>
      <c r="I363" s="37">
        <f>VLOOKUP(B:B,Analysis_2!$B:$AU,25,0)</f>
        <v>0</v>
      </c>
      <c r="J363" s="7">
        <v>0</v>
      </c>
      <c r="K363" s="37">
        <f>VLOOKUP(B:B,Analysis_2!$B:$AU,28,0)</f>
        <v>0</v>
      </c>
      <c r="L363" s="7">
        <f>SUM(G363:K363)</f>
        <v>2</v>
      </c>
      <c r="M363" s="7">
        <v>63</v>
      </c>
      <c r="N363" s="28">
        <v>31.5</v>
      </c>
      <c r="O363" s="47">
        <f>M363/L363</f>
        <v>31.5</v>
      </c>
      <c r="P363" s="7" t="s">
        <v>3664</v>
      </c>
      <c r="Q363" s="7">
        <v>0</v>
      </c>
      <c r="R363" s="12"/>
    </row>
    <row r="364" spans="1:18" x14ac:dyDescent="0.25">
      <c r="A364" s="43">
        <v>107</v>
      </c>
      <c r="B364" s="42" t="s">
        <v>505</v>
      </c>
      <c r="C364" s="43" t="s">
        <v>10</v>
      </c>
      <c r="D364" s="43" t="s">
        <v>85</v>
      </c>
      <c r="E364" s="43">
        <v>0</v>
      </c>
      <c r="F364" s="43">
        <v>0</v>
      </c>
      <c r="G364" s="43">
        <v>1</v>
      </c>
      <c r="H364" s="43">
        <v>0</v>
      </c>
      <c r="I364" s="43">
        <f>VLOOKUP(B:B,Analysis_2!$B:$AU,25,0)</f>
        <v>1</v>
      </c>
      <c r="J364" s="43">
        <v>1</v>
      </c>
      <c r="K364" s="43">
        <f>VLOOKUP(B:B,Analysis_2!$B:$AU,28,0)</f>
        <v>0</v>
      </c>
      <c r="L364" s="45">
        <f>SUM(G364:K364)</f>
        <v>3</v>
      </c>
      <c r="M364" s="43">
        <v>94</v>
      </c>
      <c r="N364" s="44">
        <v>31.333333333333332</v>
      </c>
      <c r="O364" s="48">
        <f>M364/L364</f>
        <v>31.333333333333332</v>
      </c>
      <c r="P364" s="43" t="s">
        <v>3664</v>
      </c>
      <c r="Q364" s="43">
        <v>-1</v>
      </c>
      <c r="R364" s="12"/>
    </row>
    <row r="365" spans="1:18" x14ac:dyDescent="0.25">
      <c r="A365" s="43">
        <v>137</v>
      </c>
      <c r="B365" s="42" t="s">
        <v>366</v>
      </c>
      <c r="C365" s="43" t="s">
        <v>10</v>
      </c>
      <c r="D365" s="43" t="s">
        <v>85</v>
      </c>
      <c r="E365" s="43">
        <v>0</v>
      </c>
      <c r="F365" s="43">
        <v>0</v>
      </c>
      <c r="G365" s="43">
        <v>1</v>
      </c>
      <c r="H365" s="43">
        <v>1</v>
      </c>
      <c r="I365" s="43">
        <f>VLOOKUP(B:B,Analysis_2!$B:$AU,25,0)</f>
        <v>0</v>
      </c>
      <c r="J365" s="43">
        <v>1</v>
      </c>
      <c r="K365" s="43">
        <f>VLOOKUP(B:B,Analysis_2!$B:$AU,28,0)</f>
        <v>0</v>
      </c>
      <c r="L365" s="45">
        <f>SUM(G365:K365)</f>
        <v>3</v>
      </c>
      <c r="M365" s="43">
        <v>93</v>
      </c>
      <c r="N365" s="44">
        <v>31</v>
      </c>
      <c r="O365" s="48">
        <f>M365/L365</f>
        <v>31</v>
      </c>
      <c r="P365" s="43" t="s">
        <v>3664</v>
      </c>
      <c r="Q365" s="43">
        <v>-1</v>
      </c>
      <c r="R365" s="12"/>
    </row>
    <row r="366" spans="1:18" hidden="1" x14ac:dyDescent="0.25">
      <c r="A366" s="7">
        <v>196</v>
      </c>
      <c r="B366" s="36" t="s">
        <v>480</v>
      </c>
      <c r="C366" s="7" t="s">
        <v>6</v>
      </c>
      <c r="D366" s="7" t="s">
        <v>85</v>
      </c>
      <c r="E366" s="7">
        <v>0</v>
      </c>
      <c r="F366" s="7">
        <v>0</v>
      </c>
      <c r="G366" s="7">
        <v>1</v>
      </c>
      <c r="H366" s="7">
        <v>1</v>
      </c>
      <c r="I366" s="37">
        <f>VLOOKUP(B:B,Analysis_2!$B:$AU,25,0)</f>
        <v>0</v>
      </c>
      <c r="J366" s="7">
        <v>0</v>
      </c>
      <c r="K366" s="37">
        <f>VLOOKUP(B:B,Analysis_2!$B:$AU,28,0)</f>
        <v>0</v>
      </c>
      <c r="L366" s="7">
        <f>SUM(G366:K366)</f>
        <v>2</v>
      </c>
      <c r="M366" s="7">
        <v>62</v>
      </c>
      <c r="N366" s="28">
        <v>31</v>
      </c>
      <c r="O366" s="47">
        <f>M366/L366</f>
        <v>31</v>
      </c>
      <c r="P366" s="7" t="s">
        <v>3664</v>
      </c>
      <c r="Q366" s="7">
        <v>0</v>
      </c>
      <c r="R366" s="12"/>
    </row>
    <row r="367" spans="1:18" hidden="1" x14ac:dyDescent="0.25">
      <c r="A367" s="7">
        <v>265</v>
      </c>
      <c r="B367" s="36" t="s">
        <v>153</v>
      </c>
      <c r="C367" s="7" t="s">
        <v>6</v>
      </c>
      <c r="D367" s="7" t="s">
        <v>85</v>
      </c>
      <c r="E367" s="7">
        <v>1</v>
      </c>
      <c r="F367" s="7">
        <v>0</v>
      </c>
      <c r="G367" s="7">
        <v>1</v>
      </c>
      <c r="H367" s="7">
        <v>1</v>
      </c>
      <c r="I367" s="37">
        <f>VLOOKUP(B:B,Analysis_2!$B:$AU,25,0)</f>
        <v>0</v>
      </c>
      <c r="J367" s="7">
        <v>1</v>
      </c>
      <c r="K367" s="37">
        <f>VLOOKUP(B:B,Analysis_2!$B:$AU,28,0)</f>
        <v>0</v>
      </c>
      <c r="L367" s="7">
        <f>SUM(G367:K367)</f>
        <v>3</v>
      </c>
      <c r="M367" s="7">
        <v>121</v>
      </c>
      <c r="N367" s="28">
        <v>30.25</v>
      </c>
      <c r="O367" s="47">
        <f>M367/L367</f>
        <v>40.333333333333336</v>
      </c>
      <c r="P367" s="7" t="s">
        <v>3665</v>
      </c>
      <c r="Q367" s="7">
        <v>-1</v>
      </c>
      <c r="R367" s="12"/>
    </row>
    <row r="368" spans="1:18" x14ac:dyDescent="0.25">
      <c r="A368" s="37">
        <v>29</v>
      </c>
      <c r="B368" s="38" t="s">
        <v>321</v>
      </c>
      <c r="C368" s="37" t="s">
        <v>10</v>
      </c>
      <c r="D368" s="37" t="s">
        <v>85</v>
      </c>
      <c r="E368" s="37">
        <v>0</v>
      </c>
      <c r="F368" s="37">
        <v>0</v>
      </c>
      <c r="G368" s="37">
        <v>1</v>
      </c>
      <c r="H368" s="37">
        <v>0</v>
      </c>
      <c r="I368" s="37">
        <f>VLOOKUP(B:B,Analysis_2!$B:$AU,25,0)</f>
        <v>0</v>
      </c>
      <c r="J368" s="37">
        <v>1</v>
      </c>
      <c r="K368" s="37">
        <f>VLOOKUP(B:B,Analysis_2!$B:$AU,28,0)</f>
        <v>0</v>
      </c>
      <c r="L368" s="7">
        <f>SUM(G368:K368)</f>
        <v>2</v>
      </c>
      <c r="M368" s="37">
        <v>60</v>
      </c>
      <c r="N368" s="39">
        <v>30</v>
      </c>
      <c r="O368" s="47">
        <f>M368/L368</f>
        <v>30</v>
      </c>
      <c r="P368" s="37" t="s">
        <v>3663</v>
      </c>
      <c r="Q368" s="37">
        <v>-1</v>
      </c>
      <c r="R368" s="12"/>
    </row>
    <row r="369" spans="1:18" x14ac:dyDescent="0.25">
      <c r="A369" s="37">
        <v>21</v>
      </c>
      <c r="B369" s="38" t="s">
        <v>482</v>
      </c>
      <c r="C369" s="37" t="s">
        <v>10</v>
      </c>
      <c r="D369" s="37" t="s">
        <v>85</v>
      </c>
      <c r="E369" s="37">
        <v>0</v>
      </c>
      <c r="F369" s="37">
        <v>0</v>
      </c>
      <c r="G369" s="37">
        <v>0</v>
      </c>
      <c r="H369" s="37">
        <v>0</v>
      </c>
      <c r="I369" s="37">
        <f>VLOOKUP(B:B,Analysis_2!$B:$AU,25,0)</f>
        <v>0</v>
      </c>
      <c r="J369" s="37">
        <v>1</v>
      </c>
      <c r="K369" s="37">
        <f>VLOOKUP(B:B,Analysis_2!$B:$AU,28,0)</f>
        <v>0</v>
      </c>
      <c r="L369" s="7">
        <f>SUM(G369:K369)</f>
        <v>1</v>
      </c>
      <c r="M369" s="37">
        <v>30</v>
      </c>
      <c r="N369" s="39">
        <v>30</v>
      </c>
      <c r="O369" s="47">
        <f>M369/L369</f>
        <v>30</v>
      </c>
      <c r="P369" s="37" t="s">
        <v>3663</v>
      </c>
      <c r="Q369" s="37">
        <v>0</v>
      </c>
      <c r="R369" s="12"/>
    </row>
    <row r="370" spans="1:18" x14ac:dyDescent="0.25">
      <c r="A370" s="37">
        <v>3</v>
      </c>
      <c r="B370" s="38" t="s">
        <v>514</v>
      </c>
      <c r="C370" s="37" t="s">
        <v>10</v>
      </c>
      <c r="D370" s="37" t="s">
        <v>85</v>
      </c>
      <c r="E370" s="37">
        <v>0</v>
      </c>
      <c r="F370" s="37">
        <v>1</v>
      </c>
      <c r="G370" s="37">
        <v>0</v>
      </c>
      <c r="H370" s="37">
        <v>1</v>
      </c>
      <c r="I370" s="37">
        <f>VLOOKUP(B:B,Analysis_2!$B:$AU,25,0)</f>
        <v>0</v>
      </c>
      <c r="J370" s="37">
        <v>0</v>
      </c>
      <c r="K370" s="37">
        <f>VLOOKUP(B:B,Analysis_2!$B:$AU,28,0)</f>
        <v>0</v>
      </c>
      <c r="L370" s="7">
        <f>SUM(G370:K370)</f>
        <v>1</v>
      </c>
      <c r="M370" s="37">
        <v>59</v>
      </c>
      <c r="N370" s="39">
        <v>29.5</v>
      </c>
      <c r="O370" s="47">
        <f>M370/L370</f>
        <v>59</v>
      </c>
      <c r="P370" s="37" t="s">
        <v>3663</v>
      </c>
      <c r="Q370" s="37">
        <v>-1</v>
      </c>
      <c r="R370" s="12"/>
    </row>
    <row r="371" spans="1:18" hidden="1" x14ac:dyDescent="0.25">
      <c r="A371" s="7">
        <v>90</v>
      </c>
      <c r="B371" s="36" t="s">
        <v>596</v>
      </c>
      <c r="C371" s="7" t="s">
        <v>6</v>
      </c>
      <c r="D371" s="7" t="s">
        <v>85</v>
      </c>
      <c r="E371" s="7">
        <v>0</v>
      </c>
      <c r="F371" s="7">
        <v>1</v>
      </c>
      <c r="G371" s="7">
        <v>0</v>
      </c>
      <c r="H371" s="7">
        <v>1</v>
      </c>
      <c r="I371" s="37">
        <f>VLOOKUP(B:B,Analysis_2!$B:$AU,25,0)</f>
        <v>0</v>
      </c>
      <c r="J371" s="7">
        <v>0</v>
      </c>
      <c r="K371" s="37">
        <f>VLOOKUP(B:B,Analysis_2!$B:$AU,28,0)</f>
        <v>0</v>
      </c>
      <c r="L371" s="7">
        <f>SUM(G371:K371)</f>
        <v>1</v>
      </c>
      <c r="M371" s="7">
        <v>59</v>
      </c>
      <c r="N371" s="28">
        <v>29.5</v>
      </c>
      <c r="O371" s="47">
        <f>M371/L371</f>
        <v>59</v>
      </c>
      <c r="P371" s="7" t="s">
        <v>3663</v>
      </c>
      <c r="Q371" s="7">
        <v>-1</v>
      </c>
      <c r="R371" s="12"/>
    </row>
    <row r="372" spans="1:18" hidden="1" x14ac:dyDescent="0.25">
      <c r="A372" s="7">
        <v>100</v>
      </c>
      <c r="B372" s="36" t="s">
        <v>176</v>
      </c>
      <c r="C372" s="7" t="s">
        <v>6</v>
      </c>
      <c r="D372" s="7" t="s">
        <v>85</v>
      </c>
      <c r="E372" s="7">
        <v>0</v>
      </c>
      <c r="F372" s="7">
        <v>0</v>
      </c>
      <c r="G372" s="7">
        <v>1</v>
      </c>
      <c r="H372" s="7">
        <v>0</v>
      </c>
      <c r="I372" s="37">
        <f>VLOOKUP(B:B,Analysis_2!$B:$AU,25,0)</f>
        <v>0</v>
      </c>
      <c r="J372" s="7">
        <v>1</v>
      </c>
      <c r="K372" s="37">
        <f>VLOOKUP(B:B,Analysis_2!$B:$AU,28,0)</f>
        <v>0</v>
      </c>
      <c r="L372" s="7">
        <f>SUM(G372:K372)</f>
        <v>2</v>
      </c>
      <c r="M372" s="7">
        <v>59</v>
      </c>
      <c r="N372" s="28">
        <v>29.5</v>
      </c>
      <c r="O372" s="47">
        <f>M372/L372</f>
        <v>29.5</v>
      </c>
      <c r="P372" s="7" t="s">
        <v>3663</v>
      </c>
      <c r="Q372" s="7">
        <v>-1</v>
      </c>
      <c r="R372" s="12"/>
    </row>
    <row r="373" spans="1:18" hidden="1" x14ac:dyDescent="0.25">
      <c r="A373" s="7">
        <v>79</v>
      </c>
      <c r="B373" s="36" t="s">
        <v>147</v>
      </c>
      <c r="C373" s="7" t="s">
        <v>6</v>
      </c>
      <c r="D373" s="7" t="s">
        <v>85</v>
      </c>
      <c r="E373" s="7">
        <v>0</v>
      </c>
      <c r="F373" s="7">
        <v>1</v>
      </c>
      <c r="G373" s="7">
        <v>0</v>
      </c>
      <c r="H373" s="7">
        <v>1</v>
      </c>
      <c r="I373" s="37">
        <f>VLOOKUP(B:B,Analysis_2!$B:$AU,25,0)</f>
        <v>0</v>
      </c>
      <c r="J373" s="7">
        <v>0</v>
      </c>
      <c r="K373" s="37">
        <f>VLOOKUP(B:B,Analysis_2!$B:$AU,28,0)</f>
        <v>0</v>
      </c>
      <c r="L373" s="7">
        <f>SUM(G373:K373)</f>
        <v>1</v>
      </c>
      <c r="M373" s="7">
        <v>58</v>
      </c>
      <c r="N373" s="28">
        <v>29</v>
      </c>
      <c r="O373" s="47">
        <f>M373/L373</f>
        <v>58</v>
      </c>
      <c r="P373" s="7" t="s">
        <v>3663</v>
      </c>
      <c r="Q373" s="7">
        <v>-1</v>
      </c>
      <c r="R373" s="12"/>
    </row>
    <row r="374" spans="1:18" x14ac:dyDescent="0.25">
      <c r="A374" s="37">
        <v>28</v>
      </c>
      <c r="B374" s="38" t="s">
        <v>135</v>
      </c>
      <c r="C374" s="37" t="s">
        <v>10</v>
      </c>
      <c r="D374" s="37" t="s">
        <v>85</v>
      </c>
      <c r="E374" s="37">
        <v>0</v>
      </c>
      <c r="F374" s="37">
        <v>0</v>
      </c>
      <c r="G374" s="37">
        <v>0</v>
      </c>
      <c r="H374" s="37">
        <v>2</v>
      </c>
      <c r="I374" s="37">
        <f>VLOOKUP(B:B,Analysis_2!$B:$AU,25,0)</f>
        <v>0</v>
      </c>
      <c r="J374" s="37">
        <v>0</v>
      </c>
      <c r="K374" s="37">
        <f>VLOOKUP(B:B,Analysis_2!$B:$AU,28,0)</f>
        <v>0</v>
      </c>
      <c r="L374" s="7">
        <f>SUM(G374:K374)</f>
        <v>2</v>
      </c>
      <c r="M374" s="37">
        <v>58</v>
      </c>
      <c r="N374" s="39">
        <v>29</v>
      </c>
      <c r="O374" s="47">
        <f>M374/L374</f>
        <v>29</v>
      </c>
      <c r="P374" s="37" t="s">
        <v>3663</v>
      </c>
      <c r="Q374" s="37">
        <v>-1</v>
      </c>
      <c r="R374" s="12"/>
    </row>
    <row r="375" spans="1:18" hidden="1" x14ac:dyDescent="0.25">
      <c r="A375" s="7">
        <v>44</v>
      </c>
      <c r="B375" s="36" t="s">
        <v>152</v>
      </c>
      <c r="C375" s="7" t="s">
        <v>6</v>
      </c>
      <c r="D375" s="7" t="s">
        <v>85</v>
      </c>
      <c r="E375" s="7">
        <v>0</v>
      </c>
      <c r="F375" s="7">
        <v>0</v>
      </c>
      <c r="G375" s="7">
        <v>1</v>
      </c>
      <c r="H375" s="7">
        <v>0</v>
      </c>
      <c r="I375" s="37">
        <f>VLOOKUP(B:B,Analysis_2!$B:$AU,25,0)</f>
        <v>0</v>
      </c>
      <c r="J375" s="7">
        <v>0</v>
      </c>
      <c r="K375" s="37">
        <f>VLOOKUP(B:B,Analysis_2!$B:$AU,28,0)</f>
        <v>1</v>
      </c>
      <c r="L375" s="7">
        <f>SUM(G375:K375)</f>
        <v>2</v>
      </c>
      <c r="M375" s="7">
        <v>57</v>
      </c>
      <c r="N375" s="28">
        <v>28.5</v>
      </c>
      <c r="O375" s="47">
        <f>M375/L375</f>
        <v>28.5</v>
      </c>
      <c r="P375" s="7" t="s">
        <v>3663</v>
      </c>
      <c r="Q375" s="7">
        <v>-1</v>
      </c>
      <c r="R375" s="12"/>
    </row>
    <row r="376" spans="1:18" hidden="1" x14ac:dyDescent="0.25">
      <c r="A376" s="7">
        <v>53</v>
      </c>
      <c r="B376" s="36" t="s">
        <v>213</v>
      </c>
      <c r="C376" s="7" t="s">
        <v>6</v>
      </c>
      <c r="D376" s="7" t="s">
        <v>85</v>
      </c>
      <c r="E376" s="7">
        <v>0</v>
      </c>
      <c r="F376" s="7">
        <v>0</v>
      </c>
      <c r="G376" s="7">
        <v>0</v>
      </c>
      <c r="H376" s="7">
        <v>1</v>
      </c>
      <c r="I376" s="37">
        <f>VLOOKUP(B:B,Analysis_2!$B:$AU,25,0)</f>
        <v>1</v>
      </c>
      <c r="J376" s="7">
        <v>0</v>
      </c>
      <c r="K376" s="37">
        <f>VLOOKUP(B:B,Analysis_2!$B:$AU,28,0)</f>
        <v>0</v>
      </c>
      <c r="L376" s="7">
        <f>SUM(G376:K376)</f>
        <v>2</v>
      </c>
      <c r="M376" s="7">
        <v>57</v>
      </c>
      <c r="N376" s="28">
        <v>28.5</v>
      </c>
      <c r="O376" s="47">
        <f>M376/L376</f>
        <v>28.5</v>
      </c>
      <c r="P376" s="7" t="s">
        <v>3663</v>
      </c>
      <c r="Q376" s="7">
        <v>-1</v>
      </c>
      <c r="R376" s="12"/>
    </row>
    <row r="377" spans="1:18" hidden="1" x14ac:dyDescent="0.25">
      <c r="A377" s="7">
        <v>89</v>
      </c>
      <c r="B377" s="36" t="s">
        <v>469</v>
      </c>
      <c r="C377" s="7" t="s">
        <v>6</v>
      </c>
      <c r="D377" s="7" t="s">
        <v>85</v>
      </c>
      <c r="E377" s="7">
        <v>0</v>
      </c>
      <c r="F377" s="7">
        <v>1</v>
      </c>
      <c r="G377" s="7">
        <v>0</v>
      </c>
      <c r="H377" s="7">
        <v>1</v>
      </c>
      <c r="I377" s="37">
        <f>VLOOKUP(B:B,Analysis_2!$B:$AU,25,0)</f>
        <v>0</v>
      </c>
      <c r="J377" s="7">
        <v>0</v>
      </c>
      <c r="K377" s="37">
        <f>VLOOKUP(B:B,Analysis_2!$B:$AU,28,0)</f>
        <v>0</v>
      </c>
      <c r="L377" s="7">
        <f>SUM(G377:K377)</f>
        <v>1</v>
      </c>
      <c r="M377" s="7">
        <v>56</v>
      </c>
      <c r="N377" s="28">
        <v>28</v>
      </c>
      <c r="O377" s="47">
        <f>M377/L377</f>
        <v>56</v>
      </c>
      <c r="P377" s="7" t="s">
        <v>3663</v>
      </c>
      <c r="Q377" s="7">
        <v>-1</v>
      </c>
      <c r="R377" s="12"/>
    </row>
    <row r="378" spans="1:18" hidden="1" x14ac:dyDescent="0.25">
      <c r="A378" s="7">
        <v>42</v>
      </c>
      <c r="B378" s="36" t="s">
        <v>550</v>
      </c>
      <c r="C378" s="7" t="s">
        <v>6</v>
      </c>
      <c r="D378" s="7" t="s">
        <v>85</v>
      </c>
      <c r="E378" s="7">
        <v>0</v>
      </c>
      <c r="F378" s="7">
        <v>0</v>
      </c>
      <c r="G378" s="7">
        <v>0</v>
      </c>
      <c r="H378" s="7">
        <v>1</v>
      </c>
      <c r="I378" s="37">
        <f>VLOOKUP(B:B,Analysis_2!$B:$AU,25,0)</f>
        <v>0</v>
      </c>
      <c r="J378" s="7">
        <v>0</v>
      </c>
      <c r="K378" s="37">
        <f>VLOOKUP(B:B,Analysis_2!$B:$AU,28,0)</f>
        <v>1</v>
      </c>
      <c r="L378" s="7">
        <f>SUM(G378:K378)</f>
        <v>2</v>
      </c>
      <c r="M378" s="7">
        <v>56</v>
      </c>
      <c r="N378" s="28">
        <v>28</v>
      </c>
      <c r="O378" s="47">
        <f>M378/L378</f>
        <v>28</v>
      </c>
      <c r="P378" s="7" t="s">
        <v>3663</v>
      </c>
      <c r="Q378" s="7">
        <v>-1</v>
      </c>
      <c r="R378" s="12"/>
    </row>
    <row r="379" spans="1:18" hidden="1" x14ac:dyDescent="0.25">
      <c r="A379" s="7">
        <v>56</v>
      </c>
      <c r="B379" s="36" t="s">
        <v>314</v>
      </c>
      <c r="C379" s="7" t="s">
        <v>6</v>
      </c>
      <c r="D379" s="7" t="s">
        <v>85</v>
      </c>
      <c r="E379" s="7">
        <v>0</v>
      </c>
      <c r="F379" s="7">
        <v>0</v>
      </c>
      <c r="G379" s="7">
        <v>1</v>
      </c>
      <c r="H379" s="7">
        <v>0</v>
      </c>
      <c r="I379" s="37">
        <f>VLOOKUP(B:B,Analysis_2!$B:$AU,25,0)</f>
        <v>1</v>
      </c>
      <c r="J379" s="7">
        <v>0</v>
      </c>
      <c r="K379" s="37">
        <f>VLOOKUP(B:B,Analysis_2!$B:$AU,28,0)</f>
        <v>0</v>
      </c>
      <c r="L379" s="7">
        <f>SUM(G379:K379)</f>
        <v>2</v>
      </c>
      <c r="M379" s="7">
        <v>56</v>
      </c>
      <c r="N379" s="28">
        <v>28</v>
      </c>
      <c r="O379" s="47">
        <f>M379/L379</f>
        <v>28</v>
      </c>
      <c r="P379" s="7" t="s">
        <v>3663</v>
      </c>
      <c r="Q379" s="7">
        <v>-1</v>
      </c>
      <c r="R379" s="12"/>
    </row>
    <row r="380" spans="1:18" hidden="1" x14ac:dyDescent="0.25">
      <c r="A380" s="7">
        <v>75</v>
      </c>
      <c r="B380" s="36" t="s">
        <v>280</v>
      </c>
      <c r="C380" s="7" t="s">
        <v>6</v>
      </c>
      <c r="D380" s="7" t="s">
        <v>85</v>
      </c>
      <c r="E380" s="7">
        <v>0</v>
      </c>
      <c r="F380" s="7">
        <v>0</v>
      </c>
      <c r="G380" s="7">
        <v>1</v>
      </c>
      <c r="H380" s="7">
        <v>1</v>
      </c>
      <c r="I380" s="37">
        <f>VLOOKUP(B:B,Analysis_2!$B:$AU,25,0)</f>
        <v>0</v>
      </c>
      <c r="J380" s="7">
        <v>0</v>
      </c>
      <c r="K380" s="37">
        <f>VLOOKUP(B:B,Analysis_2!$B:$AU,28,0)</f>
        <v>0</v>
      </c>
      <c r="L380" s="7">
        <f>SUM(G380:K380)</f>
        <v>2</v>
      </c>
      <c r="M380" s="7">
        <v>56</v>
      </c>
      <c r="N380" s="28">
        <v>28</v>
      </c>
      <c r="O380" s="47">
        <f>M380/L380</f>
        <v>28</v>
      </c>
      <c r="P380" s="7" t="s">
        <v>3663</v>
      </c>
      <c r="Q380" s="7">
        <v>-1</v>
      </c>
      <c r="R380" s="12"/>
    </row>
    <row r="381" spans="1:18" x14ac:dyDescent="0.25">
      <c r="A381" s="37">
        <v>4</v>
      </c>
      <c r="B381" s="38" t="s">
        <v>319</v>
      </c>
      <c r="C381" s="37" t="s">
        <v>10</v>
      </c>
      <c r="D381" s="37" t="s">
        <v>85</v>
      </c>
      <c r="E381" s="37">
        <v>0</v>
      </c>
      <c r="F381" s="37">
        <v>0</v>
      </c>
      <c r="G381" s="37">
        <v>1</v>
      </c>
      <c r="H381" s="37">
        <v>0</v>
      </c>
      <c r="I381" s="37">
        <f>VLOOKUP(B:B,Analysis_2!$B:$AU,25,0)</f>
        <v>0</v>
      </c>
      <c r="J381" s="37">
        <v>1</v>
      </c>
      <c r="K381" s="37">
        <f>VLOOKUP(B:B,Analysis_2!$B:$AU,28,0)</f>
        <v>0</v>
      </c>
      <c r="L381" s="7">
        <f>SUM(G381:K381)</f>
        <v>2</v>
      </c>
      <c r="M381" s="37">
        <v>55</v>
      </c>
      <c r="N381" s="39">
        <v>27.5</v>
      </c>
      <c r="O381" s="47">
        <f>M381/L381</f>
        <v>27.5</v>
      </c>
      <c r="P381" s="37" t="s">
        <v>3663</v>
      </c>
      <c r="Q381" s="37">
        <v>-1</v>
      </c>
      <c r="R381" s="12"/>
    </row>
    <row r="382" spans="1:18" hidden="1" x14ac:dyDescent="0.25">
      <c r="A382" s="7">
        <v>81</v>
      </c>
      <c r="B382" s="36" t="s">
        <v>386</v>
      </c>
      <c r="C382" s="7" t="s">
        <v>6</v>
      </c>
      <c r="D382" s="7" t="s">
        <v>85</v>
      </c>
      <c r="E382" s="7">
        <v>0</v>
      </c>
      <c r="F382" s="7">
        <v>0</v>
      </c>
      <c r="G382" s="7">
        <v>1</v>
      </c>
      <c r="H382" s="7">
        <v>0</v>
      </c>
      <c r="I382" s="37">
        <f>VLOOKUP(B:B,Analysis_2!$B:$AU,25,0)</f>
        <v>0</v>
      </c>
      <c r="J382" s="7">
        <v>1</v>
      </c>
      <c r="K382" s="37">
        <f>VLOOKUP(B:B,Analysis_2!$B:$AU,28,0)</f>
        <v>0</v>
      </c>
      <c r="L382" s="7">
        <f>SUM(G382:K382)</f>
        <v>2</v>
      </c>
      <c r="M382" s="7">
        <v>55</v>
      </c>
      <c r="N382" s="28">
        <v>27.5</v>
      </c>
      <c r="O382" s="47">
        <f>M382/L382</f>
        <v>27.5</v>
      </c>
      <c r="P382" s="7" t="s">
        <v>3663</v>
      </c>
      <c r="Q382" s="7">
        <v>-1</v>
      </c>
      <c r="R382" s="12"/>
    </row>
    <row r="383" spans="1:18" hidden="1" x14ac:dyDescent="0.25">
      <c r="A383" s="7">
        <v>98</v>
      </c>
      <c r="B383" s="36" t="s">
        <v>442</v>
      </c>
      <c r="C383" s="7" t="s">
        <v>6</v>
      </c>
      <c r="D383" s="7" t="s">
        <v>85</v>
      </c>
      <c r="E383" s="7">
        <v>0</v>
      </c>
      <c r="F383" s="7">
        <v>0</v>
      </c>
      <c r="G383" s="7">
        <v>1</v>
      </c>
      <c r="H383" s="7">
        <v>1</v>
      </c>
      <c r="I383" s="37">
        <f>VLOOKUP(B:B,Analysis_2!$B:$AU,25,0)</f>
        <v>0</v>
      </c>
      <c r="J383" s="7">
        <v>0</v>
      </c>
      <c r="K383" s="37">
        <f>VLOOKUP(B:B,Analysis_2!$B:$AU,28,0)</f>
        <v>0</v>
      </c>
      <c r="L383" s="7">
        <f>SUM(G383:K383)</f>
        <v>2</v>
      </c>
      <c r="M383" s="7">
        <v>55</v>
      </c>
      <c r="N383" s="28">
        <v>27.5</v>
      </c>
      <c r="O383" s="47">
        <f>M383/L383</f>
        <v>27.5</v>
      </c>
      <c r="P383" s="7" t="s">
        <v>3663</v>
      </c>
      <c r="Q383" s="7">
        <v>-1</v>
      </c>
      <c r="R383" s="12"/>
    </row>
    <row r="384" spans="1:18" hidden="1" x14ac:dyDescent="0.25">
      <c r="A384" s="7">
        <v>102</v>
      </c>
      <c r="B384" s="36" t="s">
        <v>384</v>
      </c>
      <c r="C384" s="7" t="s">
        <v>6</v>
      </c>
      <c r="D384" s="7" t="s">
        <v>85</v>
      </c>
      <c r="E384" s="7">
        <v>0</v>
      </c>
      <c r="F384" s="7">
        <v>0</v>
      </c>
      <c r="G384" s="7">
        <v>1</v>
      </c>
      <c r="H384" s="7">
        <v>0</v>
      </c>
      <c r="I384" s="37">
        <f>VLOOKUP(B:B,Analysis_2!$B:$AU,25,0)</f>
        <v>1</v>
      </c>
      <c r="J384" s="7">
        <v>0</v>
      </c>
      <c r="K384" s="37">
        <f>VLOOKUP(B:B,Analysis_2!$B:$AU,28,0)</f>
        <v>0</v>
      </c>
      <c r="L384" s="7">
        <f>SUM(G384:K384)</f>
        <v>2</v>
      </c>
      <c r="M384" s="7">
        <v>55</v>
      </c>
      <c r="N384" s="28">
        <v>27.5</v>
      </c>
      <c r="O384" s="47">
        <f>M384/L384</f>
        <v>27.5</v>
      </c>
      <c r="P384" s="7" t="s">
        <v>3663</v>
      </c>
      <c r="Q384" s="7">
        <v>-1</v>
      </c>
      <c r="R384" s="12"/>
    </row>
    <row r="385" spans="1:18" hidden="1" x14ac:dyDescent="0.25">
      <c r="A385" s="7">
        <v>103</v>
      </c>
      <c r="B385" s="36" t="s">
        <v>138</v>
      </c>
      <c r="C385" s="7" t="s">
        <v>6</v>
      </c>
      <c r="D385" s="7" t="s">
        <v>85</v>
      </c>
      <c r="E385" s="7">
        <v>0</v>
      </c>
      <c r="F385" s="7">
        <v>0</v>
      </c>
      <c r="G385" s="7">
        <v>0</v>
      </c>
      <c r="H385" s="7">
        <v>2</v>
      </c>
      <c r="I385" s="37">
        <f>VLOOKUP(B:B,Analysis_2!$B:$AU,25,0)</f>
        <v>0</v>
      </c>
      <c r="J385" s="7">
        <v>0</v>
      </c>
      <c r="K385" s="37">
        <f>VLOOKUP(B:B,Analysis_2!$B:$AU,28,0)</f>
        <v>0</v>
      </c>
      <c r="L385" s="7">
        <f>SUM(G385:K385)</f>
        <v>2</v>
      </c>
      <c r="M385" s="7">
        <v>55</v>
      </c>
      <c r="N385" s="28">
        <v>27.5</v>
      </c>
      <c r="O385" s="47">
        <f>M385/L385</f>
        <v>27.5</v>
      </c>
      <c r="P385" s="7" t="s">
        <v>3663</v>
      </c>
      <c r="Q385" s="7">
        <v>-1</v>
      </c>
      <c r="R385" s="12"/>
    </row>
    <row r="386" spans="1:18" hidden="1" x14ac:dyDescent="0.25">
      <c r="A386" s="7">
        <v>202</v>
      </c>
      <c r="B386" s="36" t="s">
        <v>345</v>
      </c>
      <c r="C386" s="7" t="s">
        <v>6</v>
      </c>
      <c r="D386" s="7" t="s">
        <v>85</v>
      </c>
      <c r="E386" s="7">
        <v>1</v>
      </c>
      <c r="F386" s="7">
        <v>0</v>
      </c>
      <c r="G386" s="7">
        <v>1</v>
      </c>
      <c r="H386" s="7">
        <v>1</v>
      </c>
      <c r="I386" s="37">
        <f>VLOOKUP(B:B,Analysis_2!$B:$AU,25,0)</f>
        <v>0</v>
      </c>
      <c r="J386" s="7">
        <v>0</v>
      </c>
      <c r="K386" s="37">
        <f>VLOOKUP(B:B,Analysis_2!$B:$AU,28,0)</f>
        <v>0</v>
      </c>
      <c r="L386" s="7">
        <f>SUM(G386:K386)</f>
        <v>2</v>
      </c>
      <c r="M386" s="7">
        <v>82</v>
      </c>
      <c r="N386" s="28">
        <v>27.333333333333332</v>
      </c>
      <c r="O386" s="47">
        <f>M386/L386</f>
        <v>41</v>
      </c>
      <c r="P386" s="7" t="s">
        <v>3664</v>
      </c>
      <c r="Q386" s="7">
        <v>-1</v>
      </c>
      <c r="R386" s="12"/>
    </row>
    <row r="387" spans="1:18" x14ac:dyDescent="0.25">
      <c r="A387" s="37">
        <v>23</v>
      </c>
      <c r="B387" s="38" t="s">
        <v>129</v>
      </c>
      <c r="C387" s="37" t="s">
        <v>10</v>
      </c>
      <c r="D387" s="37" t="s">
        <v>85</v>
      </c>
      <c r="E387" s="37">
        <v>0</v>
      </c>
      <c r="F387" s="37">
        <v>0</v>
      </c>
      <c r="G387" s="37">
        <v>1</v>
      </c>
      <c r="H387" s="37">
        <v>1</v>
      </c>
      <c r="I387" s="37">
        <f>VLOOKUP(B:B,Analysis_2!$B:$AU,25,0)</f>
        <v>0</v>
      </c>
      <c r="J387" s="37">
        <v>0</v>
      </c>
      <c r="K387" s="37">
        <f>VLOOKUP(B:B,Analysis_2!$B:$AU,28,0)</f>
        <v>0</v>
      </c>
      <c r="L387" s="7">
        <f>SUM(G387:K387)</f>
        <v>2</v>
      </c>
      <c r="M387" s="37">
        <v>54</v>
      </c>
      <c r="N387" s="39">
        <v>27</v>
      </c>
      <c r="O387" s="47">
        <f>M387/L387</f>
        <v>27</v>
      </c>
      <c r="P387" s="37" t="s">
        <v>3663</v>
      </c>
      <c r="Q387" s="37">
        <v>-1</v>
      </c>
      <c r="R387" s="12"/>
    </row>
    <row r="388" spans="1:18" hidden="1" x14ac:dyDescent="0.25">
      <c r="A388" s="7">
        <v>36</v>
      </c>
      <c r="B388" s="36" t="s">
        <v>364</v>
      </c>
      <c r="C388" s="7" t="s">
        <v>6</v>
      </c>
      <c r="D388" s="7" t="s">
        <v>85</v>
      </c>
      <c r="E388" s="7">
        <v>0</v>
      </c>
      <c r="F388" s="7">
        <v>0</v>
      </c>
      <c r="G388" s="7">
        <v>1</v>
      </c>
      <c r="H388" s="7">
        <v>1</v>
      </c>
      <c r="I388" s="37">
        <f>VLOOKUP(B:B,Analysis_2!$B:$AU,25,0)</f>
        <v>0</v>
      </c>
      <c r="J388" s="7">
        <v>0</v>
      </c>
      <c r="K388" s="37">
        <f>VLOOKUP(B:B,Analysis_2!$B:$AU,28,0)</f>
        <v>0</v>
      </c>
      <c r="L388" s="7">
        <f>SUM(G388:K388)</f>
        <v>2</v>
      </c>
      <c r="M388" s="7">
        <v>54</v>
      </c>
      <c r="N388" s="28">
        <v>27</v>
      </c>
      <c r="O388" s="47">
        <f>M388/L388</f>
        <v>27</v>
      </c>
      <c r="P388" s="7" t="s">
        <v>3663</v>
      </c>
      <c r="Q388" s="7">
        <v>-1</v>
      </c>
      <c r="R388" s="12"/>
    </row>
    <row r="389" spans="1:18" hidden="1" x14ac:dyDescent="0.25">
      <c r="A389" s="7">
        <v>43</v>
      </c>
      <c r="B389" s="36" t="s">
        <v>150</v>
      </c>
      <c r="C389" s="7" t="s">
        <v>6</v>
      </c>
      <c r="D389" s="7" t="s">
        <v>85</v>
      </c>
      <c r="E389" s="7">
        <v>0</v>
      </c>
      <c r="F389" s="7">
        <v>0</v>
      </c>
      <c r="G389" s="7">
        <v>1</v>
      </c>
      <c r="H389" s="7">
        <v>0</v>
      </c>
      <c r="I389" s="37">
        <f>VLOOKUP(B:B,Analysis_2!$B:$AU,25,0)</f>
        <v>0</v>
      </c>
      <c r="J389" s="7">
        <v>0</v>
      </c>
      <c r="K389" s="37">
        <f>VLOOKUP(B:B,Analysis_2!$B:$AU,28,0)</f>
        <v>1</v>
      </c>
      <c r="L389" s="7">
        <f>SUM(G389:K389)</f>
        <v>2</v>
      </c>
      <c r="M389" s="7">
        <v>54</v>
      </c>
      <c r="N389" s="28">
        <v>27</v>
      </c>
      <c r="O389" s="47">
        <f>M389/L389</f>
        <v>27</v>
      </c>
      <c r="P389" s="7" t="s">
        <v>3663</v>
      </c>
      <c r="Q389" s="7">
        <v>-1</v>
      </c>
      <c r="R389" s="12"/>
    </row>
    <row r="390" spans="1:18" hidden="1" x14ac:dyDescent="0.25">
      <c r="A390" s="7">
        <v>47</v>
      </c>
      <c r="B390" s="36" t="s">
        <v>94</v>
      </c>
      <c r="C390" s="7" t="s">
        <v>6</v>
      </c>
      <c r="D390" s="7" t="s">
        <v>85</v>
      </c>
      <c r="E390" s="7">
        <v>0</v>
      </c>
      <c r="F390" s="7">
        <v>0</v>
      </c>
      <c r="G390" s="7">
        <v>0</v>
      </c>
      <c r="H390" s="7">
        <v>0</v>
      </c>
      <c r="I390" s="37">
        <f>VLOOKUP(B:B,Analysis_2!$B:$AU,25,0)</f>
        <v>1</v>
      </c>
      <c r="J390" s="7">
        <v>0</v>
      </c>
      <c r="K390" s="37">
        <f>VLOOKUP(B:B,Analysis_2!$B:$AU,28,0)</f>
        <v>1</v>
      </c>
      <c r="L390" s="7">
        <f>SUM(G390:K390)</f>
        <v>2</v>
      </c>
      <c r="M390" s="7">
        <v>54</v>
      </c>
      <c r="N390" s="28">
        <v>27</v>
      </c>
      <c r="O390" s="47">
        <f>M390/L390</f>
        <v>27</v>
      </c>
      <c r="P390" s="7" t="s">
        <v>3663</v>
      </c>
      <c r="Q390" s="7">
        <v>-1</v>
      </c>
      <c r="R390" s="12"/>
    </row>
    <row r="391" spans="1:18" hidden="1" x14ac:dyDescent="0.25">
      <c r="A391" s="7">
        <v>48</v>
      </c>
      <c r="B391" s="36" t="s">
        <v>383</v>
      </c>
      <c r="C391" s="7" t="s">
        <v>6</v>
      </c>
      <c r="D391" s="7" t="s">
        <v>85</v>
      </c>
      <c r="E391" s="7">
        <v>0</v>
      </c>
      <c r="F391" s="7">
        <v>0</v>
      </c>
      <c r="G391" s="7">
        <v>1</v>
      </c>
      <c r="H391" s="7">
        <v>0</v>
      </c>
      <c r="I391" s="37">
        <f>VLOOKUP(B:B,Analysis_2!$B:$AU,25,0)</f>
        <v>0</v>
      </c>
      <c r="J391" s="7">
        <v>1</v>
      </c>
      <c r="K391" s="37">
        <f>VLOOKUP(B:B,Analysis_2!$B:$AU,28,0)</f>
        <v>0</v>
      </c>
      <c r="L391" s="7">
        <f>SUM(G391:K391)</f>
        <v>2</v>
      </c>
      <c r="M391" s="7">
        <v>54</v>
      </c>
      <c r="N391" s="28">
        <v>27</v>
      </c>
      <c r="O391" s="47">
        <f>M391/L391</f>
        <v>27</v>
      </c>
      <c r="P391" s="7" t="s">
        <v>3663</v>
      </c>
      <c r="Q391" s="7">
        <v>-1</v>
      </c>
      <c r="R391" s="12"/>
    </row>
    <row r="392" spans="1:18" hidden="1" x14ac:dyDescent="0.25">
      <c r="A392" s="7">
        <v>93</v>
      </c>
      <c r="B392" s="36" t="s">
        <v>231</v>
      </c>
      <c r="C392" s="7" t="s">
        <v>6</v>
      </c>
      <c r="D392" s="7" t="s">
        <v>85</v>
      </c>
      <c r="E392" s="7">
        <v>0</v>
      </c>
      <c r="F392" s="7">
        <v>0</v>
      </c>
      <c r="G392" s="7">
        <v>0</v>
      </c>
      <c r="H392" s="7">
        <v>1</v>
      </c>
      <c r="I392" s="37">
        <f>VLOOKUP(B:B,Analysis_2!$B:$AU,25,0)</f>
        <v>0</v>
      </c>
      <c r="J392" s="7">
        <v>1</v>
      </c>
      <c r="K392" s="37">
        <f>VLOOKUP(B:B,Analysis_2!$B:$AU,28,0)</f>
        <v>0</v>
      </c>
      <c r="L392" s="7">
        <f>SUM(G392:K392)</f>
        <v>2</v>
      </c>
      <c r="M392" s="7">
        <v>54</v>
      </c>
      <c r="N392" s="28">
        <v>27</v>
      </c>
      <c r="O392" s="47">
        <f>M392/L392</f>
        <v>27</v>
      </c>
      <c r="P392" s="7" t="s">
        <v>3663</v>
      </c>
      <c r="Q392" s="7">
        <v>-1</v>
      </c>
      <c r="R392" s="12"/>
    </row>
    <row r="393" spans="1:18" x14ac:dyDescent="0.25">
      <c r="A393" s="37">
        <v>33</v>
      </c>
      <c r="B393" s="38" t="s">
        <v>353</v>
      </c>
      <c r="C393" s="37" t="s">
        <v>10</v>
      </c>
      <c r="D393" s="37" t="s">
        <v>85</v>
      </c>
      <c r="E393" s="37">
        <v>0</v>
      </c>
      <c r="F393" s="37">
        <v>0</v>
      </c>
      <c r="G393" s="37">
        <v>0</v>
      </c>
      <c r="H393" s="37">
        <v>1</v>
      </c>
      <c r="I393" s="37">
        <f>VLOOKUP(B:B,Analysis_2!$B:$AU,25,0)</f>
        <v>0</v>
      </c>
      <c r="J393" s="37">
        <v>0</v>
      </c>
      <c r="K393" s="37">
        <f>VLOOKUP(B:B,Analysis_2!$B:$AU,28,0)</f>
        <v>0</v>
      </c>
      <c r="L393" s="7">
        <f>SUM(G393:K393)</f>
        <v>1</v>
      </c>
      <c r="M393" s="37">
        <v>27</v>
      </c>
      <c r="N393" s="39">
        <v>27</v>
      </c>
      <c r="O393" s="47">
        <f>M393/L393</f>
        <v>27</v>
      </c>
      <c r="P393" s="37" t="s">
        <v>3663</v>
      </c>
      <c r="Q393" s="37">
        <v>0</v>
      </c>
      <c r="R393" s="12"/>
    </row>
    <row r="394" spans="1:18" x14ac:dyDescent="0.25">
      <c r="A394" s="43">
        <v>110</v>
      </c>
      <c r="B394" s="42" t="s">
        <v>549</v>
      </c>
      <c r="C394" s="43" t="s">
        <v>10</v>
      </c>
      <c r="D394" s="43" t="s">
        <v>85</v>
      </c>
      <c r="E394" s="43">
        <v>0</v>
      </c>
      <c r="F394" s="43">
        <v>0</v>
      </c>
      <c r="G394" s="43">
        <v>0</v>
      </c>
      <c r="H394" s="43">
        <v>1</v>
      </c>
      <c r="I394" s="43">
        <f>VLOOKUP(B:B,Analysis_2!$B:$AU,25,0)</f>
        <v>1</v>
      </c>
      <c r="J394" s="43">
        <v>1</v>
      </c>
      <c r="K394" s="43">
        <f>VLOOKUP(B:B,Analysis_2!$B:$AU,28,0)</f>
        <v>0</v>
      </c>
      <c r="L394" s="45">
        <f>SUM(G394:K394)</f>
        <v>3</v>
      </c>
      <c r="M394" s="43">
        <v>80</v>
      </c>
      <c r="N394" s="44">
        <v>26.666666666666668</v>
      </c>
      <c r="O394" s="48">
        <f>M394/L394</f>
        <v>26.666666666666668</v>
      </c>
      <c r="P394" s="43" t="s">
        <v>3664</v>
      </c>
      <c r="Q394" s="43">
        <v>-1</v>
      </c>
      <c r="R394" s="12"/>
    </row>
    <row r="395" spans="1:18" hidden="1" x14ac:dyDescent="0.25">
      <c r="A395" s="7">
        <v>174</v>
      </c>
      <c r="B395" s="36" t="s">
        <v>116</v>
      </c>
      <c r="C395" s="7" t="s">
        <v>6</v>
      </c>
      <c r="D395" s="7" t="s">
        <v>85</v>
      </c>
      <c r="E395" s="7">
        <v>0</v>
      </c>
      <c r="F395" s="7">
        <v>2</v>
      </c>
      <c r="G395" s="7">
        <v>0</v>
      </c>
      <c r="H395" s="7">
        <v>1</v>
      </c>
      <c r="I395" s="37">
        <f>VLOOKUP(B:B,Analysis_2!$B:$AU,25,0)</f>
        <v>0</v>
      </c>
      <c r="J395" s="7">
        <v>0</v>
      </c>
      <c r="K395" s="37">
        <f>VLOOKUP(B:B,Analysis_2!$B:$AU,28,0)</f>
        <v>0</v>
      </c>
      <c r="L395" s="7">
        <f>SUM(G395:K395)</f>
        <v>1</v>
      </c>
      <c r="M395" s="7">
        <v>79</v>
      </c>
      <c r="N395" s="28">
        <v>26.333333333333332</v>
      </c>
      <c r="O395" s="47">
        <f>M395/L395</f>
        <v>79</v>
      </c>
      <c r="P395" s="7" t="s">
        <v>3664</v>
      </c>
      <c r="Q395" s="7">
        <v>-1</v>
      </c>
      <c r="R395" s="12"/>
    </row>
    <row r="396" spans="1:18" x14ac:dyDescent="0.25">
      <c r="A396" s="37">
        <v>13</v>
      </c>
      <c r="B396" s="38" t="s">
        <v>436</v>
      </c>
      <c r="C396" s="37" t="s">
        <v>10</v>
      </c>
      <c r="D396" s="37" t="s">
        <v>85</v>
      </c>
      <c r="E396" s="37">
        <v>0</v>
      </c>
      <c r="F396" s="37">
        <v>0</v>
      </c>
      <c r="G396" s="37">
        <v>0</v>
      </c>
      <c r="H396" s="37">
        <v>1</v>
      </c>
      <c r="I396" s="37">
        <f>VLOOKUP(B:B,Analysis_2!$B:$AU,25,0)</f>
        <v>1</v>
      </c>
      <c r="J396" s="37">
        <v>0</v>
      </c>
      <c r="K396" s="37">
        <f>VLOOKUP(B:B,Analysis_2!$B:$AU,28,0)</f>
        <v>0</v>
      </c>
      <c r="L396" s="7">
        <f>SUM(G396:K396)</f>
        <v>2</v>
      </c>
      <c r="M396" s="37">
        <v>52</v>
      </c>
      <c r="N396" s="39">
        <v>26</v>
      </c>
      <c r="O396" s="47">
        <f>M396/L396</f>
        <v>26</v>
      </c>
      <c r="P396" s="37" t="s">
        <v>3663</v>
      </c>
      <c r="Q396" s="37">
        <v>-1</v>
      </c>
      <c r="R396" s="12"/>
    </row>
    <row r="397" spans="1:18" hidden="1" x14ac:dyDescent="0.25">
      <c r="A397" s="7">
        <v>39</v>
      </c>
      <c r="B397" s="36" t="s">
        <v>375</v>
      </c>
      <c r="C397" s="7" t="s">
        <v>6</v>
      </c>
      <c r="D397" s="7" t="s">
        <v>85</v>
      </c>
      <c r="E397" s="7">
        <v>0</v>
      </c>
      <c r="F397" s="7">
        <v>0</v>
      </c>
      <c r="G397" s="7">
        <v>0</v>
      </c>
      <c r="H397" s="7">
        <v>1</v>
      </c>
      <c r="I397" s="37">
        <f>VLOOKUP(B:B,Analysis_2!$B:$AU,25,0)</f>
        <v>0</v>
      </c>
      <c r="J397" s="7">
        <v>0</v>
      </c>
      <c r="K397" s="37">
        <f>VLOOKUP(B:B,Analysis_2!$B:$AU,28,0)</f>
        <v>0</v>
      </c>
      <c r="L397" s="7">
        <f>SUM(G397:K397)</f>
        <v>1</v>
      </c>
      <c r="M397" s="7">
        <v>26</v>
      </c>
      <c r="N397" s="28">
        <v>26</v>
      </c>
      <c r="O397" s="47">
        <f>M397/L397</f>
        <v>26</v>
      </c>
      <c r="P397" s="7" t="s">
        <v>3663</v>
      </c>
      <c r="Q397" s="7">
        <v>0</v>
      </c>
      <c r="R397" s="12"/>
    </row>
    <row r="398" spans="1:18" x14ac:dyDescent="0.25">
      <c r="A398" s="37">
        <v>30</v>
      </c>
      <c r="B398" s="38" t="s">
        <v>131</v>
      </c>
      <c r="C398" s="37" t="s">
        <v>10</v>
      </c>
      <c r="D398" s="37" t="s">
        <v>85</v>
      </c>
      <c r="E398" s="37">
        <v>0</v>
      </c>
      <c r="F398" s="37">
        <v>0</v>
      </c>
      <c r="G398" s="37">
        <v>1</v>
      </c>
      <c r="H398" s="37">
        <v>1</v>
      </c>
      <c r="I398" s="37">
        <f>VLOOKUP(B:B,Analysis_2!$B:$AU,25,0)</f>
        <v>0</v>
      </c>
      <c r="J398" s="37">
        <v>0</v>
      </c>
      <c r="K398" s="37">
        <f>VLOOKUP(B:B,Analysis_2!$B:$AU,28,0)</f>
        <v>0</v>
      </c>
      <c r="L398" s="7">
        <f>SUM(G398:K398)</f>
        <v>2</v>
      </c>
      <c r="M398" s="37">
        <v>51</v>
      </c>
      <c r="N398" s="39">
        <v>25.5</v>
      </c>
      <c r="O398" s="47">
        <f>M398/L398</f>
        <v>25.5</v>
      </c>
      <c r="P398" s="37" t="s">
        <v>3663</v>
      </c>
      <c r="Q398" s="37">
        <v>-1</v>
      </c>
      <c r="R398" s="12"/>
    </row>
    <row r="399" spans="1:18" hidden="1" x14ac:dyDescent="0.25">
      <c r="A399" s="7">
        <v>59</v>
      </c>
      <c r="B399" s="36" t="s">
        <v>474</v>
      </c>
      <c r="C399" s="7" t="s">
        <v>6</v>
      </c>
      <c r="D399" s="7" t="s">
        <v>85</v>
      </c>
      <c r="E399" s="7">
        <v>0</v>
      </c>
      <c r="F399" s="7">
        <v>0</v>
      </c>
      <c r="G399" s="7">
        <v>1</v>
      </c>
      <c r="H399" s="7">
        <v>0</v>
      </c>
      <c r="I399" s="37">
        <f>VLOOKUP(B:B,Analysis_2!$B:$AU,25,0)</f>
        <v>0</v>
      </c>
      <c r="J399" s="7">
        <v>1</v>
      </c>
      <c r="K399" s="37">
        <f>VLOOKUP(B:B,Analysis_2!$B:$AU,28,0)</f>
        <v>0</v>
      </c>
      <c r="L399" s="7">
        <f>SUM(G399:K399)</f>
        <v>2</v>
      </c>
      <c r="M399" s="7">
        <v>51</v>
      </c>
      <c r="N399" s="28">
        <v>25.5</v>
      </c>
      <c r="O399" s="47">
        <f>M399/L399</f>
        <v>25.5</v>
      </c>
      <c r="P399" s="7" t="s">
        <v>3663</v>
      </c>
      <c r="Q399" s="7">
        <v>-1</v>
      </c>
      <c r="R399" s="12"/>
    </row>
    <row r="400" spans="1:18" hidden="1" x14ac:dyDescent="0.25">
      <c r="A400" s="7">
        <v>92</v>
      </c>
      <c r="B400" s="36" t="s">
        <v>149</v>
      </c>
      <c r="C400" s="7" t="s">
        <v>6</v>
      </c>
      <c r="D400" s="7" t="s">
        <v>85</v>
      </c>
      <c r="E400" s="7">
        <v>0</v>
      </c>
      <c r="F400" s="7">
        <v>0</v>
      </c>
      <c r="G400" s="7">
        <v>1</v>
      </c>
      <c r="H400" s="7">
        <v>1</v>
      </c>
      <c r="I400" s="37">
        <f>VLOOKUP(B:B,Analysis_2!$B:$AU,25,0)</f>
        <v>0</v>
      </c>
      <c r="J400" s="7">
        <v>0</v>
      </c>
      <c r="K400" s="37">
        <f>VLOOKUP(B:B,Analysis_2!$B:$AU,28,0)</f>
        <v>0</v>
      </c>
      <c r="L400" s="7">
        <f>SUM(G400:K400)</f>
        <v>2</v>
      </c>
      <c r="M400" s="7">
        <v>51</v>
      </c>
      <c r="N400" s="28">
        <v>25.5</v>
      </c>
      <c r="O400" s="47">
        <f>M400/L400</f>
        <v>25.5</v>
      </c>
      <c r="P400" s="7" t="s">
        <v>3663</v>
      </c>
      <c r="Q400" s="7">
        <v>-1</v>
      </c>
      <c r="R400" s="12"/>
    </row>
    <row r="401" spans="1:18" hidden="1" x14ac:dyDescent="0.25">
      <c r="A401" s="7">
        <v>97</v>
      </c>
      <c r="B401" s="36" t="s">
        <v>410</v>
      </c>
      <c r="C401" s="7" t="s">
        <v>6</v>
      </c>
      <c r="D401" s="7" t="s">
        <v>85</v>
      </c>
      <c r="E401" s="7">
        <v>0</v>
      </c>
      <c r="F401" s="7">
        <v>0</v>
      </c>
      <c r="G401" s="7">
        <v>1</v>
      </c>
      <c r="H401" s="7">
        <v>0</v>
      </c>
      <c r="I401" s="37">
        <f>VLOOKUP(B:B,Analysis_2!$B:$AU,25,0)</f>
        <v>0</v>
      </c>
      <c r="J401" s="7">
        <v>1</v>
      </c>
      <c r="K401" s="37">
        <f>VLOOKUP(B:B,Analysis_2!$B:$AU,28,0)</f>
        <v>0</v>
      </c>
      <c r="L401" s="7">
        <f>SUM(G401:K401)</f>
        <v>2</v>
      </c>
      <c r="M401" s="7">
        <v>51</v>
      </c>
      <c r="N401" s="28">
        <v>25.5</v>
      </c>
      <c r="O401" s="47">
        <f>M401/L401</f>
        <v>25.5</v>
      </c>
      <c r="P401" s="7" t="s">
        <v>3663</v>
      </c>
      <c r="Q401" s="7">
        <v>-1</v>
      </c>
      <c r="R401" s="12"/>
    </row>
    <row r="402" spans="1:18" x14ac:dyDescent="0.25">
      <c r="A402" s="37">
        <v>12</v>
      </c>
      <c r="B402" s="38" t="s">
        <v>134</v>
      </c>
      <c r="C402" s="37" t="s">
        <v>10</v>
      </c>
      <c r="D402" s="37" t="s">
        <v>85</v>
      </c>
      <c r="E402" s="37">
        <v>0</v>
      </c>
      <c r="F402" s="37">
        <v>0</v>
      </c>
      <c r="G402" s="37">
        <v>1</v>
      </c>
      <c r="H402" s="37">
        <v>1</v>
      </c>
      <c r="I402" s="37">
        <f>VLOOKUP(B:B,Analysis_2!$B:$AU,25,0)</f>
        <v>0</v>
      </c>
      <c r="J402" s="37">
        <v>0</v>
      </c>
      <c r="K402" s="37">
        <f>VLOOKUP(B:B,Analysis_2!$B:$AU,28,0)</f>
        <v>0</v>
      </c>
      <c r="L402" s="7">
        <f>SUM(G402:K402)</f>
        <v>2</v>
      </c>
      <c r="M402" s="37">
        <v>50</v>
      </c>
      <c r="N402" s="39">
        <v>25</v>
      </c>
      <c r="O402" s="47">
        <f>M402/L402</f>
        <v>25</v>
      </c>
      <c r="P402" s="37" t="s">
        <v>3663</v>
      </c>
      <c r="Q402" s="37">
        <v>-1</v>
      </c>
      <c r="R402" s="12"/>
    </row>
    <row r="403" spans="1:18" x14ac:dyDescent="0.25">
      <c r="A403" s="37">
        <v>26</v>
      </c>
      <c r="B403" s="38" t="s">
        <v>539</v>
      </c>
      <c r="C403" s="37" t="s">
        <v>10</v>
      </c>
      <c r="D403" s="37" t="s">
        <v>85</v>
      </c>
      <c r="E403" s="37">
        <v>0</v>
      </c>
      <c r="F403" s="37">
        <v>0</v>
      </c>
      <c r="G403" s="37">
        <v>0</v>
      </c>
      <c r="H403" s="37">
        <v>1</v>
      </c>
      <c r="I403" s="37">
        <f>VLOOKUP(B:B,Analysis_2!$B:$AU,25,0)</f>
        <v>0</v>
      </c>
      <c r="J403" s="37">
        <v>1</v>
      </c>
      <c r="K403" s="37">
        <f>VLOOKUP(B:B,Analysis_2!$B:$AU,28,0)</f>
        <v>0</v>
      </c>
      <c r="L403" s="7">
        <f>SUM(G403:K403)</f>
        <v>2</v>
      </c>
      <c r="M403" s="37">
        <v>50</v>
      </c>
      <c r="N403" s="39">
        <v>25</v>
      </c>
      <c r="O403" s="47">
        <f>M403/L403</f>
        <v>25</v>
      </c>
      <c r="P403" s="37" t="s">
        <v>3663</v>
      </c>
      <c r="Q403" s="37">
        <v>-1</v>
      </c>
      <c r="R403" s="12"/>
    </row>
    <row r="404" spans="1:18" x14ac:dyDescent="0.25">
      <c r="A404" s="37">
        <v>14</v>
      </c>
      <c r="B404" s="38" t="s">
        <v>465</v>
      </c>
      <c r="C404" s="37" t="s">
        <v>10</v>
      </c>
      <c r="D404" s="37" t="s">
        <v>85</v>
      </c>
      <c r="E404" s="37">
        <v>0</v>
      </c>
      <c r="F404" s="37">
        <v>0</v>
      </c>
      <c r="G404" s="37">
        <v>0</v>
      </c>
      <c r="H404" s="37">
        <v>2</v>
      </c>
      <c r="I404" s="37">
        <f>VLOOKUP(B:B,Analysis_2!$B:$AU,25,0)</f>
        <v>0</v>
      </c>
      <c r="J404" s="37">
        <v>0</v>
      </c>
      <c r="K404" s="37">
        <f>VLOOKUP(B:B,Analysis_2!$B:$AU,28,0)</f>
        <v>0</v>
      </c>
      <c r="L404" s="7">
        <f>SUM(G404:K404)</f>
        <v>2</v>
      </c>
      <c r="M404" s="37">
        <v>49</v>
      </c>
      <c r="N404" s="39">
        <v>24.5</v>
      </c>
      <c r="O404" s="47">
        <f>M404/L404</f>
        <v>24.5</v>
      </c>
      <c r="P404" s="37" t="s">
        <v>3663</v>
      </c>
      <c r="Q404" s="37">
        <v>-1</v>
      </c>
      <c r="R404" s="12"/>
    </row>
    <row r="405" spans="1:18" x14ac:dyDescent="0.25">
      <c r="A405" s="37">
        <v>20</v>
      </c>
      <c r="B405" s="38" t="s">
        <v>530</v>
      </c>
      <c r="C405" s="37" t="s">
        <v>10</v>
      </c>
      <c r="D405" s="37" t="s">
        <v>85</v>
      </c>
      <c r="E405" s="37">
        <v>0</v>
      </c>
      <c r="F405" s="37">
        <v>0</v>
      </c>
      <c r="G405" s="37">
        <v>0</v>
      </c>
      <c r="H405" s="37">
        <v>2</v>
      </c>
      <c r="I405" s="37">
        <f>VLOOKUP(B:B,Analysis_2!$B:$AU,25,0)</f>
        <v>0</v>
      </c>
      <c r="J405" s="37">
        <v>0</v>
      </c>
      <c r="K405" s="37">
        <f>VLOOKUP(B:B,Analysis_2!$B:$AU,28,0)</f>
        <v>0</v>
      </c>
      <c r="L405" s="7">
        <f>SUM(G405:K405)</f>
        <v>2</v>
      </c>
      <c r="M405" s="37">
        <v>49</v>
      </c>
      <c r="N405" s="39">
        <v>24.5</v>
      </c>
      <c r="O405" s="47">
        <f>M405/L405</f>
        <v>24.5</v>
      </c>
      <c r="P405" s="37" t="s">
        <v>3663</v>
      </c>
      <c r="Q405" s="37">
        <v>-1</v>
      </c>
      <c r="R405" s="12"/>
    </row>
    <row r="406" spans="1:18" x14ac:dyDescent="0.25">
      <c r="A406" s="37">
        <v>31</v>
      </c>
      <c r="B406" s="38" t="s">
        <v>499</v>
      </c>
      <c r="C406" s="37" t="s">
        <v>10</v>
      </c>
      <c r="D406" s="37" t="s">
        <v>85</v>
      </c>
      <c r="E406" s="37">
        <v>0</v>
      </c>
      <c r="F406" s="37">
        <v>0</v>
      </c>
      <c r="G406" s="37">
        <v>1</v>
      </c>
      <c r="H406" s="37">
        <v>1</v>
      </c>
      <c r="I406" s="37">
        <f>VLOOKUP(B:B,Analysis_2!$B:$AU,25,0)</f>
        <v>0</v>
      </c>
      <c r="J406" s="37">
        <v>0</v>
      </c>
      <c r="K406" s="37">
        <f>VLOOKUP(B:B,Analysis_2!$B:$AU,28,0)</f>
        <v>0</v>
      </c>
      <c r="L406" s="7">
        <f>SUM(G406:K406)</f>
        <v>2</v>
      </c>
      <c r="M406" s="37">
        <v>49</v>
      </c>
      <c r="N406" s="39">
        <v>24.5</v>
      </c>
      <c r="O406" s="47">
        <f>M406/L406</f>
        <v>24.5</v>
      </c>
      <c r="P406" s="37" t="s">
        <v>3663</v>
      </c>
      <c r="Q406" s="37">
        <v>-1</v>
      </c>
      <c r="R406" s="12"/>
    </row>
    <row r="407" spans="1:18" x14ac:dyDescent="0.25">
      <c r="A407" s="43">
        <v>135</v>
      </c>
      <c r="B407" s="42" t="s">
        <v>333</v>
      </c>
      <c r="C407" s="43" t="s">
        <v>10</v>
      </c>
      <c r="D407" s="43" t="s">
        <v>85</v>
      </c>
      <c r="E407" s="43">
        <v>0</v>
      </c>
      <c r="F407" s="43">
        <v>0</v>
      </c>
      <c r="G407" s="43">
        <v>1</v>
      </c>
      <c r="H407" s="43">
        <v>1</v>
      </c>
      <c r="I407" s="43">
        <f>VLOOKUP(B:B,Analysis_2!$B:$AU,25,0)</f>
        <v>0</v>
      </c>
      <c r="J407" s="43">
        <v>2</v>
      </c>
      <c r="K407" s="43">
        <f>VLOOKUP(B:B,Analysis_2!$B:$AU,28,0)</f>
        <v>0</v>
      </c>
      <c r="L407" s="45">
        <f>SUM(G407:K407)</f>
        <v>4</v>
      </c>
      <c r="M407" s="43">
        <v>96</v>
      </c>
      <c r="N407" s="44">
        <v>24</v>
      </c>
      <c r="O407" s="47">
        <f>M407/L407</f>
        <v>24</v>
      </c>
      <c r="P407" s="43" t="s">
        <v>3664</v>
      </c>
      <c r="Q407" s="43">
        <v>-2</v>
      </c>
      <c r="R407" s="12"/>
    </row>
    <row r="408" spans="1:18" hidden="1" x14ac:dyDescent="0.25">
      <c r="A408" s="7">
        <v>66</v>
      </c>
      <c r="B408" s="36" t="s">
        <v>597</v>
      </c>
      <c r="C408" s="7" t="s">
        <v>6</v>
      </c>
      <c r="D408" s="7" t="s">
        <v>85</v>
      </c>
      <c r="E408" s="7">
        <v>0</v>
      </c>
      <c r="F408" s="7">
        <v>1</v>
      </c>
      <c r="G408" s="7">
        <v>0</v>
      </c>
      <c r="H408" s="7">
        <v>1</v>
      </c>
      <c r="I408" s="37">
        <f>VLOOKUP(B:B,Analysis_2!$B:$AU,25,0)</f>
        <v>0</v>
      </c>
      <c r="J408" s="7">
        <v>0</v>
      </c>
      <c r="K408" s="37">
        <f>VLOOKUP(B:B,Analysis_2!$B:$AU,28,0)</f>
        <v>0</v>
      </c>
      <c r="L408" s="7">
        <f>SUM(G408:K408)</f>
        <v>1</v>
      </c>
      <c r="M408" s="7">
        <v>46</v>
      </c>
      <c r="N408" s="28">
        <v>23</v>
      </c>
      <c r="O408" s="47">
        <f>M408/L408</f>
        <v>46</v>
      </c>
      <c r="P408" s="7" t="s">
        <v>3663</v>
      </c>
      <c r="Q408" s="7">
        <v>-1</v>
      </c>
      <c r="R408" s="12"/>
    </row>
    <row r="409" spans="1:18" hidden="1" x14ac:dyDescent="0.25">
      <c r="A409" s="7">
        <v>69</v>
      </c>
      <c r="B409" s="36" t="s">
        <v>456</v>
      </c>
      <c r="C409" s="7" t="s">
        <v>6</v>
      </c>
      <c r="D409" s="7" t="s">
        <v>85</v>
      </c>
      <c r="E409" s="7">
        <v>0</v>
      </c>
      <c r="F409" s="7">
        <v>0</v>
      </c>
      <c r="G409" s="7">
        <v>1</v>
      </c>
      <c r="H409" s="7">
        <v>0</v>
      </c>
      <c r="I409" s="37">
        <f>VLOOKUP(B:B,Analysis_2!$B:$AU,25,0)</f>
        <v>0</v>
      </c>
      <c r="J409" s="7">
        <v>1</v>
      </c>
      <c r="K409" s="37">
        <f>VLOOKUP(B:B,Analysis_2!$B:$AU,28,0)</f>
        <v>0</v>
      </c>
      <c r="L409" s="7">
        <f>SUM(G409:K409)</f>
        <v>2</v>
      </c>
      <c r="M409" s="7">
        <v>46</v>
      </c>
      <c r="N409" s="28">
        <v>23</v>
      </c>
      <c r="O409" s="47">
        <f>M409/L409</f>
        <v>23</v>
      </c>
      <c r="P409" s="7" t="s">
        <v>3663</v>
      </c>
      <c r="Q409" s="7">
        <v>-1</v>
      </c>
      <c r="R409" s="12"/>
    </row>
    <row r="410" spans="1:18" hidden="1" x14ac:dyDescent="0.25">
      <c r="A410" s="7">
        <v>71</v>
      </c>
      <c r="B410" s="36" t="s">
        <v>591</v>
      </c>
      <c r="C410" s="7" t="s">
        <v>6</v>
      </c>
      <c r="D410" s="7" t="s">
        <v>85</v>
      </c>
      <c r="E410" s="7">
        <v>0</v>
      </c>
      <c r="F410" s="7">
        <v>0</v>
      </c>
      <c r="G410" s="7">
        <v>0</v>
      </c>
      <c r="H410" s="7">
        <v>0</v>
      </c>
      <c r="I410" s="37">
        <f>VLOOKUP(B:B,Analysis_2!$B:$AU,25,0)</f>
        <v>2</v>
      </c>
      <c r="J410" s="7">
        <v>0</v>
      </c>
      <c r="K410" s="37">
        <f>VLOOKUP(B:B,Analysis_2!$B:$AU,28,0)</f>
        <v>0</v>
      </c>
      <c r="L410" s="7">
        <f>SUM(G410:K410)</f>
        <v>2</v>
      </c>
      <c r="M410" s="7">
        <v>45</v>
      </c>
      <c r="N410" s="28">
        <v>22.5</v>
      </c>
      <c r="O410" s="47">
        <f>M410/L410</f>
        <v>22.5</v>
      </c>
      <c r="P410" s="7" t="s">
        <v>3663</v>
      </c>
      <c r="Q410" s="7">
        <v>-1</v>
      </c>
      <c r="R410" s="12"/>
    </row>
    <row r="411" spans="1:18" x14ac:dyDescent="0.25">
      <c r="A411" s="37">
        <v>16</v>
      </c>
      <c r="B411" s="38" t="s">
        <v>84</v>
      </c>
      <c r="C411" s="37" t="s">
        <v>10</v>
      </c>
      <c r="D411" s="37" t="s">
        <v>85</v>
      </c>
      <c r="E411" s="37">
        <v>0</v>
      </c>
      <c r="F411" s="37">
        <v>0</v>
      </c>
      <c r="G411" s="37">
        <v>0</v>
      </c>
      <c r="H411" s="37">
        <v>1</v>
      </c>
      <c r="I411" s="37">
        <f>VLOOKUP(B:B,Analysis_2!$B:$AU,25,0)</f>
        <v>1</v>
      </c>
      <c r="J411" s="37">
        <v>0</v>
      </c>
      <c r="K411" s="37">
        <f>VLOOKUP(B:B,Analysis_2!$B:$AU,28,0)</f>
        <v>0</v>
      </c>
      <c r="L411" s="7">
        <f>SUM(G411:K411)</f>
        <v>2</v>
      </c>
      <c r="M411" s="37">
        <v>44</v>
      </c>
      <c r="N411" s="39">
        <v>22</v>
      </c>
      <c r="O411" s="47">
        <f>M411/L411</f>
        <v>22</v>
      </c>
      <c r="P411" s="37" t="s">
        <v>3663</v>
      </c>
      <c r="Q411" s="37">
        <v>-1</v>
      </c>
      <c r="R411" s="12"/>
    </row>
    <row r="412" spans="1:18" hidden="1" x14ac:dyDescent="0.25">
      <c r="A412" s="7">
        <v>86</v>
      </c>
      <c r="B412" s="36" t="s">
        <v>425</v>
      </c>
      <c r="C412" s="7" t="s">
        <v>6</v>
      </c>
      <c r="D412" s="7" t="s">
        <v>85</v>
      </c>
      <c r="E412" s="7">
        <v>0</v>
      </c>
      <c r="F412" s="7">
        <v>0</v>
      </c>
      <c r="G412" s="7">
        <v>1</v>
      </c>
      <c r="H412" s="7">
        <v>1</v>
      </c>
      <c r="I412" s="37">
        <f>VLOOKUP(B:B,Analysis_2!$B:$AU,25,0)</f>
        <v>0</v>
      </c>
      <c r="J412" s="7">
        <v>0</v>
      </c>
      <c r="K412" s="37">
        <f>VLOOKUP(B:B,Analysis_2!$B:$AU,28,0)</f>
        <v>0</v>
      </c>
      <c r="L412" s="7">
        <f>SUM(G412:K412)</f>
        <v>2</v>
      </c>
      <c r="M412" s="7">
        <v>44</v>
      </c>
      <c r="N412" s="28">
        <v>22</v>
      </c>
      <c r="O412" s="47">
        <f>M412/L412</f>
        <v>22</v>
      </c>
      <c r="P412" s="7" t="s">
        <v>3663</v>
      </c>
      <c r="Q412" s="7">
        <v>-1</v>
      </c>
      <c r="R412" s="12"/>
    </row>
    <row r="413" spans="1:18" hidden="1" x14ac:dyDescent="0.25">
      <c r="A413" s="7">
        <v>94</v>
      </c>
      <c r="B413" s="36" t="s">
        <v>297</v>
      </c>
      <c r="C413" s="7" t="s">
        <v>6</v>
      </c>
      <c r="D413" s="7" t="s">
        <v>85</v>
      </c>
      <c r="E413" s="7">
        <v>0</v>
      </c>
      <c r="F413" s="7">
        <v>0</v>
      </c>
      <c r="G413" s="7">
        <v>1</v>
      </c>
      <c r="H413" s="7">
        <v>0</v>
      </c>
      <c r="I413" s="37">
        <f>VLOOKUP(B:B,Analysis_2!$B:$AU,25,0)</f>
        <v>0</v>
      </c>
      <c r="J413" s="7">
        <v>0</v>
      </c>
      <c r="K413" s="37">
        <f>VLOOKUP(B:B,Analysis_2!$B:$AU,28,0)</f>
        <v>1</v>
      </c>
      <c r="L413" s="7">
        <f>SUM(G413:K413)</f>
        <v>2</v>
      </c>
      <c r="M413" s="7">
        <v>44</v>
      </c>
      <c r="N413" s="28">
        <v>22</v>
      </c>
      <c r="O413" s="47">
        <f>M413/L413</f>
        <v>22</v>
      </c>
      <c r="P413" s="7" t="s">
        <v>3663</v>
      </c>
      <c r="Q413" s="7">
        <v>-1</v>
      </c>
      <c r="R413" s="12"/>
    </row>
    <row r="414" spans="1:18" hidden="1" x14ac:dyDescent="0.25">
      <c r="A414" s="7">
        <v>96</v>
      </c>
      <c r="B414" s="36" t="s">
        <v>507</v>
      </c>
      <c r="C414" s="7" t="s">
        <v>6</v>
      </c>
      <c r="D414" s="7" t="s">
        <v>85</v>
      </c>
      <c r="E414" s="7">
        <v>0</v>
      </c>
      <c r="F414" s="7">
        <v>0</v>
      </c>
      <c r="G414" s="7">
        <v>1</v>
      </c>
      <c r="H414" s="7">
        <v>1</v>
      </c>
      <c r="I414" s="37">
        <f>VLOOKUP(B:B,Analysis_2!$B:$AU,25,0)</f>
        <v>0</v>
      </c>
      <c r="J414" s="7">
        <v>0</v>
      </c>
      <c r="K414" s="37">
        <f>VLOOKUP(B:B,Analysis_2!$B:$AU,28,0)</f>
        <v>0</v>
      </c>
      <c r="L414" s="7">
        <f>SUM(G414:K414)</f>
        <v>2</v>
      </c>
      <c r="M414" s="7">
        <v>44</v>
      </c>
      <c r="N414" s="28">
        <v>22</v>
      </c>
      <c r="O414" s="47">
        <f>M414/L414</f>
        <v>22</v>
      </c>
      <c r="P414" s="7" t="s">
        <v>3663</v>
      </c>
      <c r="Q414" s="7">
        <v>-1</v>
      </c>
      <c r="R414" s="12"/>
    </row>
    <row r="415" spans="1:18" x14ac:dyDescent="0.25">
      <c r="A415" s="37">
        <v>125</v>
      </c>
      <c r="B415" s="42" t="s">
        <v>464</v>
      </c>
      <c r="C415" s="43" t="s">
        <v>10</v>
      </c>
      <c r="D415" s="43" t="s">
        <v>85</v>
      </c>
      <c r="E415" s="43">
        <v>0</v>
      </c>
      <c r="F415" s="43">
        <v>0</v>
      </c>
      <c r="G415" s="43">
        <v>1</v>
      </c>
      <c r="H415" s="43">
        <v>1</v>
      </c>
      <c r="I415" s="43">
        <f>VLOOKUP(B:B,Analysis_2!$B:$AU,25,0)</f>
        <v>0</v>
      </c>
      <c r="J415" s="43">
        <v>1</v>
      </c>
      <c r="K415" s="43">
        <f>VLOOKUP(B:B,Analysis_2!$B:$AU,28,0)</f>
        <v>0</v>
      </c>
      <c r="L415" s="7">
        <f>SUM(G415:K415)</f>
        <v>3</v>
      </c>
      <c r="M415" s="43">
        <v>65</v>
      </c>
      <c r="N415" s="44">
        <v>21.666666666666668</v>
      </c>
      <c r="O415" s="47">
        <f>M415/L415</f>
        <v>21.666666666666668</v>
      </c>
      <c r="P415" s="37" t="s">
        <v>3664</v>
      </c>
      <c r="Q415" s="37">
        <v>-1</v>
      </c>
      <c r="R415" s="12"/>
    </row>
    <row r="416" spans="1:18" x14ac:dyDescent="0.25">
      <c r="A416" s="37">
        <v>22</v>
      </c>
      <c r="B416" s="38" t="s">
        <v>352</v>
      </c>
      <c r="C416" s="37" t="s">
        <v>10</v>
      </c>
      <c r="D416" s="37" t="s">
        <v>85</v>
      </c>
      <c r="E416" s="37">
        <v>0</v>
      </c>
      <c r="F416" s="37">
        <v>0</v>
      </c>
      <c r="G416" s="37">
        <v>1</v>
      </c>
      <c r="H416" s="37">
        <v>1</v>
      </c>
      <c r="I416" s="37">
        <f>VLOOKUP(B:B,Analysis_2!$B:$AU,25,0)</f>
        <v>0</v>
      </c>
      <c r="J416" s="37">
        <v>0</v>
      </c>
      <c r="K416" s="37">
        <f>VLOOKUP(B:B,Analysis_2!$B:$AU,28,0)</f>
        <v>0</v>
      </c>
      <c r="L416" s="7">
        <f>SUM(G416:K416)</f>
        <v>2</v>
      </c>
      <c r="M416" s="37">
        <v>43</v>
      </c>
      <c r="N416" s="39">
        <v>21.5</v>
      </c>
      <c r="O416" s="47">
        <f>M416/L416</f>
        <v>21.5</v>
      </c>
      <c r="P416" s="37" t="s">
        <v>3663</v>
      </c>
      <c r="Q416" s="37">
        <v>-1</v>
      </c>
      <c r="R416" s="12"/>
    </row>
    <row r="417" spans="1:18" x14ac:dyDescent="0.25">
      <c r="A417" s="37">
        <v>24</v>
      </c>
      <c r="B417" s="38" t="s">
        <v>320</v>
      </c>
      <c r="C417" s="37" t="s">
        <v>10</v>
      </c>
      <c r="D417" s="37" t="s">
        <v>85</v>
      </c>
      <c r="E417" s="37">
        <v>0</v>
      </c>
      <c r="F417" s="37">
        <v>0</v>
      </c>
      <c r="G417" s="37">
        <v>1</v>
      </c>
      <c r="H417" s="37">
        <v>1</v>
      </c>
      <c r="I417" s="37">
        <f>VLOOKUP(B:B,Analysis_2!$B:$AU,25,0)</f>
        <v>0</v>
      </c>
      <c r="J417" s="37">
        <v>0</v>
      </c>
      <c r="K417" s="37">
        <f>VLOOKUP(B:B,Analysis_2!$B:$AU,28,0)</f>
        <v>0</v>
      </c>
      <c r="L417" s="7">
        <f>SUM(G417:K417)</f>
        <v>2</v>
      </c>
      <c r="M417" s="37">
        <v>43</v>
      </c>
      <c r="N417" s="39">
        <v>21.5</v>
      </c>
      <c r="O417" s="47">
        <f>M417/L417</f>
        <v>21.5</v>
      </c>
      <c r="P417" s="37" t="s">
        <v>3663</v>
      </c>
      <c r="Q417" s="37">
        <v>-1</v>
      </c>
      <c r="R417" s="12"/>
    </row>
    <row r="418" spans="1:18" hidden="1" x14ac:dyDescent="0.25">
      <c r="A418" s="7">
        <v>40</v>
      </c>
      <c r="B418" s="36" t="s">
        <v>555</v>
      </c>
      <c r="C418" s="7" t="s">
        <v>6</v>
      </c>
      <c r="D418" s="7" t="s">
        <v>85</v>
      </c>
      <c r="E418" s="7">
        <v>0</v>
      </c>
      <c r="F418" s="7">
        <v>0</v>
      </c>
      <c r="G418" s="7">
        <v>0</v>
      </c>
      <c r="H418" s="7">
        <v>1</v>
      </c>
      <c r="I418" s="37">
        <f>VLOOKUP(B:B,Analysis_2!$B:$AU,25,0)</f>
        <v>0</v>
      </c>
      <c r="J418" s="7">
        <v>0</v>
      </c>
      <c r="K418" s="37">
        <f>VLOOKUP(B:B,Analysis_2!$B:$AU,28,0)</f>
        <v>1</v>
      </c>
      <c r="L418" s="7">
        <f>SUM(G418:K418)</f>
        <v>2</v>
      </c>
      <c r="M418" s="7">
        <v>43</v>
      </c>
      <c r="N418" s="28">
        <v>21.5</v>
      </c>
      <c r="O418" s="47">
        <f>M418/L418</f>
        <v>21.5</v>
      </c>
      <c r="P418" s="7" t="s">
        <v>3663</v>
      </c>
      <c r="Q418" s="7">
        <v>-1</v>
      </c>
      <c r="R418" s="12"/>
    </row>
    <row r="419" spans="1:18" hidden="1" x14ac:dyDescent="0.25">
      <c r="A419" s="7">
        <v>147</v>
      </c>
      <c r="B419" s="36" t="s">
        <v>263</v>
      </c>
      <c r="C419" s="7" t="s">
        <v>6</v>
      </c>
      <c r="D419" s="7" t="s">
        <v>85</v>
      </c>
      <c r="E419" s="7">
        <v>1</v>
      </c>
      <c r="F419" s="7">
        <v>1</v>
      </c>
      <c r="G419" s="7">
        <v>0</v>
      </c>
      <c r="H419" s="7">
        <v>1</v>
      </c>
      <c r="I419" s="37">
        <f>VLOOKUP(B:B,Analysis_2!$B:$AU,25,0)</f>
        <v>0</v>
      </c>
      <c r="J419" s="7">
        <v>0</v>
      </c>
      <c r="K419" s="37">
        <f>VLOOKUP(B:B,Analysis_2!$B:$AU,28,0)</f>
        <v>0</v>
      </c>
      <c r="L419" s="7">
        <f>SUM(G419:K419)</f>
        <v>1</v>
      </c>
      <c r="M419" s="7">
        <v>64</v>
      </c>
      <c r="N419" s="28">
        <v>21.333333333333332</v>
      </c>
      <c r="O419" s="47">
        <f>M419/L419</f>
        <v>64</v>
      </c>
      <c r="P419" s="7" t="s">
        <v>3664</v>
      </c>
      <c r="Q419" s="7">
        <v>-1</v>
      </c>
      <c r="R419" s="12"/>
    </row>
    <row r="420" spans="1:18" hidden="1" x14ac:dyDescent="0.25">
      <c r="A420" s="7">
        <v>46</v>
      </c>
      <c r="B420" s="36" t="s">
        <v>254</v>
      </c>
      <c r="C420" s="7" t="s">
        <v>6</v>
      </c>
      <c r="D420" s="7" t="s">
        <v>85</v>
      </c>
      <c r="E420" s="7">
        <v>0</v>
      </c>
      <c r="F420" s="7">
        <v>1</v>
      </c>
      <c r="G420" s="7">
        <v>0</v>
      </c>
      <c r="H420" s="7">
        <v>0</v>
      </c>
      <c r="I420" s="37">
        <f>VLOOKUP(B:B,Analysis_2!$B:$AU,25,0)</f>
        <v>0</v>
      </c>
      <c r="J420" s="7">
        <v>1</v>
      </c>
      <c r="K420" s="37">
        <f>VLOOKUP(B:B,Analysis_2!$B:$AU,28,0)</f>
        <v>0</v>
      </c>
      <c r="L420" s="7">
        <f>SUM(G420:K420)</f>
        <v>1</v>
      </c>
      <c r="M420" s="7">
        <v>42</v>
      </c>
      <c r="N420" s="28">
        <v>21</v>
      </c>
      <c r="O420" s="47">
        <f>M420/L420</f>
        <v>42</v>
      </c>
      <c r="P420" s="7" t="s">
        <v>3663</v>
      </c>
      <c r="Q420" s="7">
        <v>-1</v>
      </c>
      <c r="R420" s="12"/>
    </row>
    <row r="421" spans="1:18" hidden="1" x14ac:dyDescent="0.25">
      <c r="A421" s="7">
        <v>85</v>
      </c>
      <c r="B421" s="36" t="s">
        <v>460</v>
      </c>
      <c r="C421" s="7" t="s">
        <v>6</v>
      </c>
      <c r="D421" s="7" t="s">
        <v>85</v>
      </c>
      <c r="E421" s="7">
        <v>0</v>
      </c>
      <c r="F421" s="7">
        <v>1</v>
      </c>
      <c r="G421" s="7">
        <v>0</v>
      </c>
      <c r="H421" s="7">
        <v>0</v>
      </c>
      <c r="I421" s="37">
        <f>VLOOKUP(B:B,Analysis_2!$B:$AU,25,0)</f>
        <v>1</v>
      </c>
      <c r="J421" s="7">
        <v>0</v>
      </c>
      <c r="K421" s="37">
        <f>VLOOKUP(B:B,Analysis_2!$B:$AU,28,0)</f>
        <v>0</v>
      </c>
      <c r="L421" s="7">
        <f>SUM(G421:K421)</f>
        <v>1</v>
      </c>
      <c r="M421" s="7">
        <v>42</v>
      </c>
      <c r="N421" s="28">
        <v>21</v>
      </c>
      <c r="O421" s="47">
        <f>M421/L421</f>
        <v>42</v>
      </c>
      <c r="P421" s="7" t="s">
        <v>3663</v>
      </c>
      <c r="Q421" s="7">
        <v>-1</v>
      </c>
      <c r="R421" s="12"/>
    </row>
    <row r="422" spans="1:18" hidden="1" x14ac:dyDescent="0.25">
      <c r="A422" s="7">
        <v>63</v>
      </c>
      <c r="B422" s="36" t="s">
        <v>122</v>
      </c>
      <c r="C422" s="7" t="s">
        <v>6</v>
      </c>
      <c r="D422" s="7" t="s">
        <v>85</v>
      </c>
      <c r="E422" s="7">
        <v>0</v>
      </c>
      <c r="F422" s="7">
        <v>0</v>
      </c>
      <c r="G422" s="7">
        <v>1</v>
      </c>
      <c r="H422" s="7">
        <v>0</v>
      </c>
      <c r="I422" s="37">
        <f>VLOOKUP(B:B,Analysis_2!$B:$AU,25,0)</f>
        <v>0</v>
      </c>
      <c r="J422" s="7">
        <v>0</v>
      </c>
      <c r="K422" s="37">
        <f>VLOOKUP(B:B,Analysis_2!$B:$AU,28,0)</f>
        <v>1</v>
      </c>
      <c r="L422" s="7">
        <f>SUM(G422:K422)</f>
        <v>2</v>
      </c>
      <c r="M422" s="7">
        <v>42</v>
      </c>
      <c r="N422" s="28">
        <v>21</v>
      </c>
      <c r="O422" s="47">
        <f>M422/L422</f>
        <v>21</v>
      </c>
      <c r="P422" s="7" t="s">
        <v>3663</v>
      </c>
      <c r="Q422" s="7">
        <v>-1</v>
      </c>
      <c r="R422" s="12"/>
    </row>
    <row r="423" spans="1:18" hidden="1" x14ac:dyDescent="0.25">
      <c r="A423" s="7">
        <v>50</v>
      </c>
      <c r="B423" s="36" t="s">
        <v>184</v>
      </c>
      <c r="C423" s="7" t="s">
        <v>6</v>
      </c>
      <c r="D423" s="7" t="s">
        <v>85</v>
      </c>
      <c r="E423" s="7">
        <v>0</v>
      </c>
      <c r="F423" s="7">
        <v>0</v>
      </c>
      <c r="G423" s="7">
        <v>0</v>
      </c>
      <c r="H423" s="7">
        <v>1</v>
      </c>
      <c r="I423" s="37">
        <f>VLOOKUP(B:B,Analysis_2!$B:$AU,25,0)</f>
        <v>0</v>
      </c>
      <c r="J423" s="7">
        <v>1</v>
      </c>
      <c r="K423" s="37">
        <f>VLOOKUP(B:B,Analysis_2!$B:$AU,28,0)</f>
        <v>0</v>
      </c>
      <c r="L423" s="7">
        <f>SUM(G423:K423)</f>
        <v>2</v>
      </c>
      <c r="M423" s="7">
        <v>41</v>
      </c>
      <c r="N423" s="28">
        <v>20.5</v>
      </c>
      <c r="O423" s="47">
        <f>M423/L423</f>
        <v>20.5</v>
      </c>
      <c r="P423" s="7" t="s">
        <v>3663</v>
      </c>
      <c r="Q423" s="7">
        <v>-1</v>
      </c>
      <c r="R423" s="12"/>
    </row>
    <row r="424" spans="1:18" hidden="1" x14ac:dyDescent="0.25">
      <c r="A424" s="7">
        <v>58</v>
      </c>
      <c r="B424" s="36" t="s">
        <v>361</v>
      </c>
      <c r="C424" s="7" t="s">
        <v>6</v>
      </c>
      <c r="D424" s="7" t="s">
        <v>85</v>
      </c>
      <c r="E424" s="7">
        <v>0</v>
      </c>
      <c r="F424" s="7">
        <v>0</v>
      </c>
      <c r="G424" s="7">
        <v>1</v>
      </c>
      <c r="H424" s="7">
        <v>0</v>
      </c>
      <c r="I424" s="37">
        <f>VLOOKUP(B:B,Analysis_2!$B:$AU,25,0)</f>
        <v>1</v>
      </c>
      <c r="J424" s="7">
        <v>0</v>
      </c>
      <c r="K424" s="37">
        <f>VLOOKUP(B:B,Analysis_2!$B:$AU,28,0)</f>
        <v>0</v>
      </c>
      <c r="L424" s="7">
        <f>SUM(G424:K424)</f>
        <v>2</v>
      </c>
      <c r="M424" s="7">
        <v>41</v>
      </c>
      <c r="N424" s="28">
        <v>20.5</v>
      </c>
      <c r="O424" s="47">
        <f>M424/L424</f>
        <v>20.5</v>
      </c>
      <c r="P424" s="7" t="s">
        <v>3663</v>
      </c>
      <c r="Q424" s="7">
        <v>-1</v>
      </c>
      <c r="R424" s="12"/>
    </row>
    <row r="425" spans="1:18" hidden="1" x14ac:dyDescent="0.25">
      <c r="A425" s="7">
        <v>57</v>
      </c>
      <c r="B425" s="36" t="s">
        <v>198</v>
      </c>
      <c r="C425" s="7" t="s">
        <v>6</v>
      </c>
      <c r="D425" s="7" t="s">
        <v>85</v>
      </c>
      <c r="E425" s="7">
        <v>0</v>
      </c>
      <c r="F425" s="7">
        <v>0</v>
      </c>
      <c r="G425" s="7">
        <v>0</v>
      </c>
      <c r="H425" s="7">
        <v>1</v>
      </c>
      <c r="I425" s="37">
        <f>VLOOKUP(B:B,Analysis_2!$B:$AU,25,0)</f>
        <v>0</v>
      </c>
      <c r="J425" s="7">
        <v>1</v>
      </c>
      <c r="K425" s="37">
        <f>VLOOKUP(B:B,Analysis_2!$B:$AU,28,0)</f>
        <v>0</v>
      </c>
      <c r="L425" s="7">
        <f>SUM(G425:K425)</f>
        <v>2</v>
      </c>
      <c r="M425" s="7">
        <v>39</v>
      </c>
      <c r="N425" s="28">
        <v>19.5</v>
      </c>
      <c r="O425" s="47">
        <f>M425/L425</f>
        <v>19.5</v>
      </c>
      <c r="P425" s="7" t="s">
        <v>3663</v>
      </c>
      <c r="Q425" s="7">
        <v>-1</v>
      </c>
      <c r="R425" s="12"/>
    </row>
    <row r="426" spans="1:18" hidden="1" x14ac:dyDescent="0.25">
      <c r="A426" s="7">
        <v>87</v>
      </c>
      <c r="B426" s="36" t="s">
        <v>123</v>
      </c>
      <c r="C426" s="7" t="s">
        <v>6</v>
      </c>
      <c r="D426" s="7" t="s">
        <v>85</v>
      </c>
      <c r="E426" s="7">
        <v>0</v>
      </c>
      <c r="F426" s="7">
        <v>0</v>
      </c>
      <c r="G426" s="7">
        <v>1</v>
      </c>
      <c r="H426" s="7">
        <v>0</v>
      </c>
      <c r="I426" s="37">
        <f>VLOOKUP(B:B,Analysis_2!$B:$AU,25,0)</f>
        <v>0</v>
      </c>
      <c r="J426" s="7">
        <v>1</v>
      </c>
      <c r="K426" s="37">
        <f>VLOOKUP(B:B,Analysis_2!$B:$AU,28,0)</f>
        <v>0</v>
      </c>
      <c r="L426" s="7">
        <f>SUM(G426:K426)</f>
        <v>2</v>
      </c>
      <c r="M426" s="7">
        <v>39</v>
      </c>
      <c r="N426" s="28">
        <v>19.5</v>
      </c>
      <c r="O426" s="47">
        <f>M426/L426</f>
        <v>19.5</v>
      </c>
      <c r="P426" s="7" t="s">
        <v>3663</v>
      </c>
      <c r="Q426" s="7">
        <v>-1</v>
      </c>
      <c r="R426" s="12"/>
    </row>
    <row r="427" spans="1:18" hidden="1" x14ac:dyDescent="0.25">
      <c r="A427" s="7">
        <v>74</v>
      </c>
      <c r="B427" s="36" t="s">
        <v>145</v>
      </c>
      <c r="C427" s="7" t="s">
        <v>6</v>
      </c>
      <c r="D427" s="7" t="s">
        <v>85</v>
      </c>
      <c r="E427" s="7">
        <v>0</v>
      </c>
      <c r="F427" s="7">
        <v>0</v>
      </c>
      <c r="G427" s="7">
        <v>0</v>
      </c>
      <c r="H427" s="7">
        <v>0</v>
      </c>
      <c r="I427" s="37">
        <f>VLOOKUP(B:B,Analysis_2!$B:$AU,25,0)</f>
        <v>1</v>
      </c>
      <c r="J427" s="7">
        <v>1</v>
      </c>
      <c r="K427" s="37">
        <f>VLOOKUP(B:B,Analysis_2!$B:$AU,28,0)</f>
        <v>0</v>
      </c>
      <c r="L427" s="7">
        <f>SUM(G427:K427)</f>
        <v>2</v>
      </c>
      <c r="M427" s="7">
        <v>38</v>
      </c>
      <c r="N427" s="28">
        <v>19</v>
      </c>
      <c r="O427" s="47">
        <f>M427/L427</f>
        <v>19</v>
      </c>
      <c r="P427" s="7" t="s">
        <v>3663</v>
      </c>
      <c r="Q427" s="7">
        <v>-1</v>
      </c>
      <c r="R427" s="12"/>
    </row>
    <row r="428" spans="1:18" hidden="1" x14ac:dyDescent="0.25">
      <c r="A428" s="7">
        <v>82</v>
      </c>
      <c r="B428" s="36" t="s">
        <v>389</v>
      </c>
      <c r="C428" s="7" t="s">
        <v>6</v>
      </c>
      <c r="D428" s="7" t="s">
        <v>85</v>
      </c>
      <c r="E428" s="7">
        <v>1</v>
      </c>
      <c r="F428" s="7">
        <v>1</v>
      </c>
      <c r="G428" s="7">
        <v>0</v>
      </c>
      <c r="H428" s="7">
        <v>1</v>
      </c>
      <c r="I428" s="37">
        <f>VLOOKUP(B:B,Analysis_2!$B:$AU,25,0)</f>
        <v>0</v>
      </c>
      <c r="J428" s="7">
        <v>0</v>
      </c>
      <c r="K428" s="37">
        <f>VLOOKUP(B:B,Analysis_2!$B:$AU,28,0)</f>
        <v>0</v>
      </c>
      <c r="L428" s="7">
        <f>SUM(G428:K428)</f>
        <v>1</v>
      </c>
      <c r="M428" s="7">
        <v>56</v>
      </c>
      <c r="N428" s="28">
        <v>18.666666666666668</v>
      </c>
      <c r="O428" s="47">
        <f>M428/L428</f>
        <v>56</v>
      </c>
      <c r="P428" s="7" t="s">
        <v>3663</v>
      </c>
      <c r="Q428" s="7">
        <v>-2</v>
      </c>
      <c r="R428" s="12"/>
    </row>
    <row r="429" spans="1:18" x14ac:dyDescent="0.25">
      <c r="A429" s="37">
        <v>2</v>
      </c>
      <c r="B429" s="38" t="s">
        <v>528</v>
      </c>
      <c r="C429" s="37" t="s">
        <v>10</v>
      </c>
      <c r="D429" s="37" t="s">
        <v>85</v>
      </c>
      <c r="E429" s="37">
        <v>0</v>
      </c>
      <c r="F429" s="37">
        <v>0</v>
      </c>
      <c r="G429" s="37">
        <v>1</v>
      </c>
      <c r="H429" s="37">
        <v>1</v>
      </c>
      <c r="I429" s="37">
        <f>VLOOKUP(B:B,Analysis_2!$B:$AU,25,0)</f>
        <v>0</v>
      </c>
      <c r="J429" s="37">
        <v>0</v>
      </c>
      <c r="K429" s="37">
        <f>VLOOKUP(B:B,Analysis_2!$B:$AU,28,0)</f>
        <v>0</v>
      </c>
      <c r="L429" s="7">
        <f>SUM(G429:K429)</f>
        <v>2</v>
      </c>
      <c r="M429" s="37">
        <v>36</v>
      </c>
      <c r="N429" s="39">
        <v>18</v>
      </c>
      <c r="O429" s="47">
        <f>M429/L429</f>
        <v>18</v>
      </c>
      <c r="P429" s="37" t="s">
        <v>3663</v>
      </c>
      <c r="Q429" s="37">
        <v>-1</v>
      </c>
      <c r="R429" s="12"/>
    </row>
    <row r="430" spans="1:18" hidden="1" x14ac:dyDescent="0.25">
      <c r="A430" s="7">
        <v>61</v>
      </c>
      <c r="B430" s="36" t="s">
        <v>546</v>
      </c>
      <c r="C430" s="7" t="s">
        <v>6</v>
      </c>
      <c r="D430" s="7" t="s">
        <v>85</v>
      </c>
      <c r="E430" s="7">
        <v>0</v>
      </c>
      <c r="F430" s="7">
        <v>0</v>
      </c>
      <c r="G430" s="7">
        <v>0</v>
      </c>
      <c r="H430" s="7">
        <v>1</v>
      </c>
      <c r="I430" s="37">
        <f>VLOOKUP(B:B,Analysis_2!$B:$AU,25,0)</f>
        <v>0</v>
      </c>
      <c r="J430" s="7">
        <v>1</v>
      </c>
      <c r="K430" s="37">
        <f>VLOOKUP(B:B,Analysis_2!$B:$AU,28,0)</f>
        <v>0</v>
      </c>
      <c r="L430" s="7">
        <f>SUM(G430:K430)</f>
        <v>2</v>
      </c>
      <c r="M430" s="7">
        <v>36</v>
      </c>
      <c r="N430" s="28">
        <v>18</v>
      </c>
      <c r="O430" s="47">
        <f>M430/L430</f>
        <v>18</v>
      </c>
      <c r="P430" s="7" t="s">
        <v>3663</v>
      </c>
      <c r="Q430" s="7">
        <v>-1</v>
      </c>
      <c r="R430" s="12"/>
    </row>
    <row r="431" spans="1:18" x14ac:dyDescent="0.25">
      <c r="A431" s="37">
        <v>5</v>
      </c>
      <c r="B431" s="38" t="s">
        <v>323</v>
      </c>
      <c r="C431" s="37" t="s">
        <v>10</v>
      </c>
      <c r="D431" s="37" t="s">
        <v>85</v>
      </c>
      <c r="E431" s="37">
        <v>0</v>
      </c>
      <c r="F431" s="37">
        <v>0</v>
      </c>
      <c r="G431" s="37">
        <v>1</v>
      </c>
      <c r="H431" s="37">
        <v>1</v>
      </c>
      <c r="I431" s="37">
        <f>VLOOKUP(B:B,Analysis_2!$B:$AU,25,0)</f>
        <v>0</v>
      </c>
      <c r="J431" s="37">
        <v>0</v>
      </c>
      <c r="K431" s="37">
        <f>VLOOKUP(B:B,Analysis_2!$B:$AU,28,0)</f>
        <v>0</v>
      </c>
      <c r="L431" s="7">
        <f>SUM(G431:K431)</f>
        <v>2</v>
      </c>
      <c r="M431" s="37">
        <v>35</v>
      </c>
      <c r="N431" s="39">
        <v>17.5</v>
      </c>
      <c r="O431" s="47">
        <f>M431/L431</f>
        <v>17.5</v>
      </c>
      <c r="P431" s="37" t="s">
        <v>3663</v>
      </c>
      <c r="Q431" s="37">
        <v>-1</v>
      </c>
      <c r="R431" s="12"/>
    </row>
    <row r="432" spans="1:18" hidden="1" x14ac:dyDescent="0.25">
      <c r="A432" s="7">
        <v>60</v>
      </c>
      <c r="B432" s="36" t="s">
        <v>338</v>
      </c>
      <c r="C432" s="7" t="s">
        <v>6</v>
      </c>
      <c r="D432" s="7" t="s">
        <v>85</v>
      </c>
      <c r="E432" s="7">
        <v>0</v>
      </c>
      <c r="F432" s="7">
        <v>0</v>
      </c>
      <c r="G432" s="7">
        <v>0</v>
      </c>
      <c r="H432" s="7">
        <v>2</v>
      </c>
      <c r="I432" s="37">
        <f>VLOOKUP(B:B,Analysis_2!$B:$AU,25,0)</f>
        <v>0</v>
      </c>
      <c r="J432" s="7">
        <v>0</v>
      </c>
      <c r="K432" s="37">
        <f>VLOOKUP(B:B,Analysis_2!$B:$AU,28,0)</f>
        <v>0</v>
      </c>
      <c r="L432" s="7">
        <f>SUM(G432:K432)</f>
        <v>2</v>
      </c>
      <c r="M432" s="7">
        <v>35</v>
      </c>
      <c r="N432" s="28">
        <v>17.5</v>
      </c>
      <c r="O432" s="47">
        <f>M432/L432</f>
        <v>17.5</v>
      </c>
      <c r="P432" s="7" t="s">
        <v>3663</v>
      </c>
      <c r="Q432" s="7">
        <v>-1</v>
      </c>
      <c r="R432" s="12"/>
    </row>
    <row r="433" spans="1:18" hidden="1" x14ac:dyDescent="0.25">
      <c r="A433" s="7">
        <v>64</v>
      </c>
      <c r="B433" s="36" t="s">
        <v>381</v>
      </c>
      <c r="C433" s="7" t="s">
        <v>6</v>
      </c>
      <c r="D433" s="7" t="s">
        <v>85</v>
      </c>
      <c r="E433" s="7">
        <v>0</v>
      </c>
      <c r="F433" s="7">
        <v>0</v>
      </c>
      <c r="G433" s="7">
        <v>1</v>
      </c>
      <c r="H433" s="7">
        <v>0</v>
      </c>
      <c r="I433" s="37">
        <f>VLOOKUP(B:B,Analysis_2!$B:$AU,25,0)</f>
        <v>0</v>
      </c>
      <c r="J433" s="7">
        <v>1</v>
      </c>
      <c r="K433" s="37">
        <f>VLOOKUP(B:B,Analysis_2!$B:$AU,28,0)</f>
        <v>0</v>
      </c>
      <c r="L433" s="7">
        <f>SUM(G433:K433)</f>
        <v>2</v>
      </c>
      <c r="M433" s="7">
        <v>34</v>
      </c>
      <c r="N433" s="28">
        <v>17</v>
      </c>
      <c r="O433" s="47">
        <f>M433/L433</f>
        <v>17</v>
      </c>
      <c r="P433" s="7" t="s">
        <v>3663</v>
      </c>
      <c r="Q433" s="7">
        <v>-1</v>
      </c>
      <c r="R433" s="12"/>
    </row>
    <row r="434" spans="1:18" hidden="1" x14ac:dyDescent="0.25">
      <c r="A434" s="7">
        <v>78</v>
      </c>
      <c r="B434" s="36" t="s">
        <v>197</v>
      </c>
      <c r="C434" s="7" t="s">
        <v>6</v>
      </c>
      <c r="D434" s="7" t="s">
        <v>85</v>
      </c>
      <c r="E434" s="7">
        <v>0</v>
      </c>
      <c r="F434" s="7">
        <v>1</v>
      </c>
      <c r="G434" s="7">
        <v>0</v>
      </c>
      <c r="H434" s="7">
        <v>1</v>
      </c>
      <c r="I434" s="37">
        <f>VLOOKUP(B:B,Analysis_2!$B:$AU,25,0)</f>
        <v>0</v>
      </c>
      <c r="J434" s="7">
        <v>0</v>
      </c>
      <c r="K434" s="37">
        <f>VLOOKUP(B:B,Analysis_2!$B:$AU,28,0)</f>
        <v>0</v>
      </c>
      <c r="L434" s="7">
        <f>SUM(G434:K434)</f>
        <v>1</v>
      </c>
      <c r="M434" s="7">
        <v>32</v>
      </c>
      <c r="N434" s="28">
        <v>16</v>
      </c>
      <c r="O434" s="47">
        <f>M434/L434</f>
        <v>32</v>
      </c>
      <c r="P434" s="7" t="s">
        <v>3663</v>
      </c>
      <c r="Q434" s="7">
        <v>-1</v>
      </c>
      <c r="R434" s="12"/>
    </row>
    <row r="435" spans="1:18" hidden="1" x14ac:dyDescent="0.25">
      <c r="A435" s="7">
        <v>37</v>
      </c>
      <c r="B435" s="36" t="s">
        <v>470</v>
      </c>
      <c r="C435" s="7" t="s">
        <v>6</v>
      </c>
      <c r="D435" s="7" t="s">
        <v>85</v>
      </c>
      <c r="E435" s="7">
        <v>0</v>
      </c>
      <c r="F435" s="7">
        <v>1</v>
      </c>
      <c r="G435" s="7">
        <v>1</v>
      </c>
      <c r="H435" s="7">
        <v>0</v>
      </c>
      <c r="I435" s="37">
        <f>VLOOKUP(B:B,Analysis_2!$B:$AU,25,0)</f>
        <v>0</v>
      </c>
      <c r="J435" s="7">
        <v>0</v>
      </c>
      <c r="K435" s="37">
        <f>VLOOKUP(B:B,Analysis_2!$B:$AU,28,0)</f>
        <v>0</v>
      </c>
      <c r="L435" s="7">
        <f>SUM(G435:K435)</f>
        <v>1</v>
      </c>
      <c r="M435" s="7">
        <v>30</v>
      </c>
      <c r="N435" s="28">
        <v>15</v>
      </c>
      <c r="O435" s="47">
        <f>M435/L435</f>
        <v>30</v>
      </c>
      <c r="P435" s="7" t="s">
        <v>3663</v>
      </c>
      <c r="Q435" s="7">
        <v>-1</v>
      </c>
      <c r="R435" s="12"/>
    </row>
    <row r="436" spans="1:18" hidden="1" x14ac:dyDescent="0.25">
      <c r="A436" s="7">
        <v>83</v>
      </c>
      <c r="B436" s="36" t="s">
        <v>472</v>
      </c>
      <c r="C436" s="7" t="s">
        <v>6</v>
      </c>
      <c r="D436" s="7" t="s">
        <v>85</v>
      </c>
      <c r="E436" s="7">
        <v>0</v>
      </c>
      <c r="F436" s="7">
        <v>1</v>
      </c>
      <c r="G436" s="7">
        <v>1</v>
      </c>
      <c r="H436" s="7">
        <v>0</v>
      </c>
      <c r="I436" s="37">
        <f>VLOOKUP(B:B,Analysis_2!$B:$AU,25,0)</f>
        <v>0</v>
      </c>
      <c r="J436" s="7">
        <v>0</v>
      </c>
      <c r="K436" s="37">
        <f>VLOOKUP(B:B,Analysis_2!$B:$AU,28,0)</f>
        <v>0</v>
      </c>
      <c r="L436" s="7">
        <f>SUM(G436:K436)</f>
        <v>1</v>
      </c>
      <c r="M436" s="7">
        <v>30</v>
      </c>
      <c r="N436" s="28">
        <v>15</v>
      </c>
      <c r="O436" s="47">
        <f>M436/L436</f>
        <v>30</v>
      </c>
      <c r="P436" s="7" t="s">
        <v>3663</v>
      </c>
      <c r="Q436" s="7">
        <v>-1</v>
      </c>
      <c r="R436" s="12"/>
    </row>
    <row r="437" spans="1:18" hidden="1" x14ac:dyDescent="0.25">
      <c r="A437" s="7">
        <v>41</v>
      </c>
      <c r="B437" s="36" t="s">
        <v>411</v>
      </c>
      <c r="C437" s="7" t="s">
        <v>6</v>
      </c>
      <c r="D437" s="7" t="s">
        <v>85</v>
      </c>
      <c r="E437" s="7">
        <v>0</v>
      </c>
      <c r="F437" s="7">
        <v>0</v>
      </c>
      <c r="G437" s="7">
        <v>1</v>
      </c>
      <c r="H437" s="7">
        <v>0</v>
      </c>
      <c r="I437" s="37">
        <f>VLOOKUP(B:B,Analysis_2!$B:$AU,25,0)</f>
        <v>0</v>
      </c>
      <c r="J437" s="7">
        <v>1</v>
      </c>
      <c r="K437" s="37">
        <f>VLOOKUP(B:B,Analysis_2!$B:$AU,28,0)</f>
        <v>0</v>
      </c>
      <c r="L437" s="7">
        <f>SUM(G437:K437)</f>
        <v>2</v>
      </c>
      <c r="M437" s="7">
        <v>30</v>
      </c>
      <c r="N437" s="28">
        <v>15</v>
      </c>
      <c r="O437" s="47">
        <f>M437/L437</f>
        <v>15</v>
      </c>
      <c r="P437" s="7" t="s">
        <v>3663</v>
      </c>
      <c r="Q437" s="7">
        <v>-1</v>
      </c>
      <c r="R437" s="12"/>
    </row>
    <row r="438" spans="1:18" hidden="1" x14ac:dyDescent="0.25">
      <c r="A438" s="7">
        <v>65</v>
      </c>
      <c r="B438" s="36" t="s">
        <v>363</v>
      </c>
      <c r="C438" s="7" t="s">
        <v>6</v>
      </c>
      <c r="D438" s="7" t="s">
        <v>85</v>
      </c>
      <c r="E438" s="7">
        <v>0</v>
      </c>
      <c r="F438" s="7">
        <v>0</v>
      </c>
      <c r="G438" s="7">
        <v>1</v>
      </c>
      <c r="H438" s="7">
        <v>1</v>
      </c>
      <c r="I438" s="37">
        <f>VLOOKUP(B:B,Analysis_2!$B:$AU,25,0)</f>
        <v>0</v>
      </c>
      <c r="J438" s="7">
        <v>0</v>
      </c>
      <c r="K438" s="37">
        <f>VLOOKUP(B:B,Analysis_2!$B:$AU,28,0)</f>
        <v>0</v>
      </c>
      <c r="L438" s="7">
        <f>SUM(G438:K438)</f>
        <v>2</v>
      </c>
      <c r="M438" s="7">
        <v>29</v>
      </c>
      <c r="N438" s="28">
        <v>14.5</v>
      </c>
      <c r="O438" s="47">
        <f>M438/L438</f>
        <v>14.5</v>
      </c>
      <c r="P438" s="7" t="s">
        <v>3663</v>
      </c>
      <c r="Q438" s="7">
        <v>-1</v>
      </c>
      <c r="R438" s="12"/>
    </row>
    <row r="439" spans="1:18" hidden="1" x14ac:dyDescent="0.25">
      <c r="A439" s="7">
        <v>80</v>
      </c>
      <c r="B439" s="36" t="s">
        <v>144</v>
      </c>
      <c r="C439" s="7" t="s">
        <v>6</v>
      </c>
      <c r="D439" s="7" t="s">
        <v>85</v>
      </c>
      <c r="E439" s="7">
        <v>0</v>
      </c>
      <c r="F439" s="7">
        <v>0</v>
      </c>
      <c r="G439" s="7">
        <v>1</v>
      </c>
      <c r="H439" s="7">
        <v>0</v>
      </c>
      <c r="I439" s="37">
        <f>VLOOKUP(B:B,Analysis_2!$B:$AU,25,0)</f>
        <v>0</v>
      </c>
      <c r="J439" s="7">
        <v>1</v>
      </c>
      <c r="K439" s="37">
        <f>VLOOKUP(B:B,Analysis_2!$B:$AU,28,0)</f>
        <v>0</v>
      </c>
      <c r="L439" s="7">
        <f>SUM(G439:K439)</f>
        <v>2</v>
      </c>
      <c r="M439" s="7">
        <v>29</v>
      </c>
      <c r="N439" s="28">
        <v>14.5</v>
      </c>
      <c r="O439" s="47">
        <f>M439/L439</f>
        <v>14.5</v>
      </c>
      <c r="P439" s="7" t="s">
        <v>3663</v>
      </c>
      <c r="Q439" s="7">
        <v>-1</v>
      </c>
      <c r="R439" s="12"/>
    </row>
    <row r="440" spans="1:18" hidden="1" x14ac:dyDescent="0.25">
      <c r="A440" s="7">
        <v>84</v>
      </c>
      <c r="B440" s="36" t="s">
        <v>288</v>
      </c>
      <c r="C440" s="7" t="s">
        <v>6</v>
      </c>
      <c r="D440" s="7" t="s">
        <v>85</v>
      </c>
      <c r="E440" s="7">
        <v>0</v>
      </c>
      <c r="F440" s="7">
        <v>0</v>
      </c>
      <c r="G440" s="7">
        <v>1</v>
      </c>
      <c r="H440" s="7">
        <v>0</v>
      </c>
      <c r="I440" s="37">
        <f>VLOOKUP(B:B,Analysis_2!$B:$AU,25,0)</f>
        <v>0</v>
      </c>
      <c r="J440" s="7">
        <v>1</v>
      </c>
      <c r="K440" s="37">
        <f>VLOOKUP(B:B,Analysis_2!$B:$AU,28,0)</f>
        <v>0</v>
      </c>
      <c r="L440" s="7">
        <f>SUM(G440:K440)</f>
        <v>2</v>
      </c>
      <c r="M440" s="7">
        <v>28</v>
      </c>
      <c r="N440" s="28">
        <v>14</v>
      </c>
      <c r="O440" s="47">
        <f>M440/L440</f>
        <v>14</v>
      </c>
      <c r="P440" s="7" t="s">
        <v>3663</v>
      </c>
      <c r="Q440" s="7">
        <v>-1</v>
      </c>
      <c r="R440" s="12"/>
    </row>
    <row r="441" spans="1:18" hidden="1" x14ac:dyDescent="0.25">
      <c r="A441" s="7">
        <v>88</v>
      </c>
      <c r="B441" s="36" t="s">
        <v>385</v>
      </c>
      <c r="C441" s="7" t="s">
        <v>6</v>
      </c>
      <c r="D441" s="7" t="s">
        <v>85</v>
      </c>
      <c r="E441" s="7">
        <v>0</v>
      </c>
      <c r="F441" s="7">
        <v>0</v>
      </c>
      <c r="G441" s="7">
        <v>1</v>
      </c>
      <c r="H441" s="7">
        <v>1</v>
      </c>
      <c r="I441" s="37">
        <f>VLOOKUP(B:B,Analysis_2!$B:$AU,25,0)</f>
        <v>0</v>
      </c>
      <c r="J441" s="7">
        <v>0</v>
      </c>
      <c r="K441" s="37">
        <f>VLOOKUP(B:B,Analysis_2!$B:$AU,28,0)</f>
        <v>0</v>
      </c>
      <c r="L441" s="7">
        <f>SUM(G441:K441)</f>
        <v>2</v>
      </c>
      <c r="M441" s="7">
        <v>26</v>
      </c>
      <c r="N441" s="28">
        <v>13</v>
      </c>
      <c r="O441" s="47">
        <f>M441/L441</f>
        <v>13</v>
      </c>
      <c r="P441" s="7" t="s">
        <v>3663</v>
      </c>
      <c r="Q441" s="7">
        <v>-1</v>
      </c>
      <c r="R441" s="12"/>
    </row>
    <row r="442" spans="1:18" hidden="1" x14ac:dyDescent="0.25">
      <c r="A442" s="7">
        <v>101</v>
      </c>
      <c r="B442" s="36" t="s">
        <v>225</v>
      </c>
      <c r="C442" s="7" t="s">
        <v>6</v>
      </c>
      <c r="D442" s="7" t="s">
        <v>85</v>
      </c>
      <c r="E442" s="7">
        <v>0</v>
      </c>
      <c r="F442" s="7">
        <v>1</v>
      </c>
      <c r="G442" s="7">
        <v>1</v>
      </c>
      <c r="H442" s="7">
        <v>0</v>
      </c>
      <c r="I442" s="37">
        <f>VLOOKUP(B:B,Analysis_2!$B:$AU,25,0)</f>
        <v>0</v>
      </c>
      <c r="J442" s="7">
        <v>0</v>
      </c>
      <c r="K442" s="37">
        <f>VLOOKUP(B:B,Analysis_2!$B:$AU,28,0)</f>
        <v>0</v>
      </c>
      <c r="L442" s="7">
        <f>SUM(G442:K442)</f>
        <v>1</v>
      </c>
      <c r="M442" s="7">
        <v>25</v>
      </c>
      <c r="N442" s="28">
        <v>12.5</v>
      </c>
      <c r="O442" s="47">
        <f>M442/L442</f>
        <v>25</v>
      </c>
      <c r="P442" s="7" t="s">
        <v>3663</v>
      </c>
      <c r="Q442" s="7">
        <v>-1</v>
      </c>
      <c r="R442" s="12"/>
    </row>
    <row r="443" spans="1:18" hidden="1" x14ac:dyDescent="0.25">
      <c r="A443" s="7">
        <v>54</v>
      </c>
      <c r="B443" s="36" t="s">
        <v>588</v>
      </c>
      <c r="C443" s="7" t="s">
        <v>6</v>
      </c>
      <c r="D443" s="7" t="s">
        <v>85</v>
      </c>
      <c r="E443" s="7">
        <v>0</v>
      </c>
      <c r="F443" s="7">
        <v>1</v>
      </c>
      <c r="G443" s="7">
        <v>0</v>
      </c>
      <c r="H443" s="7">
        <v>1</v>
      </c>
      <c r="I443" s="37">
        <f>VLOOKUP(B:B,Analysis_2!$B:$AU,25,0)</f>
        <v>0</v>
      </c>
      <c r="J443" s="7">
        <v>0</v>
      </c>
      <c r="K443" s="37">
        <f>VLOOKUP(B:B,Analysis_2!$B:$AU,28,0)</f>
        <v>0</v>
      </c>
      <c r="L443" s="7">
        <f>SUM(G443:K443)</f>
        <v>1</v>
      </c>
      <c r="M443" s="7">
        <v>24</v>
      </c>
      <c r="N443" s="28">
        <v>12</v>
      </c>
      <c r="O443" s="47">
        <f>M443/L443</f>
        <v>24</v>
      </c>
      <c r="P443" s="7" t="s">
        <v>3663</v>
      </c>
      <c r="Q443" s="7">
        <v>-1</v>
      </c>
      <c r="R443" s="12"/>
    </row>
    <row r="444" spans="1:18" hidden="1" x14ac:dyDescent="0.25">
      <c r="A444" s="7">
        <v>72</v>
      </c>
      <c r="B444" s="36" t="s">
        <v>273</v>
      </c>
      <c r="C444" s="7" t="s">
        <v>6</v>
      </c>
      <c r="D444" s="7" t="s">
        <v>85</v>
      </c>
      <c r="E444" s="7">
        <v>0</v>
      </c>
      <c r="F444" s="7">
        <v>0</v>
      </c>
      <c r="G444" s="7">
        <v>1</v>
      </c>
      <c r="H444" s="7">
        <v>0</v>
      </c>
      <c r="I444" s="37">
        <f>VLOOKUP(B:B,Analysis_2!$B:$AU,25,0)</f>
        <v>0</v>
      </c>
      <c r="J444" s="7">
        <v>1</v>
      </c>
      <c r="K444" s="37">
        <f>VLOOKUP(B:B,Analysis_2!$B:$AU,28,0)</f>
        <v>0</v>
      </c>
      <c r="L444" s="7">
        <f>SUM(G444:K444)</f>
        <v>2</v>
      </c>
      <c r="M444" s="7">
        <v>23</v>
      </c>
      <c r="N444" s="28">
        <v>11.5</v>
      </c>
      <c r="O444" s="47">
        <f>M444/L444</f>
        <v>11.5</v>
      </c>
      <c r="P444" s="7" t="s">
        <v>3663</v>
      </c>
      <c r="Q444" s="7">
        <v>-1</v>
      </c>
      <c r="R444" s="12"/>
    </row>
    <row r="445" spans="1:18" hidden="1" x14ac:dyDescent="0.25">
      <c r="A445" s="7">
        <v>67</v>
      </c>
      <c r="B445" s="36" t="s">
        <v>453</v>
      </c>
      <c r="C445" s="7" t="s">
        <v>6</v>
      </c>
      <c r="D445" s="7" t="s">
        <v>85</v>
      </c>
      <c r="E445" s="7">
        <v>0</v>
      </c>
      <c r="F445" s="7">
        <v>0</v>
      </c>
      <c r="G445" s="7">
        <v>1</v>
      </c>
      <c r="H445" s="7">
        <v>0</v>
      </c>
      <c r="I445" s="37">
        <f>VLOOKUP(B:B,Analysis_2!$B:$AU,25,0)</f>
        <v>0</v>
      </c>
      <c r="J445" s="7">
        <v>1</v>
      </c>
      <c r="K445" s="37">
        <f>VLOOKUP(B:B,Analysis_2!$B:$AU,28,0)</f>
        <v>0</v>
      </c>
      <c r="L445" s="7">
        <f>SUM(G445:K445)</f>
        <v>2</v>
      </c>
      <c r="M445" s="7">
        <v>22</v>
      </c>
      <c r="N445" s="28">
        <v>11</v>
      </c>
      <c r="O445" s="47">
        <f>M445/L445</f>
        <v>11</v>
      </c>
      <c r="P445" s="7" t="s">
        <v>3663</v>
      </c>
      <c r="Q445" s="7">
        <v>-1</v>
      </c>
      <c r="R445" s="12"/>
    </row>
    <row r="446" spans="1:18" hidden="1" x14ac:dyDescent="0.25">
      <c r="A446" s="7">
        <v>52</v>
      </c>
      <c r="B446" s="36" t="s">
        <v>206</v>
      </c>
      <c r="C446" s="7" t="s">
        <v>6</v>
      </c>
      <c r="D446" s="7" t="s">
        <v>85</v>
      </c>
      <c r="E446" s="7">
        <v>0</v>
      </c>
      <c r="F446" s="7">
        <v>1</v>
      </c>
      <c r="G446" s="7">
        <v>0</v>
      </c>
      <c r="H446" s="7">
        <v>1</v>
      </c>
      <c r="I446" s="37">
        <f>VLOOKUP(B:B,Analysis_2!$B:$AU,25,0)</f>
        <v>0</v>
      </c>
      <c r="J446" s="7">
        <v>0</v>
      </c>
      <c r="K446" s="37">
        <f>VLOOKUP(B:B,Analysis_2!$B:$AU,28,0)</f>
        <v>0</v>
      </c>
      <c r="L446" s="7">
        <f>SUM(G446:K446)</f>
        <v>1</v>
      </c>
      <c r="M446" s="7">
        <v>18</v>
      </c>
      <c r="N446" s="28">
        <v>9</v>
      </c>
      <c r="O446" s="47">
        <f>M446/L446</f>
        <v>18</v>
      </c>
      <c r="P446" s="7" t="s">
        <v>3663</v>
      </c>
      <c r="Q446" s="7">
        <v>-1</v>
      </c>
      <c r="R446" s="12"/>
    </row>
    <row r="447" spans="1:18" hidden="1" x14ac:dyDescent="0.25">
      <c r="A447" s="7">
        <v>55</v>
      </c>
      <c r="B447" s="36" t="s">
        <v>289</v>
      </c>
      <c r="C447" s="7" t="s">
        <v>6</v>
      </c>
      <c r="D447" s="7" t="s">
        <v>85</v>
      </c>
      <c r="E447" s="7">
        <v>0</v>
      </c>
      <c r="F447" s="7">
        <v>0</v>
      </c>
      <c r="G447" s="7">
        <v>1</v>
      </c>
      <c r="H447" s="7">
        <v>1</v>
      </c>
      <c r="I447" s="37">
        <f>VLOOKUP(B:B,Analysis_2!$B:$AU,25,0)</f>
        <v>0</v>
      </c>
      <c r="J447" s="7">
        <v>0</v>
      </c>
      <c r="K447" s="37">
        <f>VLOOKUP(B:B,Analysis_2!$B:$AU,28,0)</f>
        <v>0</v>
      </c>
      <c r="L447" s="7">
        <f>SUM(G447:K447)</f>
        <v>2</v>
      </c>
      <c r="M447" s="7">
        <v>17</v>
      </c>
      <c r="N447" s="28">
        <v>8.5</v>
      </c>
      <c r="O447" s="47">
        <f>M447/L447</f>
        <v>8.5</v>
      </c>
      <c r="P447" s="7" t="s">
        <v>3663</v>
      </c>
      <c r="Q447" s="7">
        <v>-1</v>
      </c>
      <c r="R447" s="12"/>
    </row>
    <row r="448" spans="1:18" hidden="1" x14ac:dyDescent="0.25">
      <c r="A448" s="7">
        <v>99</v>
      </c>
      <c r="B448" s="36" t="s">
        <v>226</v>
      </c>
      <c r="C448" s="7" t="s">
        <v>6</v>
      </c>
      <c r="D448" s="7" t="s">
        <v>85</v>
      </c>
      <c r="E448" s="7">
        <v>0</v>
      </c>
      <c r="F448" s="7">
        <v>0</v>
      </c>
      <c r="G448" s="7">
        <v>0</v>
      </c>
      <c r="H448" s="7">
        <v>1</v>
      </c>
      <c r="I448" s="37">
        <f>VLOOKUP(B:B,Analysis_2!$B:$AU,25,0)</f>
        <v>0</v>
      </c>
      <c r="J448" s="7">
        <v>1</v>
      </c>
      <c r="K448" s="37">
        <f>VLOOKUP(B:B,Analysis_2!$B:$AU,28,0)</f>
        <v>0</v>
      </c>
      <c r="L448" s="7">
        <f>SUM(G448:K448)</f>
        <v>2</v>
      </c>
      <c r="M448" s="7">
        <v>17</v>
      </c>
      <c r="N448" s="28">
        <v>8.5</v>
      </c>
      <c r="O448" s="47">
        <f>M448/L448</f>
        <v>8.5</v>
      </c>
      <c r="P448" s="7" t="s">
        <v>3663</v>
      </c>
      <c r="Q448" s="7">
        <v>-1</v>
      </c>
      <c r="R448" s="12"/>
    </row>
    <row r="449" spans="1:18" x14ac:dyDescent="0.25">
      <c r="A449" s="37">
        <v>1</v>
      </c>
      <c r="B449" s="38" t="s">
        <v>599</v>
      </c>
      <c r="C449" s="37" t="s">
        <v>10</v>
      </c>
      <c r="D449" s="37" t="s">
        <v>85</v>
      </c>
      <c r="E449" s="37">
        <v>0</v>
      </c>
      <c r="F449" s="37">
        <v>0</v>
      </c>
      <c r="G449" s="37">
        <v>0</v>
      </c>
      <c r="H449" s="37">
        <v>1</v>
      </c>
      <c r="I449" s="37">
        <f>VLOOKUP(B:B,Analysis_2!$B:$AU,25,0)</f>
        <v>0</v>
      </c>
      <c r="J449" s="37">
        <v>0</v>
      </c>
      <c r="K449" s="37">
        <f>VLOOKUP(B:B,Analysis_2!$B:$AU,28,0)</f>
        <v>0</v>
      </c>
      <c r="L449" s="7">
        <f>SUM(G449:K449)</f>
        <v>1</v>
      </c>
      <c r="M449" s="37">
        <v>3</v>
      </c>
      <c r="N449" s="39">
        <v>3</v>
      </c>
      <c r="O449" s="47">
        <f>M449/L449</f>
        <v>3</v>
      </c>
      <c r="P449" s="37" t="s">
        <v>3663</v>
      </c>
      <c r="Q449" s="37">
        <v>0</v>
      </c>
      <c r="R449" s="12"/>
    </row>
    <row r="450" spans="1:18" hidden="1" x14ac:dyDescent="0.25">
      <c r="A450" s="7">
        <v>38</v>
      </c>
      <c r="B450" s="36" t="s">
        <v>471</v>
      </c>
      <c r="C450" s="7" t="s">
        <v>6</v>
      </c>
      <c r="D450" s="7" t="s">
        <v>85</v>
      </c>
      <c r="E450" s="7">
        <v>0</v>
      </c>
      <c r="F450" s="7">
        <v>1</v>
      </c>
      <c r="G450" s="7">
        <v>0</v>
      </c>
      <c r="H450" s="7">
        <v>1</v>
      </c>
      <c r="I450" s="37">
        <f>VLOOKUP(B:B,Analysis_2!$B:$AU,25,0)</f>
        <v>0</v>
      </c>
      <c r="J450" s="7">
        <v>0</v>
      </c>
      <c r="K450" s="37">
        <f>VLOOKUP(B:B,Analysis_2!$B:$AU,28,0)</f>
        <v>0</v>
      </c>
      <c r="L450" s="7">
        <f>SUM(G450:K450)</f>
        <v>1</v>
      </c>
      <c r="M450" s="7">
        <v>1</v>
      </c>
      <c r="N450" s="28">
        <v>0.5</v>
      </c>
      <c r="O450" s="47">
        <f>M450/L450</f>
        <v>1</v>
      </c>
      <c r="P450" s="7" t="s">
        <v>3663</v>
      </c>
      <c r="Q450" s="7">
        <v>-1</v>
      </c>
      <c r="R450" s="12"/>
    </row>
    <row r="451" spans="1:18" x14ac:dyDescent="0.25">
      <c r="A451" s="37">
        <v>452</v>
      </c>
      <c r="B451" s="38" t="s">
        <v>3241</v>
      </c>
      <c r="C451" s="40" t="s">
        <v>10</v>
      </c>
      <c r="D451" s="40" t="s">
        <v>85</v>
      </c>
      <c r="E451" s="37">
        <v>0</v>
      </c>
      <c r="F451" s="37">
        <v>0</v>
      </c>
      <c r="G451" s="37">
        <v>1</v>
      </c>
      <c r="H451" s="37">
        <v>0</v>
      </c>
      <c r="I451" s="37">
        <f>VLOOKUP(B:B,Analysis_2!$B:$AU,25,0)</f>
        <v>0</v>
      </c>
      <c r="J451" s="37">
        <v>0</v>
      </c>
      <c r="K451" s="37">
        <f>VLOOKUP(B:B,Analysis_2!$B:$AU,28,0)</f>
        <v>0</v>
      </c>
      <c r="L451" s="7">
        <f>SUM(G451:K451)</f>
        <v>1</v>
      </c>
      <c r="M451" s="37">
        <v>0</v>
      </c>
      <c r="N451" s="39">
        <v>0</v>
      </c>
      <c r="O451" s="47">
        <f>M451/L451</f>
        <v>0</v>
      </c>
      <c r="P451" s="37">
        <v>0</v>
      </c>
      <c r="Q451" s="37">
        <v>0</v>
      </c>
      <c r="R451" s="12"/>
    </row>
    <row r="452" spans="1:18" x14ac:dyDescent="0.25">
      <c r="A452" s="37">
        <v>453</v>
      </c>
      <c r="B452" s="38" t="s">
        <v>2388</v>
      </c>
      <c r="C452" s="40" t="s">
        <v>10</v>
      </c>
      <c r="D452" s="40" t="s">
        <v>85</v>
      </c>
      <c r="E452" s="37">
        <v>0</v>
      </c>
      <c r="F452" s="37">
        <v>0</v>
      </c>
      <c r="G452" s="37">
        <v>1</v>
      </c>
      <c r="H452" s="37">
        <v>0</v>
      </c>
      <c r="I452" s="37">
        <f>VLOOKUP(B:B,Analysis_2!$B:$AU,25,0)</f>
        <v>0</v>
      </c>
      <c r="J452" s="37">
        <v>0</v>
      </c>
      <c r="K452" s="37">
        <f>VLOOKUP(B:B,Analysis_2!$B:$AU,28,0)</f>
        <v>0</v>
      </c>
      <c r="L452" s="7">
        <f>SUM(G452:K452)</f>
        <v>1</v>
      </c>
      <c r="M452" s="37">
        <v>0</v>
      </c>
      <c r="N452" s="39">
        <v>0</v>
      </c>
      <c r="O452" s="47">
        <f>M452/L452</f>
        <v>0</v>
      </c>
      <c r="P452" s="37">
        <v>0</v>
      </c>
      <c r="Q452" s="37">
        <v>0</v>
      </c>
      <c r="R452" s="12"/>
    </row>
    <row r="453" spans="1:18" x14ac:dyDescent="0.25">
      <c r="A453" s="37">
        <v>454</v>
      </c>
      <c r="B453" s="38" t="s">
        <v>3305</v>
      </c>
      <c r="C453" s="40" t="s">
        <v>10</v>
      </c>
      <c r="D453" s="40" t="s">
        <v>85</v>
      </c>
      <c r="E453" s="37">
        <v>0</v>
      </c>
      <c r="F453" s="37">
        <v>0</v>
      </c>
      <c r="G453" s="37">
        <v>1</v>
      </c>
      <c r="H453" s="37">
        <v>0</v>
      </c>
      <c r="I453" s="37">
        <f>VLOOKUP(B:B,Analysis_2!$B:$AU,25,0)</f>
        <v>0</v>
      </c>
      <c r="J453" s="37">
        <v>0</v>
      </c>
      <c r="K453" s="37">
        <f>VLOOKUP(B:B,Analysis_2!$B:$AU,28,0)</f>
        <v>0</v>
      </c>
      <c r="L453" s="7">
        <f>SUM(G453:K453)</f>
        <v>1</v>
      </c>
      <c r="M453" s="37">
        <v>0</v>
      </c>
      <c r="N453" s="39">
        <v>0</v>
      </c>
      <c r="O453" s="47">
        <f>M453/L453</f>
        <v>0</v>
      </c>
      <c r="P453" s="37">
        <v>0</v>
      </c>
      <c r="Q453" s="37">
        <v>0</v>
      </c>
      <c r="R453" s="12"/>
    </row>
  </sheetData>
  <autoFilter ref="A1:R453">
    <filterColumn colId="2">
      <filters>
        <filter val="Girls"/>
      </filters>
    </filterColumn>
    <sortState ref="A2:R453">
      <sortCondition descending="1" ref="N1:N453"/>
    </sortState>
  </autoFilter>
  <conditionalFormatting sqref="G1:G1048576">
    <cfRule type="cellIs" dxfId="9" priority="3" operator="equal">
      <formula>2</formula>
    </cfRule>
  </conditionalFormatting>
  <conditionalFormatting sqref="L1:L1048576">
    <cfRule type="cellIs" dxfId="8" priority="2" operator="equal">
      <formula>1</formula>
    </cfRule>
  </conditionalFormatting>
  <conditionalFormatting sqref="B1:B453">
    <cfRule type="duplicateValues" dxfId="7" priority="13"/>
  </conditionalFormatting>
  <conditionalFormatting sqref="I1:K1048576">
    <cfRule type="cellIs" dxfId="6" priority="1" operator="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P4" sqref="P4"/>
    </sheetView>
  </sheetViews>
  <sheetFormatPr defaultRowHeight="15" x14ac:dyDescent="0.25"/>
  <cols>
    <col min="1" max="1" width="5.140625" bestFit="1" customWidth="1"/>
    <col min="2" max="2" width="44.5703125" bestFit="1" customWidth="1"/>
  </cols>
  <sheetData>
    <row r="1" spans="1:16" ht="45" x14ac:dyDescent="0.25">
      <c r="A1" s="25" t="s">
        <v>602</v>
      </c>
      <c r="B1" s="26" t="s">
        <v>1</v>
      </c>
      <c r="C1" s="25" t="s">
        <v>2</v>
      </c>
      <c r="D1" s="25" t="s">
        <v>679</v>
      </c>
      <c r="E1" s="25" t="s">
        <v>631</v>
      </c>
      <c r="F1" s="25" t="s">
        <v>909</v>
      </c>
      <c r="G1" s="25" t="s">
        <v>811</v>
      </c>
      <c r="H1" s="25" t="s">
        <v>705</v>
      </c>
      <c r="I1" s="25" t="s">
        <v>726</v>
      </c>
      <c r="J1" s="25" t="s">
        <v>628</v>
      </c>
      <c r="K1" s="25" t="s">
        <v>684</v>
      </c>
      <c r="L1" s="25" t="s">
        <v>636</v>
      </c>
      <c r="M1" s="25" t="s">
        <v>623</v>
      </c>
      <c r="N1" s="25" t="s">
        <v>3643</v>
      </c>
      <c r="O1" s="25" t="s">
        <v>3641</v>
      </c>
      <c r="P1" s="25" t="s">
        <v>3642</v>
      </c>
    </row>
    <row r="2" spans="1:16" x14ac:dyDescent="0.25">
      <c r="A2" s="7">
        <v>1</v>
      </c>
      <c r="B2" s="27" t="s">
        <v>71</v>
      </c>
      <c r="C2" s="7" t="s">
        <v>10</v>
      </c>
      <c r="D2" s="7">
        <v>1</v>
      </c>
      <c r="E2" s="7">
        <v>4</v>
      </c>
      <c r="F2" s="7">
        <v>1</v>
      </c>
      <c r="G2" s="7">
        <v>1</v>
      </c>
      <c r="H2" s="7"/>
      <c r="I2" s="7"/>
      <c r="J2" s="7"/>
      <c r="K2" s="7"/>
      <c r="L2" s="7"/>
      <c r="M2" s="7">
        <v>2</v>
      </c>
      <c r="N2" s="7">
        <v>9</v>
      </c>
      <c r="O2" s="7">
        <v>59</v>
      </c>
      <c r="P2" s="28">
        <v>6.5555555555555554</v>
      </c>
    </row>
    <row r="3" spans="1:16" x14ac:dyDescent="0.25">
      <c r="A3" s="7">
        <v>2</v>
      </c>
      <c r="B3" s="27" t="s">
        <v>583</v>
      </c>
      <c r="C3" s="7" t="s">
        <v>10</v>
      </c>
      <c r="D3" s="7">
        <v>1</v>
      </c>
      <c r="E3" s="7">
        <v>2</v>
      </c>
      <c r="F3" s="7">
        <v>2</v>
      </c>
      <c r="G3" s="7">
        <v>1</v>
      </c>
      <c r="H3" s="7"/>
      <c r="I3" s="7"/>
      <c r="J3" s="7"/>
      <c r="K3" s="7"/>
      <c r="L3" s="7"/>
      <c r="M3" s="7">
        <v>1</v>
      </c>
      <c r="N3" s="7">
        <v>7</v>
      </c>
      <c r="O3" s="7">
        <v>37</v>
      </c>
      <c r="P3" s="28">
        <v>5.2857142857142856</v>
      </c>
    </row>
    <row r="4" spans="1:16" x14ac:dyDescent="0.25">
      <c r="A4" s="7">
        <v>3</v>
      </c>
      <c r="B4" s="27" t="s">
        <v>517</v>
      </c>
      <c r="C4" s="7" t="s">
        <v>10</v>
      </c>
      <c r="D4" s="7">
        <v>1</v>
      </c>
      <c r="E4" s="7">
        <v>2</v>
      </c>
      <c r="F4" s="7">
        <v>1</v>
      </c>
      <c r="G4" s="7">
        <v>1</v>
      </c>
      <c r="H4" s="7">
        <v>1</v>
      </c>
      <c r="I4" s="7"/>
      <c r="J4" s="7"/>
      <c r="K4" s="7"/>
      <c r="L4" s="7">
        <v>1</v>
      </c>
      <c r="M4" s="7"/>
      <c r="N4" s="7">
        <v>7</v>
      </c>
      <c r="O4" s="7">
        <v>35</v>
      </c>
      <c r="P4" s="28">
        <v>5</v>
      </c>
    </row>
    <row r="5" spans="1:16" x14ac:dyDescent="0.25">
      <c r="A5" s="7">
        <v>4</v>
      </c>
      <c r="B5" s="27" t="s">
        <v>247</v>
      </c>
      <c r="C5" s="7" t="s">
        <v>10</v>
      </c>
      <c r="D5" s="7"/>
      <c r="E5" s="7">
        <v>2</v>
      </c>
      <c r="F5" s="7"/>
      <c r="G5" s="7">
        <v>1</v>
      </c>
      <c r="H5" s="7">
        <v>1</v>
      </c>
      <c r="I5" s="7"/>
      <c r="J5" s="7"/>
      <c r="K5" s="7">
        <v>1</v>
      </c>
      <c r="L5" s="7"/>
      <c r="M5" s="7">
        <v>2</v>
      </c>
      <c r="N5" s="7">
        <v>7</v>
      </c>
      <c r="O5" s="7">
        <v>57</v>
      </c>
      <c r="P5" s="28">
        <v>8.1428571428571423</v>
      </c>
    </row>
    <row r="6" spans="1:16" x14ac:dyDescent="0.25">
      <c r="A6" s="7">
        <v>5</v>
      </c>
      <c r="B6" s="27" t="s">
        <v>79</v>
      </c>
      <c r="C6" s="7" t="s">
        <v>10</v>
      </c>
      <c r="D6" s="7"/>
      <c r="E6" s="7">
        <v>2</v>
      </c>
      <c r="F6" s="7">
        <v>2</v>
      </c>
      <c r="G6" s="7">
        <v>1</v>
      </c>
      <c r="H6" s="7"/>
      <c r="I6" s="7"/>
      <c r="J6" s="7"/>
      <c r="K6" s="7"/>
      <c r="L6" s="7"/>
      <c r="M6" s="7">
        <v>1</v>
      </c>
      <c r="N6" s="7">
        <v>7</v>
      </c>
      <c r="O6" s="7">
        <v>63</v>
      </c>
      <c r="P6" s="28">
        <v>9</v>
      </c>
    </row>
    <row r="7" spans="1:16" x14ac:dyDescent="0.25">
      <c r="A7" s="7">
        <v>6</v>
      </c>
      <c r="B7" s="27" t="s">
        <v>72</v>
      </c>
      <c r="C7" s="7" t="s">
        <v>10</v>
      </c>
      <c r="D7" s="7">
        <v>1</v>
      </c>
      <c r="E7" s="7">
        <v>2</v>
      </c>
      <c r="F7" s="7">
        <v>1</v>
      </c>
      <c r="G7" s="7">
        <v>1</v>
      </c>
      <c r="H7" s="7">
        <v>1</v>
      </c>
      <c r="I7" s="7"/>
      <c r="J7" s="7"/>
      <c r="K7" s="7"/>
      <c r="L7" s="7"/>
      <c r="M7" s="7">
        <v>1</v>
      </c>
      <c r="N7" s="7">
        <v>7</v>
      </c>
      <c r="O7" s="7">
        <v>71</v>
      </c>
      <c r="P7" s="28">
        <v>10.142857142857142</v>
      </c>
    </row>
    <row r="8" spans="1:16" x14ac:dyDescent="0.25">
      <c r="A8" s="7">
        <v>7</v>
      </c>
      <c r="B8" s="27" t="s">
        <v>81</v>
      </c>
      <c r="C8" s="7" t="s">
        <v>10</v>
      </c>
      <c r="D8" s="7">
        <v>1</v>
      </c>
      <c r="E8" s="7">
        <v>2</v>
      </c>
      <c r="F8" s="7">
        <v>1</v>
      </c>
      <c r="G8" s="7">
        <v>1</v>
      </c>
      <c r="H8" s="7"/>
      <c r="I8" s="7"/>
      <c r="J8" s="7"/>
      <c r="K8" s="7"/>
      <c r="L8" s="7"/>
      <c r="M8" s="7">
        <v>1</v>
      </c>
      <c r="N8" s="7">
        <v>6</v>
      </c>
      <c r="O8" s="7">
        <v>50</v>
      </c>
      <c r="P8" s="28">
        <v>8.3333333333333339</v>
      </c>
    </row>
    <row r="9" spans="1:16" x14ac:dyDescent="0.25">
      <c r="A9" s="7">
        <v>8</v>
      </c>
      <c r="B9" s="27" t="s">
        <v>82</v>
      </c>
      <c r="C9" s="7" t="s">
        <v>10</v>
      </c>
      <c r="D9" s="7">
        <v>1</v>
      </c>
      <c r="E9" s="7">
        <v>2</v>
      </c>
      <c r="F9" s="7">
        <v>1</v>
      </c>
      <c r="G9" s="7">
        <v>1</v>
      </c>
      <c r="H9" s="7"/>
      <c r="I9" s="7"/>
      <c r="J9" s="7"/>
      <c r="K9" s="7"/>
      <c r="L9" s="7"/>
      <c r="M9" s="7">
        <v>1</v>
      </c>
      <c r="N9" s="7">
        <v>6</v>
      </c>
      <c r="O9" s="7">
        <v>36</v>
      </c>
      <c r="P9" s="28">
        <v>6</v>
      </c>
    </row>
    <row r="10" spans="1:16" x14ac:dyDescent="0.25">
      <c r="A10" s="7">
        <v>9</v>
      </c>
      <c r="B10" s="27" t="s">
        <v>576</v>
      </c>
      <c r="C10" s="7" t="s">
        <v>10</v>
      </c>
      <c r="D10" s="7"/>
      <c r="E10" s="7">
        <v>2</v>
      </c>
      <c r="F10" s="7">
        <v>1</v>
      </c>
      <c r="G10" s="7">
        <v>1</v>
      </c>
      <c r="H10" s="7">
        <v>1</v>
      </c>
      <c r="I10" s="7"/>
      <c r="J10" s="7"/>
      <c r="K10" s="7"/>
      <c r="L10" s="7"/>
      <c r="M10" s="7">
        <v>1</v>
      </c>
      <c r="N10" s="7">
        <v>6</v>
      </c>
      <c r="O10" s="7">
        <v>32</v>
      </c>
      <c r="P10" s="28">
        <v>5.333333333333333</v>
      </c>
    </row>
    <row r="11" spans="1:16" x14ac:dyDescent="0.25">
      <c r="A11" s="7">
        <v>10</v>
      </c>
      <c r="B11" s="27" t="s">
        <v>80</v>
      </c>
      <c r="C11" s="7" t="s">
        <v>10</v>
      </c>
      <c r="D11" s="7">
        <v>1</v>
      </c>
      <c r="E11" s="7">
        <v>2</v>
      </c>
      <c r="F11" s="7"/>
      <c r="G11" s="7">
        <v>1</v>
      </c>
      <c r="H11" s="7"/>
      <c r="I11" s="7"/>
      <c r="J11" s="7"/>
      <c r="K11" s="7">
        <v>1</v>
      </c>
      <c r="L11" s="7"/>
      <c r="M11" s="7">
        <v>1</v>
      </c>
      <c r="N11" s="7">
        <v>6</v>
      </c>
      <c r="O11" s="7">
        <v>42</v>
      </c>
      <c r="P11" s="28">
        <v>7</v>
      </c>
    </row>
    <row r="12" spans="1:16" x14ac:dyDescent="0.25">
      <c r="A12" s="7">
        <v>11</v>
      </c>
      <c r="B12" s="27" t="s">
        <v>574</v>
      </c>
      <c r="C12" s="7" t="s">
        <v>10</v>
      </c>
      <c r="D12" s="7"/>
      <c r="E12" s="7">
        <v>2</v>
      </c>
      <c r="F12" s="7">
        <v>1</v>
      </c>
      <c r="G12" s="7">
        <v>1</v>
      </c>
      <c r="H12" s="7"/>
      <c r="I12" s="7">
        <v>1</v>
      </c>
      <c r="J12" s="7"/>
      <c r="K12" s="7"/>
      <c r="L12" s="7"/>
      <c r="M12" s="7">
        <v>1</v>
      </c>
      <c r="N12" s="7">
        <v>6</v>
      </c>
      <c r="O12" s="7">
        <v>26</v>
      </c>
      <c r="P12" s="28">
        <v>4.333333333333333</v>
      </c>
    </row>
    <row r="13" spans="1:16" x14ac:dyDescent="0.25">
      <c r="A13" s="7">
        <v>12</v>
      </c>
      <c r="B13" s="27" t="s">
        <v>580</v>
      </c>
      <c r="C13" s="7" t="s">
        <v>10</v>
      </c>
      <c r="D13" s="7"/>
      <c r="E13" s="7">
        <v>2</v>
      </c>
      <c r="F13" s="7">
        <v>2</v>
      </c>
      <c r="G13" s="7">
        <v>1</v>
      </c>
      <c r="H13" s="7"/>
      <c r="I13" s="7"/>
      <c r="J13" s="7"/>
      <c r="K13" s="7"/>
      <c r="L13" s="7"/>
      <c r="M13" s="7">
        <v>1</v>
      </c>
      <c r="N13" s="7">
        <v>6</v>
      </c>
      <c r="O13" s="7">
        <v>19</v>
      </c>
      <c r="P13" s="28">
        <v>3.1666666666666665</v>
      </c>
    </row>
    <row r="14" spans="1:16" x14ac:dyDescent="0.25">
      <c r="A14" s="7">
        <v>13</v>
      </c>
      <c r="B14" s="27" t="s">
        <v>571</v>
      </c>
      <c r="C14" s="7" t="s">
        <v>10</v>
      </c>
      <c r="D14" s="7">
        <v>1</v>
      </c>
      <c r="E14" s="7">
        <v>2</v>
      </c>
      <c r="F14" s="7">
        <v>1</v>
      </c>
      <c r="G14" s="7"/>
      <c r="H14" s="7"/>
      <c r="I14" s="7"/>
      <c r="J14" s="7"/>
      <c r="K14" s="7"/>
      <c r="L14" s="7">
        <v>1</v>
      </c>
      <c r="M14" s="7">
        <v>1</v>
      </c>
      <c r="N14" s="7">
        <v>6</v>
      </c>
      <c r="O14" s="7">
        <v>48</v>
      </c>
      <c r="P14" s="28">
        <v>8</v>
      </c>
    </row>
    <row r="15" spans="1:16" x14ac:dyDescent="0.25">
      <c r="A15" s="7">
        <v>14</v>
      </c>
      <c r="B15" s="27" t="s">
        <v>62</v>
      </c>
      <c r="C15" s="7" t="s">
        <v>6</v>
      </c>
      <c r="D15" s="7">
        <v>1</v>
      </c>
      <c r="E15" s="7">
        <v>2</v>
      </c>
      <c r="F15" s="7"/>
      <c r="G15" s="7"/>
      <c r="H15" s="7"/>
      <c r="I15" s="7"/>
      <c r="J15" s="7"/>
      <c r="K15" s="7">
        <v>1</v>
      </c>
      <c r="L15" s="7">
        <v>1</v>
      </c>
      <c r="M15" s="7">
        <v>1</v>
      </c>
      <c r="N15" s="7">
        <v>6</v>
      </c>
      <c r="O15" s="7">
        <v>55</v>
      </c>
      <c r="P15" s="28">
        <v>9.1666666666666661</v>
      </c>
    </row>
    <row r="16" spans="1:16" x14ac:dyDescent="0.25">
      <c r="A16" s="7">
        <v>15</v>
      </c>
      <c r="B16" s="27" t="s">
        <v>38</v>
      </c>
      <c r="C16" s="7" t="s">
        <v>6</v>
      </c>
      <c r="D16" s="7">
        <v>1</v>
      </c>
      <c r="E16" s="7">
        <v>2</v>
      </c>
      <c r="F16" s="7">
        <v>1</v>
      </c>
      <c r="G16" s="7">
        <v>1</v>
      </c>
      <c r="H16" s="7"/>
      <c r="I16" s="7"/>
      <c r="J16" s="7"/>
      <c r="K16" s="7"/>
      <c r="L16" s="7"/>
      <c r="M16" s="7">
        <v>1</v>
      </c>
      <c r="N16" s="7">
        <v>6</v>
      </c>
      <c r="O16" s="7">
        <v>25</v>
      </c>
      <c r="P16" s="28">
        <v>4.166666666666667</v>
      </c>
    </row>
    <row r="17" spans="1:16" x14ac:dyDescent="0.25">
      <c r="A17" s="7">
        <v>16</v>
      </c>
      <c r="B17" s="27" t="s">
        <v>61</v>
      </c>
      <c r="C17" s="7" t="s">
        <v>6</v>
      </c>
      <c r="D17" s="7">
        <v>1</v>
      </c>
      <c r="E17" s="7">
        <v>2</v>
      </c>
      <c r="F17" s="7">
        <v>1</v>
      </c>
      <c r="G17" s="7">
        <v>1</v>
      </c>
      <c r="H17" s="7"/>
      <c r="I17" s="7"/>
      <c r="J17" s="7"/>
      <c r="K17" s="7"/>
      <c r="L17" s="7"/>
      <c r="M17" s="7">
        <v>1</v>
      </c>
      <c r="N17" s="7">
        <v>6</v>
      </c>
      <c r="O17" s="7">
        <v>56</v>
      </c>
      <c r="P17" s="28">
        <v>9.3333333333333339</v>
      </c>
    </row>
    <row r="18" spans="1:16" x14ac:dyDescent="0.25">
      <c r="A18" s="7">
        <v>17</v>
      </c>
      <c r="B18" s="27" t="s">
        <v>40</v>
      </c>
      <c r="C18" s="7" t="s">
        <v>6</v>
      </c>
      <c r="D18" s="7">
        <v>1</v>
      </c>
      <c r="E18" s="7">
        <v>1</v>
      </c>
      <c r="F18" s="7">
        <v>1</v>
      </c>
      <c r="G18" s="7"/>
      <c r="H18" s="7"/>
      <c r="I18" s="7"/>
      <c r="J18" s="7"/>
      <c r="K18" s="7"/>
      <c r="L18" s="7"/>
      <c r="M18" s="7">
        <v>1</v>
      </c>
      <c r="N18" s="7">
        <v>6</v>
      </c>
      <c r="O18" s="7">
        <v>33</v>
      </c>
      <c r="P18" s="28">
        <v>5.5</v>
      </c>
    </row>
    <row r="19" spans="1:16" x14ac:dyDescent="0.25">
      <c r="A19" s="7">
        <v>18</v>
      </c>
      <c r="B19" s="27" t="s">
        <v>60</v>
      </c>
      <c r="C19" s="7" t="s">
        <v>6</v>
      </c>
      <c r="D19" s="7">
        <v>1</v>
      </c>
      <c r="E19" s="7">
        <v>2</v>
      </c>
      <c r="F19" s="7">
        <v>1</v>
      </c>
      <c r="G19" s="7">
        <v>1</v>
      </c>
      <c r="H19" s="7"/>
      <c r="I19" s="7"/>
      <c r="J19" s="7"/>
      <c r="K19" s="7"/>
      <c r="L19" s="7"/>
      <c r="M19" s="7">
        <v>1</v>
      </c>
      <c r="N19" s="7">
        <v>6</v>
      </c>
      <c r="O19" s="7">
        <v>58</v>
      </c>
      <c r="P19" s="28">
        <v>9.6666666666666661</v>
      </c>
    </row>
    <row r="20" spans="1:16" x14ac:dyDescent="0.25">
      <c r="A20" s="7">
        <v>19</v>
      </c>
      <c r="B20" s="27" t="s">
        <v>68</v>
      </c>
      <c r="C20" s="7" t="s">
        <v>6</v>
      </c>
      <c r="D20" s="7">
        <v>1</v>
      </c>
      <c r="E20" s="7">
        <v>2</v>
      </c>
      <c r="F20" s="7">
        <v>1</v>
      </c>
      <c r="G20" s="7">
        <v>1</v>
      </c>
      <c r="H20" s="7"/>
      <c r="I20" s="7"/>
      <c r="J20" s="7"/>
      <c r="K20" s="7"/>
      <c r="L20" s="7"/>
      <c r="M20" s="7">
        <v>1</v>
      </c>
      <c r="N20" s="7">
        <v>6</v>
      </c>
      <c r="O20" s="7">
        <v>61</v>
      </c>
      <c r="P20" s="28">
        <v>10.166666666666666</v>
      </c>
    </row>
    <row r="21" spans="1:16" x14ac:dyDescent="0.25">
      <c r="A21" s="7">
        <v>20</v>
      </c>
      <c r="B21" s="27" t="s">
        <v>559</v>
      </c>
      <c r="C21" s="7" t="s">
        <v>6</v>
      </c>
      <c r="D21" s="7">
        <v>1</v>
      </c>
      <c r="E21" s="7">
        <v>2</v>
      </c>
      <c r="F21" s="7">
        <v>1</v>
      </c>
      <c r="G21" s="7">
        <v>1</v>
      </c>
      <c r="H21" s="7"/>
      <c r="I21" s="7"/>
      <c r="J21" s="7"/>
      <c r="K21" s="7"/>
      <c r="L21" s="7"/>
      <c r="M21" s="7">
        <v>1</v>
      </c>
      <c r="N21" s="7">
        <v>6</v>
      </c>
      <c r="O21" s="7">
        <v>70</v>
      </c>
      <c r="P21" s="28">
        <v>11.666666666666666</v>
      </c>
    </row>
    <row r="22" spans="1:16" x14ac:dyDescent="0.25">
      <c r="A22" s="7">
        <v>21</v>
      </c>
      <c r="B22" s="27" t="s">
        <v>92</v>
      </c>
      <c r="C22" s="7" t="s">
        <v>6</v>
      </c>
      <c r="D22" s="7">
        <v>1</v>
      </c>
      <c r="E22" s="7">
        <v>2</v>
      </c>
      <c r="F22" s="7">
        <v>1</v>
      </c>
      <c r="G22" s="7">
        <v>1</v>
      </c>
      <c r="H22" s="7"/>
      <c r="I22" s="7"/>
      <c r="J22" s="7"/>
      <c r="K22" s="7"/>
      <c r="L22" s="7"/>
      <c r="M22" s="7">
        <v>1</v>
      </c>
      <c r="N22" s="7">
        <v>6</v>
      </c>
      <c r="O22" s="7">
        <v>79</v>
      </c>
      <c r="P22" s="28">
        <v>13.166666666666666</v>
      </c>
    </row>
    <row r="23" spans="1:16" x14ac:dyDescent="0.25">
      <c r="A23" s="7">
        <v>22</v>
      </c>
      <c r="B23" s="27" t="s">
        <v>90</v>
      </c>
      <c r="C23" s="7" t="s">
        <v>6</v>
      </c>
      <c r="D23" s="7">
        <v>1</v>
      </c>
      <c r="E23" s="7">
        <v>2</v>
      </c>
      <c r="F23" s="7">
        <v>1</v>
      </c>
      <c r="G23" s="7">
        <v>1</v>
      </c>
      <c r="H23" s="7"/>
      <c r="I23" s="7"/>
      <c r="J23" s="7"/>
      <c r="K23" s="7"/>
      <c r="L23" s="7"/>
      <c r="M23" s="7">
        <v>1</v>
      </c>
      <c r="N23" s="7">
        <v>6</v>
      </c>
      <c r="O23" s="7">
        <v>135</v>
      </c>
      <c r="P23" s="28">
        <v>22.5</v>
      </c>
    </row>
    <row r="24" spans="1:16" x14ac:dyDescent="0.25">
      <c r="A24" s="7">
        <v>23</v>
      </c>
      <c r="B24" s="27" t="s">
        <v>41</v>
      </c>
      <c r="C24" s="7" t="s">
        <v>6</v>
      </c>
      <c r="D24" s="7">
        <v>1</v>
      </c>
      <c r="E24" s="7">
        <v>1</v>
      </c>
      <c r="F24" s="7"/>
      <c r="G24" s="7">
        <v>1</v>
      </c>
      <c r="H24" s="7">
        <v>1</v>
      </c>
      <c r="I24" s="7"/>
      <c r="J24" s="7">
        <v>1</v>
      </c>
      <c r="K24" s="7"/>
      <c r="L24" s="7"/>
      <c r="M24" s="7">
        <v>1</v>
      </c>
      <c r="N24" s="7">
        <v>6</v>
      </c>
      <c r="O24" s="7">
        <v>109</v>
      </c>
      <c r="P24" s="28">
        <v>18.166666666666668</v>
      </c>
    </row>
    <row r="25" spans="1:16" x14ac:dyDescent="0.25">
      <c r="A25" s="7">
        <v>24</v>
      </c>
      <c r="B25" s="27" t="s">
        <v>359</v>
      </c>
      <c r="C25" s="7" t="s">
        <v>10</v>
      </c>
      <c r="D25" s="7">
        <v>1</v>
      </c>
      <c r="E25" s="7">
        <v>1</v>
      </c>
      <c r="F25" s="7">
        <v>1</v>
      </c>
      <c r="G25" s="7">
        <v>1</v>
      </c>
      <c r="H25" s="7"/>
      <c r="I25" s="7"/>
      <c r="J25" s="7"/>
      <c r="K25" s="7"/>
      <c r="L25" s="7"/>
      <c r="M25" s="7">
        <v>1</v>
      </c>
      <c r="N25" s="7">
        <v>5</v>
      </c>
      <c r="O25" s="7">
        <v>26</v>
      </c>
      <c r="P25" s="28">
        <v>5.2</v>
      </c>
    </row>
    <row r="26" spans="1:16" x14ac:dyDescent="0.25">
      <c r="A26" s="7">
        <v>25</v>
      </c>
      <c r="B26" s="27" t="s">
        <v>561</v>
      </c>
      <c r="C26" s="7" t="s">
        <v>6</v>
      </c>
      <c r="D26" s="7">
        <v>1</v>
      </c>
      <c r="E26" s="7">
        <v>2</v>
      </c>
      <c r="F26" s="7"/>
      <c r="G26" s="7">
        <v>1</v>
      </c>
      <c r="H26" s="7"/>
      <c r="I26" s="7"/>
      <c r="J26" s="7"/>
      <c r="K26" s="7"/>
      <c r="L26" s="7"/>
      <c r="M26" s="7">
        <v>1</v>
      </c>
      <c r="N26" s="7">
        <v>5</v>
      </c>
      <c r="O26" s="7">
        <v>18</v>
      </c>
      <c r="P26" s="28">
        <v>3.6</v>
      </c>
    </row>
    <row r="27" spans="1:16" x14ac:dyDescent="0.25">
      <c r="A27" s="7">
        <v>26</v>
      </c>
      <c r="B27" s="27" t="s">
        <v>562</v>
      </c>
      <c r="C27" s="7" t="s">
        <v>6</v>
      </c>
      <c r="D27" s="7">
        <v>1</v>
      </c>
      <c r="E27" s="7">
        <v>1</v>
      </c>
      <c r="F27" s="7">
        <v>1</v>
      </c>
      <c r="G27" s="7">
        <v>1</v>
      </c>
      <c r="H27" s="7"/>
      <c r="I27" s="7"/>
      <c r="J27" s="7"/>
      <c r="K27" s="7"/>
      <c r="L27" s="7"/>
      <c r="M27" s="7">
        <v>1</v>
      </c>
      <c r="N27" s="7">
        <v>5</v>
      </c>
      <c r="O27" s="7">
        <v>44</v>
      </c>
      <c r="P27" s="28">
        <v>8.8000000000000007</v>
      </c>
    </row>
    <row r="28" spans="1:16" x14ac:dyDescent="0.25">
      <c r="A28" s="7">
        <v>27</v>
      </c>
      <c r="B28" s="27" t="s">
        <v>87</v>
      </c>
      <c r="C28" s="7" t="s">
        <v>6</v>
      </c>
      <c r="D28" s="7"/>
      <c r="E28" s="7">
        <v>1</v>
      </c>
      <c r="F28" s="7">
        <v>1</v>
      </c>
      <c r="G28" s="7">
        <v>1</v>
      </c>
      <c r="H28" s="7"/>
      <c r="I28" s="7">
        <v>1</v>
      </c>
      <c r="J28" s="7"/>
      <c r="K28" s="7"/>
      <c r="L28" s="7"/>
      <c r="M28" s="7">
        <v>1</v>
      </c>
      <c r="N28" s="7">
        <v>5</v>
      </c>
      <c r="O28" s="7">
        <v>53</v>
      </c>
      <c r="P28" s="28">
        <v>10.6</v>
      </c>
    </row>
    <row r="29" spans="1:16" x14ac:dyDescent="0.25">
      <c r="A29" s="7">
        <v>28</v>
      </c>
      <c r="B29" s="27" t="s">
        <v>47</v>
      </c>
      <c r="C29" s="7" t="s">
        <v>6</v>
      </c>
      <c r="D29" s="7">
        <v>1</v>
      </c>
      <c r="E29" s="7">
        <v>1</v>
      </c>
      <c r="F29" s="7">
        <v>1</v>
      </c>
      <c r="G29" s="7">
        <v>1</v>
      </c>
      <c r="H29" s="7"/>
      <c r="I29" s="7"/>
      <c r="J29" s="7"/>
      <c r="K29" s="7"/>
      <c r="L29" s="7"/>
      <c r="M29" s="7">
        <v>1</v>
      </c>
      <c r="N29" s="7">
        <v>5</v>
      </c>
      <c r="O29" s="7">
        <v>38</v>
      </c>
      <c r="P29" s="28">
        <v>7.6</v>
      </c>
    </row>
    <row r="30" spans="1:16" x14ac:dyDescent="0.25">
      <c r="A30" s="7">
        <v>29</v>
      </c>
      <c r="B30" s="27" t="s">
        <v>66</v>
      </c>
      <c r="C30" s="7" t="s">
        <v>6</v>
      </c>
      <c r="D30" s="7">
        <v>1</v>
      </c>
      <c r="E30" s="7">
        <v>1</v>
      </c>
      <c r="F30" s="7">
        <v>1</v>
      </c>
      <c r="G30" s="7">
        <v>1</v>
      </c>
      <c r="H30" s="7"/>
      <c r="I30" s="7"/>
      <c r="J30" s="7"/>
      <c r="K30" s="7"/>
      <c r="L30" s="7"/>
      <c r="M30" s="7">
        <v>1</v>
      </c>
      <c r="N30" s="7">
        <v>5</v>
      </c>
      <c r="O30" s="7">
        <v>35</v>
      </c>
      <c r="P30" s="28">
        <v>7</v>
      </c>
    </row>
    <row r="31" spans="1:16" x14ac:dyDescent="0.25">
      <c r="A31" s="7">
        <v>30</v>
      </c>
      <c r="B31" s="27" t="s">
        <v>586</v>
      </c>
      <c r="C31" s="7" t="s">
        <v>10</v>
      </c>
      <c r="D31" s="7">
        <v>1</v>
      </c>
      <c r="E31" s="7">
        <v>1</v>
      </c>
      <c r="F31" s="7">
        <v>1</v>
      </c>
      <c r="G31" s="7">
        <v>1</v>
      </c>
      <c r="H31" s="7"/>
      <c r="I31" s="7"/>
      <c r="J31" s="7"/>
      <c r="K31" s="7"/>
      <c r="L31" s="7"/>
      <c r="M31" s="7">
        <v>1</v>
      </c>
      <c r="N31" s="7">
        <v>5</v>
      </c>
      <c r="O31" s="7">
        <v>92</v>
      </c>
      <c r="P31" s="28">
        <v>18.399999999999999</v>
      </c>
    </row>
    <row r="32" spans="1:16" x14ac:dyDescent="0.25">
      <c r="A32" s="7">
        <v>31</v>
      </c>
      <c r="B32" s="27" t="s">
        <v>573</v>
      </c>
      <c r="C32" s="7" t="s">
        <v>10</v>
      </c>
      <c r="D32" s="7"/>
      <c r="E32" s="7">
        <v>2</v>
      </c>
      <c r="F32" s="7">
        <v>1</v>
      </c>
      <c r="G32" s="7">
        <v>1</v>
      </c>
      <c r="H32" s="7"/>
      <c r="I32" s="7"/>
      <c r="J32" s="7"/>
      <c r="K32" s="7"/>
      <c r="L32" s="7"/>
      <c r="M32" s="7">
        <v>1</v>
      </c>
      <c r="N32" s="7">
        <v>5</v>
      </c>
      <c r="O32" s="7">
        <v>65</v>
      </c>
      <c r="P32" s="28">
        <v>13</v>
      </c>
    </row>
    <row r="33" spans="1:16" x14ac:dyDescent="0.25">
      <c r="A33" s="7">
        <v>32</v>
      </c>
      <c r="B33" s="27" t="s">
        <v>105</v>
      </c>
      <c r="C33" s="7" t="s">
        <v>6</v>
      </c>
      <c r="D33" s="7">
        <v>1</v>
      </c>
      <c r="E33" s="7">
        <v>1</v>
      </c>
      <c r="F33" s="7">
        <v>1</v>
      </c>
      <c r="G33" s="7">
        <v>1</v>
      </c>
      <c r="H33" s="7"/>
      <c r="I33" s="7"/>
      <c r="J33" s="7"/>
      <c r="K33" s="7"/>
      <c r="L33" s="7"/>
      <c r="M33" s="7">
        <v>1</v>
      </c>
      <c r="N33" s="7">
        <v>5</v>
      </c>
      <c r="O33" s="7">
        <v>82</v>
      </c>
      <c r="P33" s="28">
        <v>16.399999999999999</v>
      </c>
    </row>
    <row r="34" spans="1:16" x14ac:dyDescent="0.25">
      <c r="A34" s="7">
        <v>33</v>
      </c>
      <c r="B34" s="27" t="s">
        <v>49</v>
      </c>
      <c r="C34" s="7" t="s">
        <v>6</v>
      </c>
      <c r="D34" s="7">
        <v>1</v>
      </c>
      <c r="E34" s="7">
        <v>1</v>
      </c>
      <c r="F34" s="7">
        <v>1</v>
      </c>
      <c r="G34" s="7">
        <v>1</v>
      </c>
      <c r="H34" s="7"/>
      <c r="I34" s="7"/>
      <c r="J34" s="7"/>
      <c r="K34" s="7"/>
      <c r="L34" s="7"/>
      <c r="M34" s="7"/>
      <c r="N34" s="7">
        <v>5</v>
      </c>
      <c r="O34" s="7">
        <v>77</v>
      </c>
      <c r="P34" s="28">
        <v>15.4</v>
      </c>
    </row>
    <row r="35" spans="1:16" x14ac:dyDescent="0.25">
      <c r="A35" s="7">
        <v>34</v>
      </c>
      <c r="B35" s="27" t="s">
        <v>298</v>
      </c>
      <c r="C35" s="7" t="s">
        <v>6</v>
      </c>
      <c r="D35" s="7">
        <v>1</v>
      </c>
      <c r="E35" s="7">
        <v>1</v>
      </c>
      <c r="F35" s="7">
        <v>1</v>
      </c>
      <c r="G35" s="7">
        <v>1</v>
      </c>
      <c r="H35" s="7"/>
      <c r="I35" s="7"/>
      <c r="J35" s="7"/>
      <c r="K35" s="7"/>
      <c r="L35" s="7"/>
      <c r="M35" s="7">
        <v>1</v>
      </c>
      <c r="N35" s="7">
        <v>5</v>
      </c>
      <c r="O35" s="7">
        <v>67</v>
      </c>
      <c r="P35" s="28">
        <v>13.4</v>
      </c>
    </row>
    <row r="36" spans="1:16" x14ac:dyDescent="0.25">
      <c r="A36" s="7">
        <v>35</v>
      </c>
      <c r="B36" s="27" t="s">
        <v>287</v>
      </c>
      <c r="C36" s="7" t="s">
        <v>6</v>
      </c>
      <c r="D36" s="7">
        <v>1</v>
      </c>
      <c r="E36" s="7">
        <v>1</v>
      </c>
      <c r="F36" s="7">
        <v>1</v>
      </c>
      <c r="G36" s="7">
        <v>1</v>
      </c>
      <c r="H36" s="7"/>
      <c r="I36" s="7"/>
      <c r="J36" s="7"/>
      <c r="K36" s="7"/>
      <c r="L36" s="7"/>
      <c r="M36" s="7">
        <v>1</v>
      </c>
      <c r="N36" s="7">
        <v>5</v>
      </c>
      <c r="O36" s="7">
        <v>69</v>
      </c>
      <c r="P36" s="28">
        <v>13.8</v>
      </c>
    </row>
    <row r="37" spans="1:16" x14ac:dyDescent="0.25">
      <c r="A37" s="7">
        <v>36</v>
      </c>
      <c r="B37" s="27" t="s">
        <v>59</v>
      </c>
      <c r="C37" s="7" t="s">
        <v>6</v>
      </c>
      <c r="D37" s="7">
        <v>1</v>
      </c>
      <c r="E37" s="7">
        <v>2</v>
      </c>
      <c r="F37" s="7"/>
      <c r="G37" s="7">
        <v>1</v>
      </c>
      <c r="H37" s="7"/>
      <c r="I37" s="7"/>
      <c r="J37" s="7"/>
      <c r="K37" s="7"/>
      <c r="L37" s="7"/>
      <c r="M37" s="7">
        <v>1</v>
      </c>
      <c r="N37" s="7">
        <v>5</v>
      </c>
      <c r="O37" s="7">
        <v>97</v>
      </c>
      <c r="P37" s="28">
        <v>19.399999999999999</v>
      </c>
    </row>
    <row r="38" spans="1:16" x14ac:dyDescent="0.25">
      <c r="A38" s="7">
        <v>37</v>
      </c>
      <c r="B38" s="27" t="s">
        <v>560</v>
      </c>
      <c r="C38" s="7" t="s">
        <v>6</v>
      </c>
      <c r="D38" s="7">
        <v>1</v>
      </c>
      <c r="E38" s="7">
        <v>2</v>
      </c>
      <c r="F38" s="7"/>
      <c r="G38" s="7">
        <v>1</v>
      </c>
      <c r="H38" s="7"/>
      <c r="I38" s="7"/>
      <c r="J38" s="7"/>
      <c r="K38" s="7"/>
      <c r="L38" s="7"/>
      <c r="M38" s="7">
        <v>1</v>
      </c>
      <c r="N38" s="7">
        <v>5</v>
      </c>
      <c r="O38" s="7">
        <v>114</v>
      </c>
      <c r="P38" s="28">
        <v>22.8</v>
      </c>
    </row>
    <row r="39" spans="1:16" x14ac:dyDescent="0.25">
      <c r="A39" s="7">
        <v>38</v>
      </c>
      <c r="B39" s="27" t="s">
        <v>86</v>
      </c>
      <c r="C39" s="7" t="s">
        <v>6</v>
      </c>
      <c r="D39" s="7">
        <v>1</v>
      </c>
      <c r="E39" s="7">
        <v>2</v>
      </c>
      <c r="F39" s="7">
        <v>1</v>
      </c>
      <c r="G39" s="7">
        <v>1</v>
      </c>
      <c r="H39" s="7"/>
      <c r="I39" s="7"/>
      <c r="J39" s="7"/>
      <c r="K39" s="7"/>
      <c r="L39" s="7"/>
      <c r="M39" s="7"/>
      <c r="N39" s="7">
        <v>5</v>
      </c>
      <c r="O39" s="7">
        <v>123</v>
      </c>
      <c r="P39" s="28">
        <v>24.6</v>
      </c>
    </row>
    <row r="40" spans="1:16" x14ac:dyDescent="0.25">
      <c r="A40" s="7">
        <v>39</v>
      </c>
      <c r="B40" s="27" t="s">
        <v>440</v>
      </c>
      <c r="C40" s="7" t="s">
        <v>6</v>
      </c>
      <c r="D40" s="7">
        <v>1</v>
      </c>
      <c r="E40" s="7">
        <v>2</v>
      </c>
      <c r="F40" s="7">
        <v>1</v>
      </c>
      <c r="G40" s="7"/>
      <c r="H40" s="7">
        <v>1</v>
      </c>
      <c r="I40" s="7"/>
      <c r="J40" s="7"/>
      <c r="K40" s="7"/>
      <c r="L40" s="7"/>
      <c r="M40" s="7"/>
      <c r="N40" s="7">
        <v>5</v>
      </c>
      <c r="O40" s="7">
        <v>145</v>
      </c>
      <c r="P40" s="28">
        <v>29</v>
      </c>
    </row>
    <row r="41" spans="1:16" x14ac:dyDescent="0.25">
      <c r="A41" s="7">
        <v>40</v>
      </c>
      <c r="B41" s="27" t="s">
        <v>587</v>
      </c>
      <c r="C41" s="7" t="s">
        <v>10</v>
      </c>
      <c r="D41" s="7"/>
      <c r="E41" s="7">
        <v>1</v>
      </c>
      <c r="F41" s="7">
        <v>1</v>
      </c>
      <c r="G41" s="7">
        <v>1</v>
      </c>
      <c r="H41" s="7"/>
      <c r="I41" s="7"/>
      <c r="J41" s="7"/>
      <c r="K41" s="7"/>
      <c r="L41" s="7"/>
      <c r="M41" s="7">
        <v>1</v>
      </c>
      <c r="N41" s="7">
        <v>4</v>
      </c>
      <c r="O41" s="7">
        <v>15</v>
      </c>
      <c r="P41" s="28">
        <v>3.75</v>
      </c>
    </row>
    <row r="42" spans="1:16" x14ac:dyDescent="0.25">
      <c r="A42" s="7">
        <v>41</v>
      </c>
      <c r="B42" s="27" t="s">
        <v>70</v>
      </c>
      <c r="C42" s="7" t="s">
        <v>10</v>
      </c>
      <c r="D42" s="7">
        <v>1</v>
      </c>
      <c r="E42" s="7"/>
      <c r="F42" s="7">
        <v>1</v>
      </c>
      <c r="G42" s="7">
        <v>1</v>
      </c>
      <c r="H42" s="7"/>
      <c r="I42" s="7"/>
      <c r="J42" s="7"/>
      <c r="K42" s="7"/>
      <c r="L42" s="7"/>
      <c r="M42" s="7">
        <v>1</v>
      </c>
      <c r="N42" s="7">
        <v>4</v>
      </c>
      <c r="O42" s="7">
        <v>42</v>
      </c>
      <c r="P42" s="28">
        <v>10.5</v>
      </c>
    </row>
    <row r="43" spans="1:16" x14ac:dyDescent="0.25">
      <c r="A43" s="7">
        <v>42</v>
      </c>
      <c r="B43" s="27" t="s">
        <v>578</v>
      </c>
      <c r="C43" s="7" t="s">
        <v>10</v>
      </c>
      <c r="D43" s="7"/>
      <c r="E43" s="7"/>
      <c r="F43" s="7">
        <v>1</v>
      </c>
      <c r="G43" s="7">
        <v>2</v>
      </c>
      <c r="H43" s="7"/>
      <c r="I43" s="7"/>
      <c r="J43" s="7"/>
      <c r="K43" s="7"/>
      <c r="L43" s="7"/>
      <c r="M43" s="7">
        <v>1</v>
      </c>
      <c r="N43" s="7">
        <v>4</v>
      </c>
      <c r="O43" s="7">
        <v>25</v>
      </c>
      <c r="P43" s="28">
        <v>6.25</v>
      </c>
    </row>
    <row r="44" spans="1:16" x14ac:dyDescent="0.25">
      <c r="A44" s="7">
        <v>43</v>
      </c>
      <c r="B44" s="27" t="s">
        <v>569</v>
      </c>
      <c r="C44" s="7" t="s">
        <v>10</v>
      </c>
      <c r="D44" s="7"/>
      <c r="E44" s="7">
        <v>2</v>
      </c>
      <c r="F44" s="7"/>
      <c r="G44" s="7">
        <v>1</v>
      </c>
      <c r="H44" s="7"/>
      <c r="I44" s="7"/>
      <c r="J44" s="7"/>
      <c r="K44" s="7"/>
      <c r="L44" s="7"/>
      <c r="M44" s="7">
        <v>1</v>
      </c>
      <c r="N44" s="7">
        <v>4</v>
      </c>
      <c r="O44" s="7">
        <v>27</v>
      </c>
      <c r="P44" s="28">
        <v>6.75</v>
      </c>
    </row>
    <row r="45" spans="1:16" x14ac:dyDescent="0.25">
      <c r="A45" s="7">
        <v>44</v>
      </c>
      <c r="B45" s="27" t="s">
        <v>579</v>
      </c>
      <c r="C45" s="7" t="s">
        <v>10</v>
      </c>
      <c r="D45" s="7">
        <v>1</v>
      </c>
      <c r="E45" s="7">
        <v>1</v>
      </c>
      <c r="F45" s="7">
        <v>1</v>
      </c>
      <c r="G45" s="7"/>
      <c r="H45" s="7"/>
      <c r="I45" s="7"/>
      <c r="J45" s="7"/>
      <c r="K45" s="7"/>
      <c r="L45" s="7"/>
      <c r="M45" s="7">
        <v>1</v>
      </c>
      <c r="N45" s="7">
        <v>4</v>
      </c>
      <c r="O45" s="7">
        <v>35</v>
      </c>
      <c r="P45" s="28">
        <v>8.75</v>
      </c>
    </row>
    <row r="46" spans="1:16" x14ac:dyDescent="0.25">
      <c r="A46" s="7">
        <v>45</v>
      </c>
      <c r="B46" s="27" t="s">
        <v>572</v>
      </c>
      <c r="C46" s="7" t="s">
        <v>10</v>
      </c>
      <c r="D46" s="7"/>
      <c r="E46" s="7">
        <v>1</v>
      </c>
      <c r="F46" s="7">
        <v>1</v>
      </c>
      <c r="G46" s="7">
        <v>1</v>
      </c>
      <c r="H46" s="7"/>
      <c r="I46" s="7"/>
      <c r="J46" s="7"/>
      <c r="K46" s="7"/>
      <c r="L46" s="7"/>
      <c r="M46" s="7">
        <v>1</v>
      </c>
      <c r="N46" s="7">
        <v>4</v>
      </c>
      <c r="O46" s="7">
        <v>18</v>
      </c>
      <c r="P46" s="28">
        <v>4.5</v>
      </c>
    </row>
    <row r="47" spans="1:16" x14ac:dyDescent="0.25">
      <c r="A47" s="7">
        <v>46</v>
      </c>
      <c r="B47" s="27" t="s">
        <v>63</v>
      </c>
      <c r="C47" s="7" t="s">
        <v>6</v>
      </c>
      <c r="D47" s="7">
        <v>1</v>
      </c>
      <c r="E47" s="7"/>
      <c r="F47" s="7"/>
      <c r="G47" s="7">
        <v>1</v>
      </c>
      <c r="H47" s="7"/>
      <c r="I47" s="7"/>
      <c r="J47" s="7"/>
      <c r="K47" s="7">
        <v>1</v>
      </c>
      <c r="L47" s="7"/>
      <c r="M47" s="7">
        <v>1</v>
      </c>
      <c r="N47" s="7">
        <v>4</v>
      </c>
      <c r="O47" s="7">
        <v>35</v>
      </c>
      <c r="P47" s="28">
        <v>8.75</v>
      </c>
    </row>
    <row r="48" spans="1:16" x14ac:dyDescent="0.25">
      <c r="A48" s="7">
        <v>47</v>
      </c>
      <c r="B48" s="27" t="s">
        <v>44</v>
      </c>
      <c r="C48" s="7" t="s">
        <v>6</v>
      </c>
      <c r="D48" s="7">
        <v>1</v>
      </c>
      <c r="E48" s="7">
        <v>1</v>
      </c>
      <c r="F48" s="7"/>
      <c r="G48" s="7"/>
      <c r="H48" s="7">
        <v>1</v>
      </c>
      <c r="I48" s="7"/>
      <c r="J48" s="7"/>
      <c r="K48" s="7"/>
      <c r="L48" s="7"/>
      <c r="M48" s="7">
        <v>1</v>
      </c>
      <c r="N48" s="7">
        <v>4</v>
      </c>
      <c r="O48" s="7">
        <v>35</v>
      </c>
      <c r="P48" s="28">
        <v>8.75</v>
      </c>
    </row>
    <row r="49" spans="1:16" x14ac:dyDescent="0.25">
      <c r="A49" s="7">
        <v>48</v>
      </c>
      <c r="B49" s="27" t="s">
        <v>567</v>
      </c>
      <c r="C49" s="7" t="s">
        <v>6</v>
      </c>
      <c r="D49" s="7">
        <v>1</v>
      </c>
      <c r="E49" s="7">
        <v>1</v>
      </c>
      <c r="F49" s="7"/>
      <c r="G49" s="7">
        <v>1</v>
      </c>
      <c r="H49" s="7"/>
      <c r="I49" s="7"/>
      <c r="J49" s="7"/>
      <c r="K49" s="7"/>
      <c r="L49" s="7"/>
      <c r="M49" s="7">
        <v>1</v>
      </c>
      <c r="N49" s="7">
        <v>4</v>
      </c>
      <c r="O49" s="7">
        <v>50</v>
      </c>
      <c r="P49" s="28">
        <v>12.5</v>
      </c>
    </row>
    <row r="50" spans="1:16" x14ac:dyDescent="0.25">
      <c r="A50" s="7">
        <v>49</v>
      </c>
      <c r="B50" s="27" t="s">
        <v>558</v>
      </c>
      <c r="C50" s="7" t="s">
        <v>6</v>
      </c>
      <c r="D50" s="7">
        <v>1</v>
      </c>
      <c r="E50" s="7">
        <v>1</v>
      </c>
      <c r="F50" s="7"/>
      <c r="G50" s="7">
        <v>1</v>
      </c>
      <c r="H50" s="7"/>
      <c r="I50" s="7"/>
      <c r="J50" s="7"/>
      <c r="K50" s="7"/>
      <c r="L50" s="7"/>
      <c r="M50" s="7">
        <v>1</v>
      </c>
      <c r="N50" s="7">
        <v>4</v>
      </c>
      <c r="O50" s="7">
        <v>29</v>
      </c>
      <c r="P50" s="28">
        <v>7.25</v>
      </c>
    </row>
    <row r="51" spans="1:16" x14ac:dyDescent="0.25">
      <c r="A51" s="7">
        <v>50</v>
      </c>
      <c r="B51" s="27" t="s">
        <v>54</v>
      </c>
      <c r="C51" s="7" t="s">
        <v>6</v>
      </c>
      <c r="D51" s="7">
        <v>1</v>
      </c>
      <c r="E51" s="7">
        <v>1</v>
      </c>
      <c r="F51" s="7">
        <v>1</v>
      </c>
      <c r="G51" s="7"/>
      <c r="H51" s="7"/>
      <c r="I51" s="7"/>
      <c r="J51" s="7"/>
      <c r="K51" s="7"/>
      <c r="L51" s="7"/>
      <c r="M51" s="7">
        <v>1</v>
      </c>
      <c r="N51" s="7">
        <v>4</v>
      </c>
      <c r="O51" s="7">
        <v>62</v>
      </c>
      <c r="P51" s="28">
        <v>15.5</v>
      </c>
    </row>
    <row r="52" spans="1:16" x14ac:dyDescent="0.25">
      <c r="A52" s="7">
        <v>51</v>
      </c>
      <c r="B52" s="27" t="s">
        <v>57</v>
      </c>
      <c r="C52" s="7" t="s">
        <v>6</v>
      </c>
      <c r="D52" s="7"/>
      <c r="E52" s="7">
        <v>2</v>
      </c>
      <c r="F52" s="7"/>
      <c r="G52" s="7"/>
      <c r="H52" s="7"/>
      <c r="I52" s="7">
        <v>1</v>
      </c>
      <c r="J52" s="7"/>
      <c r="K52" s="7"/>
      <c r="L52" s="7"/>
      <c r="M52" s="7">
        <v>1</v>
      </c>
      <c r="N52" s="7">
        <v>4</v>
      </c>
      <c r="O52" s="7">
        <v>65</v>
      </c>
      <c r="P52" s="28">
        <v>16.25</v>
      </c>
    </row>
    <row r="53" spans="1:16" x14ac:dyDescent="0.25">
      <c r="A53" s="7">
        <v>52</v>
      </c>
      <c r="B53" s="27" t="s">
        <v>566</v>
      </c>
      <c r="C53" s="7" t="s">
        <v>6</v>
      </c>
      <c r="D53" s="7">
        <v>1</v>
      </c>
      <c r="E53" s="7">
        <v>2</v>
      </c>
      <c r="F53" s="7"/>
      <c r="G53" s="7">
        <v>1</v>
      </c>
      <c r="H53" s="7"/>
      <c r="I53" s="7"/>
      <c r="J53" s="7"/>
      <c r="K53" s="7"/>
      <c r="L53" s="7"/>
      <c r="M53" s="7"/>
      <c r="N53" s="7">
        <v>4</v>
      </c>
      <c r="O53" s="7">
        <v>114</v>
      </c>
      <c r="P53" s="28">
        <v>28.5</v>
      </c>
    </row>
    <row r="54" spans="1:16" x14ac:dyDescent="0.25">
      <c r="A54" s="7">
        <v>53</v>
      </c>
      <c r="B54" s="27" t="s">
        <v>56</v>
      </c>
      <c r="C54" s="7" t="s">
        <v>6</v>
      </c>
      <c r="D54" s="7">
        <v>1</v>
      </c>
      <c r="E54" s="7">
        <v>2</v>
      </c>
      <c r="F54" s="7"/>
      <c r="G54" s="7"/>
      <c r="H54" s="7"/>
      <c r="I54" s="7"/>
      <c r="J54" s="7"/>
      <c r="K54" s="7"/>
      <c r="L54" s="7"/>
      <c r="M54" s="7">
        <v>1</v>
      </c>
      <c r="N54" s="7">
        <v>4</v>
      </c>
      <c r="O54" s="7">
        <v>161</v>
      </c>
      <c r="P54" s="28">
        <v>40.25</v>
      </c>
    </row>
    <row r="55" spans="1:16" x14ac:dyDescent="0.25">
      <c r="A55" s="7">
        <v>54</v>
      </c>
      <c r="B55" s="27" t="s">
        <v>78</v>
      </c>
      <c r="C55" s="7" t="s">
        <v>10</v>
      </c>
      <c r="D55" s="7"/>
      <c r="E55" s="7"/>
      <c r="F55" s="7">
        <v>1</v>
      </c>
      <c r="G55" s="7">
        <v>1</v>
      </c>
      <c r="H55" s="7"/>
      <c r="I55" s="7"/>
      <c r="J55" s="7"/>
      <c r="K55" s="7"/>
      <c r="L55" s="7"/>
      <c r="M55" s="7">
        <v>1</v>
      </c>
      <c r="N55" s="7">
        <v>3</v>
      </c>
      <c r="O55" s="7">
        <v>16</v>
      </c>
      <c r="P55" s="28">
        <v>5.333333333333333</v>
      </c>
    </row>
    <row r="56" spans="1:16" x14ac:dyDescent="0.25">
      <c r="A56" s="7">
        <v>55</v>
      </c>
      <c r="B56" s="27" t="s">
        <v>575</v>
      </c>
      <c r="C56" s="7" t="s">
        <v>10</v>
      </c>
      <c r="D56" s="7">
        <v>1</v>
      </c>
      <c r="E56" s="7">
        <v>1</v>
      </c>
      <c r="F56" s="7"/>
      <c r="G56" s="7">
        <v>1</v>
      </c>
      <c r="H56" s="7"/>
      <c r="I56" s="7"/>
      <c r="J56" s="7"/>
      <c r="K56" s="7"/>
      <c r="L56" s="7"/>
      <c r="M56" s="7"/>
      <c r="N56" s="7">
        <v>3</v>
      </c>
      <c r="O56" s="7">
        <v>37</v>
      </c>
      <c r="P56" s="28">
        <v>12.333333333333334</v>
      </c>
    </row>
    <row r="57" spans="1:16" x14ac:dyDescent="0.25">
      <c r="A57" s="7">
        <v>56</v>
      </c>
      <c r="B57" s="27" t="s">
        <v>516</v>
      </c>
      <c r="C57" s="7" t="s">
        <v>10</v>
      </c>
      <c r="D57" s="7"/>
      <c r="E57" s="7">
        <v>2</v>
      </c>
      <c r="F57" s="7"/>
      <c r="G57" s="7"/>
      <c r="H57" s="7"/>
      <c r="I57" s="7"/>
      <c r="J57" s="7"/>
      <c r="K57" s="7"/>
      <c r="L57" s="7"/>
      <c r="M57" s="7">
        <v>1</v>
      </c>
      <c r="N57" s="7">
        <v>3</v>
      </c>
      <c r="O57" s="7">
        <v>40</v>
      </c>
      <c r="P57" s="28">
        <v>13.333333333333334</v>
      </c>
    </row>
    <row r="58" spans="1:16" x14ac:dyDescent="0.25">
      <c r="A58" s="7">
        <v>57</v>
      </c>
      <c r="B58" s="27" t="s">
        <v>581</v>
      </c>
      <c r="C58" s="7" t="s">
        <v>10</v>
      </c>
      <c r="D58" s="7"/>
      <c r="E58" s="7"/>
      <c r="F58" s="7">
        <v>1</v>
      </c>
      <c r="G58" s="7">
        <v>1</v>
      </c>
      <c r="H58" s="7"/>
      <c r="I58" s="7"/>
      <c r="J58" s="7"/>
      <c r="K58" s="7"/>
      <c r="L58" s="7"/>
      <c r="M58" s="7">
        <v>1</v>
      </c>
      <c r="N58" s="7">
        <v>3</v>
      </c>
      <c r="O58" s="7">
        <v>13</v>
      </c>
      <c r="P58" s="28">
        <v>4.333333333333333</v>
      </c>
    </row>
    <row r="59" spans="1:16" x14ac:dyDescent="0.25">
      <c r="A59" s="7">
        <v>58</v>
      </c>
      <c r="B59" s="27" t="s">
        <v>124</v>
      </c>
      <c r="C59" s="7" t="s">
        <v>10</v>
      </c>
      <c r="D59" s="7"/>
      <c r="E59" s="7">
        <v>1</v>
      </c>
      <c r="F59" s="7">
        <v>1</v>
      </c>
      <c r="G59" s="7"/>
      <c r="H59" s="7"/>
      <c r="I59" s="7"/>
      <c r="J59" s="7"/>
      <c r="K59" s="7"/>
      <c r="L59" s="7"/>
      <c r="M59" s="7">
        <v>1</v>
      </c>
      <c r="N59" s="7">
        <v>3</v>
      </c>
      <c r="O59" s="7">
        <v>59</v>
      </c>
      <c r="P59" s="28">
        <v>19.666666666666668</v>
      </c>
    </row>
    <row r="60" spans="1:16" x14ac:dyDescent="0.25">
      <c r="A60" s="7">
        <v>59</v>
      </c>
      <c r="B60" s="27" t="s">
        <v>585</v>
      </c>
      <c r="C60" s="7" t="s">
        <v>10</v>
      </c>
      <c r="D60" s="7"/>
      <c r="E60" s="7"/>
      <c r="F60" s="7">
        <v>1</v>
      </c>
      <c r="G60" s="7">
        <v>1</v>
      </c>
      <c r="H60" s="7"/>
      <c r="I60" s="7"/>
      <c r="J60" s="7"/>
      <c r="K60" s="7"/>
      <c r="L60" s="7"/>
      <c r="M60" s="7">
        <v>1</v>
      </c>
      <c r="N60" s="7">
        <v>3</v>
      </c>
      <c r="O60" s="7">
        <v>21</v>
      </c>
      <c r="P60" s="28">
        <v>7</v>
      </c>
    </row>
    <row r="61" spans="1:16" x14ac:dyDescent="0.25">
      <c r="A61" s="7">
        <v>60</v>
      </c>
      <c r="B61" s="27" t="s">
        <v>53</v>
      </c>
      <c r="C61" s="7" t="s">
        <v>6</v>
      </c>
      <c r="D61" s="7">
        <v>1</v>
      </c>
      <c r="E61" s="7"/>
      <c r="F61" s="7"/>
      <c r="G61" s="7">
        <v>1</v>
      </c>
      <c r="H61" s="7"/>
      <c r="I61" s="7"/>
      <c r="J61" s="7"/>
      <c r="K61" s="7"/>
      <c r="L61" s="7"/>
      <c r="M61" s="7">
        <v>1</v>
      </c>
      <c r="N61" s="7">
        <v>3</v>
      </c>
      <c r="O61" s="7">
        <v>34</v>
      </c>
      <c r="P61" s="28">
        <v>11.333333333333334</v>
      </c>
    </row>
    <row r="62" spans="1:16" x14ac:dyDescent="0.25">
      <c r="A62" s="7">
        <v>61</v>
      </c>
      <c r="B62" s="27" t="s">
        <v>468</v>
      </c>
      <c r="C62" s="7" t="s">
        <v>6</v>
      </c>
      <c r="D62" s="7"/>
      <c r="E62" s="7">
        <v>1</v>
      </c>
      <c r="F62" s="7"/>
      <c r="G62" s="7">
        <v>1</v>
      </c>
      <c r="H62" s="7"/>
      <c r="I62" s="7"/>
      <c r="J62" s="7"/>
      <c r="K62" s="7"/>
      <c r="L62" s="7"/>
      <c r="M62" s="7">
        <v>1</v>
      </c>
      <c r="N62" s="7">
        <v>3</v>
      </c>
      <c r="O62" s="7">
        <v>17</v>
      </c>
      <c r="P62" s="28">
        <v>5.666666666666667</v>
      </c>
    </row>
    <row r="63" spans="1:16" x14ac:dyDescent="0.25">
      <c r="A63" s="7">
        <v>62</v>
      </c>
      <c r="B63" s="27" t="s">
        <v>214</v>
      </c>
      <c r="C63" s="7" t="s">
        <v>6</v>
      </c>
      <c r="D63" s="7">
        <v>1</v>
      </c>
      <c r="E63" s="7">
        <v>1</v>
      </c>
      <c r="F63" s="7"/>
      <c r="G63" s="7"/>
      <c r="H63" s="7"/>
      <c r="I63" s="7"/>
      <c r="J63" s="7"/>
      <c r="K63" s="7"/>
      <c r="L63" s="7"/>
      <c r="M63" s="7">
        <v>1</v>
      </c>
      <c r="N63" s="7">
        <v>3</v>
      </c>
      <c r="O63" s="7">
        <v>23</v>
      </c>
      <c r="P63" s="28">
        <v>7.666666666666667</v>
      </c>
    </row>
    <row r="64" spans="1:16" x14ac:dyDescent="0.25">
      <c r="A64" s="7">
        <v>63</v>
      </c>
      <c r="B64" s="27" t="s">
        <v>367</v>
      </c>
      <c r="C64" s="7" t="s">
        <v>6</v>
      </c>
      <c r="D64" s="7"/>
      <c r="E64" s="7">
        <v>1</v>
      </c>
      <c r="F64" s="7"/>
      <c r="G64" s="7">
        <v>1</v>
      </c>
      <c r="H64" s="7"/>
      <c r="I64" s="7"/>
      <c r="J64" s="7"/>
      <c r="K64" s="7"/>
      <c r="L64" s="7"/>
      <c r="M64" s="7">
        <v>1</v>
      </c>
      <c r="N64" s="7">
        <v>3</v>
      </c>
      <c r="O64" s="7">
        <v>56</v>
      </c>
      <c r="P64" s="28">
        <v>18.666666666666668</v>
      </c>
    </row>
    <row r="65" spans="1:16" x14ac:dyDescent="0.25">
      <c r="A65" s="7">
        <v>64</v>
      </c>
      <c r="B65" s="27" t="s">
        <v>564</v>
      </c>
      <c r="C65" s="7" t="s">
        <v>6</v>
      </c>
      <c r="D65" s="7">
        <v>1</v>
      </c>
      <c r="E65" s="7"/>
      <c r="F65" s="7"/>
      <c r="G65" s="7">
        <v>1</v>
      </c>
      <c r="H65" s="7"/>
      <c r="I65" s="7"/>
      <c r="J65" s="7"/>
      <c r="K65" s="7"/>
      <c r="L65" s="7"/>
      <c r="M65" s="7">
        <v>1</v>
      </c>
      <c r="N65" s="7">
        <v>3</v>
      </c>
      <c r="O65" s="7">
        <v>52</v>
      </c>
      <c r="P65" s="28">
        <v>17.333333333333332</v>
      </c>
    </row>
    <row r="66" spans="1:16" x14ac:dyDescent="0.25">
      <c r="A66" s="7">
        <v>65</v>
      </c>
      <c r="B66" s="27" t="s">
        <v>88</v>
      </c>
      <c r="C66" s="7" t="s">
        <v>6</v>
      </c>
      <c r="D66" s="7">
        <v>1</v>
      </c>
      <c r="E66" s="7"/>
      <c r="F66" s="7">
        <v>1</v>
      </c>
      <c r="G66" s="7">
        <v>1</v>
      </c>
      <c r="H66" s="7"/>
      <c r="I66" s="7"/>
      <c r="J66" s="7"/>
      <c r="K66" s="7"/>
      <c r="L66" s="7"/>
      <c r="M66" s="7"/>
      <c r="N66" s="7">
        <v>3</v>
      </c>
      <c r="O66" s="7">
        <v>75</v>
      </c>
      <c r="P66" s="28">
        <v>25</v>
      </c>
    </row>
    <row r="67" spans="1:16" x14ac:dyDescent="0.25">
      <c r="A67" s="7">
        <v>66</v>
      </c>
      <c r="B67" s="27" t="s">
        <v>565</v>
      </c>
      <c r="C67" s="7" t="s">
        <v>6</v>
      </c>
      <c r="D67" s="7">
        <v>1</v>
      </c>
      <c r="E67" s="7"/>
      <c r="F67" s="7"/>
      <c r="G67" s="7">
        <v>1</v>
      </c>
      <c r="H67" s="7"/>
      <c r="I67" s="7"/>
      <c r="J67" s="7"/>
      <c r="K67" s="7"/>
      <c r="L67" s="7"/>
      <c r="M67" s="7">
        <v>1</v>
      </c>
      <c r="N67" s="7">
        <v>3</v>
      </c>
      <c r="O67" s="7">
        <v>90</v>
      </c>
      <c r="P67" s="28">
        <v>30</v>
      </c>
    </row>
    <row r="68" spans="1:16" x14ac:dyDescent="0.25">
      <c r="A68" s="7">
        <v>67</v>
      </c>
      <c r="B68" s="27" t="s">
        <v>308</v>
      </c>
      <c r="C68" s="7" t="s">
        <v>6</v>
      </c>
      <c r="D68" s="7">
        <v>1</v>
      </c>
      <c r="E68" s="7"/>
      <c r="F68" s="7"/>
      <c r="G68" s="7">
        <v>1</v>
      </c>
      <c r="H68" s="7"/>
      <c r="I68" s="7"/>
      <c r="J68" s="7"/>
      <c r="K68" s="7"/>
      <c r="L68" s="7"/>
      <c r="M68" s="7">
        <v>1</v>
      </c>
      <c r="N68" s="7">
        <v>3</v>
      </c>
      <c r="O68" s="7">
        <v>128</v>
      </c>
      <c r="P68" s="28">
        <v>42.666666666666664</v>
      </c>
    </row>
    <row r="69" spans="1:16" x14ac:dyDescent="0.25">
      <c r="A69" s="7">
        <v>68</v>
      </c>
      <c r="B69" s="27" t="s">
        <v>568</v>
      </c>
      <c r="C69" s="7" t="s">
        <v>6</v>
      </c>
      <c r="D69" s="7">
        <v>1</v>
      </c>
      <c r="E69" s="7">
        <v>1</v>
      </c>
      <c r="F69" s="7"/>
      <c r="G69" s="7"/>
      <c r="H69" s="7"/>
      <c r="I69" s="7"/>
      <c r="J69" s="7"/>
      <c r="K69" s="7"/>
      <c r="L69" s="7"/>
      <c r="M69" s="7">
        <v>1</v>
      </c>
      <c r="N69" s="7">
        <v>3</v>
      </c>
      <c r="O69" s="7">
        <v>122</v>
      </c>
      <c r="P69" s="28">
        <v>40.666666666666664</v>
      </c>
    </row>
    <row r="70" spans="1:16" x14ac:dyDescent="0.25">
      <c r="A70" s="7">
        <v>69</v>
      </c>
      <c r="B70" s="27" t="s">
        <v>563</v>
      </c>
      <c r="C70" s="7" t="s">
        <v>6</v>
      </c>
      <c r="D70" s="7">
        <v>1</v>
      </c>
      <c r="E70" s="7">
        <v>2</v>
      </c>
      <c r="F70" s="7"/>
      <c r="G70" s="7"/>
      <c r="H70" s="7"/>
      <c r="I70" s="7"/>
      <c r="J70" s="7"/>
      <c r="K70" s="7"/>
      <c r="L70" s="7"/>
      <c r="M70" s="7"/>
      <c r="N70" s="7">
        <v>3</v>
      </c>
      <c r="O70" s="7">
        <v>109</v>
      </c>
      <c r="P70" s="28">
        <v>36.333333333333336</v>
      </c>
    </row>
    <row r="71" spans="1:16" x14ac:dyDescent="0.25">
      <c r="A71" s="7">
        <v>70</v>
      </c>
      <c r="B71" s="27" t="s">
        <v>52</v>
      </c>
      <c r="C71" s="7" t="s">
        <v>6</v>
      </c>
      <c r="D71" s="7">
        <v>1</v>
      </c>
      <c r="E71" s="7"/>
      <c r="F71" s="7">
        <v>1</v>
      </c>
      <c r="G71" s="7">
        <v>1</v>
      </c>
      <c r="H71" s="7"/>
      <c r="I71" s="7"/>
      <c r="J71" s="7"/>
      <c r="K71" s="7"/>
      <c r="L71" s="7"/>
      <c r="M71" s="7"/>
      <c r="N71" s="7">
        <v>3</v>
      </c>
      <c r="O71" s="7">
        <v>108</v>
      </c>
      <c r="P71" s="28">
        <v>36</v>
      </c>
    </row>
    <row r="72" spans="1:16" x14ac:dyDescent="0.25">
      <c r="A72" s="7">
        <v>71</v>
      </c>
      <c r="B72" s="27" t="s">
        <v>582</v>
      </c>
      <c r="C72" s="7" t="s">
        <v>10</v>
      </c>
      <c r="D72" s="7"/>
      <c r="E72" s="7">
        <v>1</v>
      </c>
      <c r="F72" s="7">
        <v>1</v>
      </c>
      <c r="G72" s="7"/>
      <c r="H72" s="7"/>
      <c r="I72" s="7"/>
      <c r="J72" s="7"/>
      <c r="K72" s="7"/>
      <c r="L72" s="7"/>
      <c r="M72" s="7"/>
      <c r="N72" s="7">
        <v>2</v>
      </c>
      <c r="O72" s="7">
        <v>12</v>
      </c>
      <c r="P72" s="28">
        <v>6</v>
      </c>
    </row>
    <row r="73" spans="1:16" x14ac:dyDescent="0.25">
      <c r="A73" s="7">
        <v>72</v>
      </c>
      <c r="B73" s="27" t="s">
        <v>50</v>
      </c>
      <c r="C73" s="7" t="s">
        <v>10</v>
      </c>
      <c r="D73" s="7"/>
      <c r="E73" s="7"/>
      <c r="F73" s="7">
        <v>1</v>
      </c>
      <c r="G73" s="7">
        <v>1</v>
      </c>
      <c r="H73" s="7"/>
      <c r="I73" s="7"/>
      <c r="J73" s="7"/>
      <c r="K73" s="7"/>
      <c r="L73" s="7"/>
      <c r="M73" s="7"/>
      <c r="N73" s="7">
        <v>2</v>
      </c>
      <c r="O73" s="7">
        <v>14</v>
      </c>
      <c r="P73" s="28">
        <v>7</v>
      </c>
    </row>
    <row r="74" spans="1:16" x14ac:dyDescent="0.25">
      <c r="A74" s="7">
        <v>73</v>
      </c>
      <c r="B74" s="27" t="s">
        <v>570</v>
      </c>
      <c r="C74" s="7" t="s">
        <v>10</v>
      </c>
      <c r="D74" s="7"/>
      <c r="E74" s="7">
        <v>1</v>
      </c>
      <c r="F74" s="7"/>
      <c r="G74" s="7"/>
      <c r="H74" s="7"/>
      <c r="I74" s="7"/>
      <c r="J74" s="7"/>
      <c r="K74" s="7">
        <v>1</v>
      </c>
      <c r="L74" s="7"/>
      <c r="M74" s="7"/>
      <c r="N74" s="7">
        <v>2</v>
      </c>
      <c r="O74" s="7">
        <v>12</v>
      </c>
      <c r="P74" s="28">
        <v>6</v>
      </c>
    </row>
    <row r="75" spans="1:16" x14ac:dyDescent="0.25">
      <c r="A75" s="7">
        <v>74</v>
      </c>
      <c r="B75" s="27" t="s">
        <v>130</v>
      </c>
      <c r="C75" s="7" t="s">
        <v>10</v>
      </c>
      <c r="D75" s="7"/>
      <c r="E75" s="7"/>
      <c r="F75" s="7">
        <v>1</v>
      </c>
      <c r="G75" s="7">
        <v>1</v>
      </c>
      <c r="H75" s="7"/>
      <c r="I75" s="7"/>
      <c r="J75" s="7"/>
      <c r="K75" s="7"/>
      <c r="L75" s="7"/>
      <c r="M75" s="7"/>
      <c r="N75" s="7">
        <v>2</v>
      </c>
      <c r="O75" s="7">
        <v>17</v>
      </c>
      <c r="P75" s="28">
        <v>8.5</v>
      </c>
    </row>
    <row r="76" spans="1:16" x14ac:dyDescent="0.25">
      <c r="A76" s="7">
        <v>75</v>
      </c>
      <c r="B76" s="27" t="s">
        <v>244</v>
      </c>
      <c r="C76" s="7" t="s">
        <v>10</v>
      </c>
      <c r="D76" s="7"/>
      <c r="E76" s="7">
        <v>1</v>
      </c>
      <c r="F76" s="7"/>
      <c r="G76" s="7">
        <v>1</v>
      </c>
      <c r="H76" s="7"/>
      <c r="I76" s="7"/>
      <c r="J76" s="7"/>
      <c r="K76" s="7"/>
      <c r="L76" s="7"/>
      <c r="M76" s="7"/>
      <c r="N76" s="7">
        <v>2</v>
      </c>
      <c r="O76" s="7">
        <v>5</v>
      </c>
      <c r="P76" s="28">
        <v>2.5</v>
      </c>
    </row>
    <row r="77" spans="1:16" x14ac:dyDescent="0.25">
      <c r="A77" s="7">
        <v>76</v>
      </c>
      <c r="B77" s="27" t="s">
        <v>577</v>
      </c>
      <c r="C77" s="7" t="s">
        <v>10</v>
      </c>
      <c r="D77" s="7"/>
      <c r="E77" s="7"/>
      <c r="F77" s="7"/>
      <c r="G77" s="7">
        <v>1</v>
      </c>
      <c r="H77" s="7"/>
      <c r="I77" s="7"/>
      <c r="J77" s="7"/>
      <c r="K77" s="7"/>
      <c r="L77" s="7"/>
      <c r="M77" s="7"/>
      <c r="N77" s="7">
        <v>1</v>
      </c>
      <c r="O77" s="7">
        <v>1</v>
      </c>
      <c r="P77" s="28">
        <v>1</v>
      </c>
    </row>
    <row r="78" spans="1:16" x14ac:dyDescent="0.25">
      <c r="A78" s="7">
        <v>77</v>
      </c>
      <c r="B78" s="27" t="s">
        <v>584</v>
      </c>
      <c r="C78" s="7" t="s">
        <v>10</v>
      </c>
      <c r="D78" s="7"/>
      <c r="E78" s="7">
        <v>1</v>
      </c>
      <c r="F78" s="7"/>
      <c r="G78" s="7"/>
      <c r="H78" s="7"/>
      <c r="I78" s="7"/>
      <c r="J78" s="7"/>
      <c r="K78" s="7"/>
      <c r="L78" s="7"/>
      <c r="M78" s="7"/>
      <c r="N78" s="7">
        <v>1</v>
      </c>
      <c r="O78" s="7">
        <v>2</v>
      </c>
      <c r="P78" s="28">
        <v>2</v>
      </c>
    </row>
    <row r="79" spans="1:16" x14ac:dyDescent="0.25">
      <c r="A79" s="7">
        <v>78</v>
      </c>
      <c r="B79" s="27" t="s">
        <v>45</v>
      </c>
      <c r="C79" s="7" t="s">
        <v>6</v>
      </c>
      <c r="D79" s="7"/>
      <c r="E79" s="7"/>
      <c r="F79" s="7"/>
      <c r="G79" s="7"/>
      <c r="H79" s="7"/>
      <c r="I79" s="7"/>
      <c r="J79" s="7"/>
      <c r="K79" s="7"/>
      <c r="L79" s="7"/>
      <c r="M79" s="7">
        <v>1</v>
      </c>
      <c r="N79" s="7">
        <v>1</v>
      </c>
      <c r="O79" s="7">
        <v>6</v>
      </c>
      <c r="P79" s="28">
        <v>6</v>
      </c>
    </row>
  </sheetData>
  <conditionalFormatting sqref="B1:B79">
    <cfRule type="duplicateValues" dxfId="5" priority="5"/>
  </conditionalFormatting>
  <conditionalFormatting sqref="F2:L79">
    <cfRule type="cellIs" dxfId="4" priority="4" operator="greaterThan">
      <formula>1</formula>
    </cfRule>
  </conditionalFormatting>
  <conditionalFormatting sqref="D2:D79">
    <cfRule type="cellIs" dxfId="3" priority="3" operator="greaterThan">
      <formula>1</formula>
    </cfRule>
  </conditionalFormatting>
  <conditionalFormatting sqref="E2:E79">
    <cfRule type="cellIs" dxfId="2" priority="2" operator="greaterThan">
      <formula>2</formula>
    </cfRule>
  </conditionalFormatting>
  <conditionalFormatting sqref="N2:N79">
    <cfRule type="cellIs" dxfId="1" priority="1" operator="greaterThan">
      <formula>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07"/>
  <sheetViews>
    <sheetView topLeftCell="J1" zoomScaleNormal="100" workbookViewId="0">
      <pane ySplit="1" topLeftCell="A2" activePane="bottomLeft" state="frozen"/>
      <selection pane="bottomLeft" activeCell="AC1" sqref="AC1"/>
    </sheetView>
  </sheetViews>
  <sheetFormatPr defaultRowHeight="15" x14ac:dyDescent="0.25"/>
  <cols>
    <col min="1" max="1" width="5.140625" bestFit="1" customWidth="1"/>
    <col min="2" max="2" width="37.140625" customWidth="1"/>
    <col min="3" max="3" width="7.7109375" bestFit="1" customWidth="1"/>
    <col min="4" max="4" width="11.7109375" customWidth="1"/>
    <col min="52" max="52" width="8.7109375" bestFit="1" customWidth="1"/>
  </cols>
  <sheetData>
    <row r="1" spans="1:53" s="1" customFormat="1" ht="45" x14ac:dyDescent="0.25">
      <c r="A1" s="25" t="s">
        <v>602</v>
      </c>
      <c r="B1" s="25" t="s">
        <v>1</v>
      </c>
      <c r="C1" s="25" t="s">
        <v>2</v>
      </c>
      <c r="D1" s="25" t="s">
        <v>3</v>
      </c>
      <c r="E1" s="25" t="s">
        <v>679</v>
      </c>
      <c r="F1" s="25" t="s">
        <v>631</v>
      </c>
      <c r="G1" s="25" t="s">
        <v>662</v>
      </c>
      <c r="H1" s="25" t="s">
        <v>909</v>
      </c>
      <c r="I1" s="25" t="s">
        <v>740</v>
      </c>
      <c r="J1" s="25" t="s">
        <v>1752</v>
      </c>
      <c r="K1" s="25" t="s">
        <v>1343</v>
      </c>
      <c r="L1" s="25" t="s">
        <v>3607</v>
      </c>
      <c r="M1" s="25" t="s">
        <v>649</v>
      </c>
      <c r="N1" s="25" t="s">
        <v>1090</v>
      </c>
      <c r="O1" s="25" t="s">
        <v>811</v>
      </c>
      <c r="P1" s="25" t="s">
        <v>767</v>
      </c>
      <c r="Q1" s="25" t="s">
        <v>641</v>
      </c>
      <c r="R1" s="25" t="s">
        <v>1731</v>
      </c>
      <c r="S1" s="25" t="s">
        <v>1686</v>
      </c>
      <c r="T1" s="25" t="s">
        <v>705</v>
      </c>
      <c r="U1" s="25" t="s">
        <v>726</v>
      </c>
      <c r="V1" s="25" t="s">
        <v>628</v>
      </c>
      <c r="W1" s="25" t="s">
        <v>684</v>
      </c>
      <c r="X1" s="25" t="s">
        <v>1104</v>
      </c>
      <c r="Y1" s="25" t="s">
        <v>636</v>
      </c>
      <c r="Z1" s="25" t="s">
        <v>1683</v>
      </c>
      <c r="AA1" s="25" t="s">
        <v>1004</v>
      </c>
      <c r="AB1" s="25" t="s">
        <v>3628</v>
      </c>
      <c r="AC1" s="25" t="s">
        <v>660</v>
      </c>
      <c r="AD1" s="25" t="s">
        <v>657</v>
      </c>
      <c r="AE1" s="25" t="s">
        <v>623</v>
      </c>
      <c r="AF1" s="25" t="s">
        <v>652</v>
      </c>
      <c r="AG1" s="25" t="s">
        <v>699</v>
      </c>
      <c r="AH1" s="25" t="s">
        <v>3629</v>
      </c>
      <c r="AI1" s="25" t="s">
        <v>3630</v>
      </c>
      <c r="AJ1" s="25" t="s">
        <v>3631</v>
      </c>
      <c r="AK1" s="25" t="s">
        <v>3632</v>
      </c>
      <c r="AL1" s="25" t="s">
        <v>3633</v>
      </c>
      <c r="AM1" s="25" t="s">
        <v>3634</v>
      </c>
      <c r="AN1" s="25" t="s">
        <v>3635</v>
      </c>
      <c r="AO1" s="25" t="s">
        <v>3636</v>
      </c>
      <c r="AP1" s="25" t="s">
        <v>3637</v>
      </c>
      <c r="AQ1" s="25" t="s">
        <v>3638</v>
      </c>
      <c r="AR1" s="25" t="s">
        <v>3639</v>
      </c>
      <c r="AS1" s="25" t="s">
        <v>3640</v>
      </c>
      <c r="AT1" s="25" t="s">
        <v>754</v>
      </c>
      <c r="AU1" s="25" t="s">
        <v>673</v>
      </c>
      <c r="AV1" s="25" t="s">
        <v>3643</v>
      </c>
      <c r="AW1" s="25" t="s">
        <v>3641</v>
      </c>
      <c r="AX1" s="25" t="s">
        <v>3642</v>
      </c>
      <c r="AY1" s="25" t="s">
        <v>3644</v>
      </c>
      <c r="AZ1" s="17" t="s">
        <v>3645</v>
      </c>
      <c r="BA1" s="31" t="s">
        <v>3646</v>
      </c>
    </row>
    <row r="2" spans="1:53" x14ac:dyDescent="0.25">
      <c r="A2" s="7">
        <v>1</v>
      </c>
      <c r="B2" s="7" t="s">
        <v>69</v>
      </c>
      <c r="C2" s="7" t="str">
        <f>VLOOKUP(B:B,Enrollment!$C:$E,2,0)</f>
        <v>Girls</v>
      </c>
      <c r="D2" s="7" t="str">
        <f>VLOOKUP(B:B,Enrollment!$C:$E,3,0)</f>
        <v>High</v>
      </c>
      <c r="E2" s="7"/>
      <c r="F2" s="7"/>
      <c r="G2" s="7"/>
      <c r="H2" s="7"/>
      <c r="I2" s="7">
        <v>1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>
        <v>1</v>
      </c>
      <c r="AW2" s="7">
        <f>VLOOKUP(B:B,Enrollment!$C:$U,19,0)</f>
        <v>6</v>
      </c>
      <c r="AX2" s="28">
        <f t="shared" ref="AX2:AX65" si="0">AW2/AV2</f>
        <v>6</v>
      </c>
      <c r="AY2" s="7" t="str">
        <f t="shared" ref="AY2:AY65" si="1">IF(AW2&lt;=60, "1",IF(AW2&lt;=100, "2", IF(AW2&lt;=140, "3", IF(AW2&lt;=200, "4", IF(AW2&lt;=240, "5", IF(AW2&lt;=280, "6", IF(AW2&lt;=320, "7", IF(AW2&lt;=360, "8", IF(AW2&lt;=400, "9",  IF(AW2&lt;=440, "10", IF(AW2&lt;=480, "11", IF(AW2&lt;=520, "12", IF(AW2&lt;=560, "13", IF(AW2&lt;=600, "14",IF(AW2&lt;=640, "15")))))))))))))))</f>
        <v>1</v>
      </c>
      <c r="AZ2" s="7">
        <f t="shared" ref="AZ2:AZ65" si="2">AY2-AV2</f>
        <v>0</v>
      </c>
      <c r="BA2" s="12">
        <f>VALUE(AY2)</f>
        <v>1</v>
      </c>
    </row>
    <row r="3" spans="1:53" x14ac:dyDescent="0.25">
      <c r="A3" s="7">
        <v>5</v>
      </c>
      <c r="B3" s="7" t="s">
        <v>529</v>
      </c>
      <c r="C3" s="7" t="str">
        <f>VLOOKUP(B:B,Enrollment!$C:$E,2,0)</f>
        <v>Girls</v>
      </c>
      <c r="D3" s="7" t="str">
        <f>VLOOKUP(B:B,Enrollment!$C:$E,3,0)</f>
        <v>High</v>
      </c>
      <c r="E3" s="7">
        <v>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>
        <v>1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>
        <v>2</v>
      </c>
      <c r="AW3" s="7">
        <f>VLOOKUP(B:B,Enrollment!$C:$U,19,0)</f>
        <v>15</v>
      </c>
      <c r="AX3" s="28">
        <f t="shared" si="0"/>
        <v>7.5</v>
      </c>
      <c r="AY3" s="7" t="str">
        <f t="shared" si="1"/>
        <v>1</v>
      </c>
      <c r="AZ3" s="7">
        <f t="shared" si="2"/>
        <v>-1</v>
      </c>
      <c r="BA3" s="12">
        <f t="shared" ref="BA3:BA66" si="3">VALUE(AY3)</f>
        <v>1</v>
      </c>
    </row>
    <row r="4" spans="1:53" x14ac:dyDescent="0.25">
      <c r="A4" s="7">
        <v>6</v>
      </c>
      <c r="B4" s="7" t="s">
        <v>544</v>
      </c>
      <c r="C4" s="7" t="str">
        <f>VLOOKUP(B:B,Enrollment!$C:$E,2,0)</f>
        <v>Girls</v>
      </c>
      <c r="D4" s="7" t="str">
        <f>VLOOKUP(B:B,Enrollment!$C:$E,3,0)</f>
        <v>High</v>
      </c>
      <c r="E4" s="7"/>
      <c r="F4" s="7">
        <v>1</v>
      </c>
      <c r="G4" s="7"/>
      <c r="H4" s="7">
        <v>1</v>
      </c>
      <c r="I4" s="7"/>
      <c r="J4" s="7"/>
      <c r="K4" s="7"/>
      <c r="L4" s="7"/>
      <c r="M4" s="7"/>
      <c r="N4" s="7"/>
      <c r="O4" s="7">
        <v>1</v>
      </c>
      <c r="P4" s="7"/>
      <c r="Q4" s="7"/>
      <c r="R4" s="7"/>
      <c r="S4" s="7"/>
      <c r="T4" s="7">
        <v>1</v>
      </c>
      <c r="U4" s="7"/>
      <c r="V4" s="7">
        <v>1</v>
      </c>
      <c r="W4" s="7"/>
      <c r="X4" s="7"/>
      <c r="Y4" s="7"/>
      <c r="Z4" s="7"/>
      <c r="AA4" s="7"/>
      <c r="AB4" s="7"/>
      <c r="AC4" s="7"/>
      <c r="AD4" s="7">
        <v>1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>
        <v>6</v>
      </c>
      <c r="AW4" s="7">
        <f>VLOOKUP(B:B,Enrollment!$C:$U,19,0)</f>
        <v>9</v>
      </c>
      <c r="AX4" s="28">
        <f t="shared" si="0"/>
        <v>1.5</v>
      </c>
      <c r="AY4" s="7" t="str">
        <f t="shared" si="1"/>
        <v>1</v>
      </c>
      <c r="AZ4" s="7">
        <f t="shared" si="2"/>
        <v>-5</v>
      </c>
      <c r="BA4" s="12">
        <f t="shared" si="3"/>
        <v>1</v>
      </c>
    </row>
    <row r="5" spans="1:53" x14ac:dyDescent="0.25">
      <c r="A5" s="7">
        <v>7</v>
      </c>
      <c r="B5" s="7" t="s">
        <v>74</v>
      </c>
      <c r="C5" s="7" t="str">
        <f>VLOOKUP(B:B,Enrollment!$C:$E,2,0)</f>
        <v>Girls</v>
      </c>
      <c r="D5" s="7" t="str">
        <f>VLOOKUP(B:B,Enrollment!$C:$E,3,0)</f>
        <v>High</v>
      </c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>
        <v>1</v>
      </c>
      <c r="Z5" s="7"/>
      <c r="AA5" s="7"/>
      <c r="AB5" s="7"/>
      <c r="AC5" s="7"/>
      <c r="AD5" s="7"/>
      <c r="AE5" s="7">
        <v>1</v>
      </c>
      <c r="AF5" s="7"/>
      <c r="AG5" s="7">
        <v>1</v>
      </c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>
        <v>4</v>
      </c>
      <c r="AW5" s="7">
        <f>VLOOKUP(B:B,Enrollment!$C:$U,19,0)</f>
        <v>46</v>
      </c>
      <c r="AX5" s="28">
        <f t="shared" si="0"/>
        <v>11.5</v>
      </c>
      <c r="AY5" s="7" t="str">
        <f t="shared" si="1"/>
        <v>1</v>
      </c>
      <c r="AZ5" s="7">
        <f t="shared" si="2"/>
        <v>-3</v>
      </c>
      <c r="BA5" s="12">
        <f t="shared" si="3"/>
        <v>1</v>
      </c>
    </row>
    <row r="6" spans="1:53" x14ac:dyDescent="0.25">
      <c r="A6" s="7">
        <v>12</v>
      </c>
      <c r="B6" s="7" t="s">
        <v>37</v>
      </c>
      <c r="C6" s="7" t="str">
        <f>VLOOKUP(B:B,Enrollment!$C:$E,2,0)</f>
        <v>Girls</v>
      </c>
      <c r="D6" s="7" t="str">
        <f>VLOOKUP(B:B,Enrollment!$C:$E,3,0)</f>
        <v>High</v>
      </c>
      <c r="E6" s="7"/>
      <c r="F6" s="7"/>
      <c r="G6" s="7"/>
      <c r="H6" s="7">
        <v>1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>
        <v>1</v>
      </c>
      <c r="AF6" s="7"/>
      <c r="AG6" s="7">
        <v>1</v>
      </c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>
        <v>3</v>
      </c>
      <c r="AW6" s="7">
        <f>VLOOKUP(B:B,Enrollment!$C:$U,19,0)</f>
        <v>38</v>
      </c>
      <c r="AX6" s="28">
        <f t="shared" si="0"/>
        <v>12.666666666666666</v>
      </c>
      <c r="AY6" s="7" t="str">
        <f t="shared" si="1"/>
        <v>1</v>
      </c>
      <c r="AZ6" s="7">
        <f t="shared" si="2"/>
        <v>-2</v>
      </c>
      <c r="BA6" s="12">
        <f t="shared" si="3"/>
        <v>1</v>
      </c>
    </row>
    <row r="7" spans="1:53" x14ac:dyDescent="0.25">
      <c r="A7" s="7">
        <v>17</v>
      </c>
      <c r="B7" s="7" t="s">
        <v>577</v>
      </c>
      <c r="C7" s="7" t="str">
        <f>VLOOKUP(B:B,Enrollment!$C:$E,2,0)</f>
        <v>Girls</v>
      </c>
      <c r="D7" s="7" t="str">
        <f>VLOOKUP(B:B,Enrollment!$C:$E,3,0)</f>
        <v>Middle</v>
      </c>
      <c r="E7" s="7"/>
      <c r="F7" s="7"/>
      <c r="G7" s="7"/>
      <c r="H7" s="7"/>
      <c r="I7" s="7"/>
      <c r="J7" s="7"/>
      <c r="K7" s="7"/>
      <c r="L7" s="7"/>
      <c r="M7" s="7"/>
      <c r="N7" s="7"/>
      <c r="O7" s="7">
        <v>1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>
        <v>1</v>
      </c>
      <c r="AW7" s="7">
        <f>VLOOKUP(B:B,Enrollment!$C:$U,19,0)</f>
        <v>1</v>
      </c>
      <c r="AX7" s="28">
        <f t="shared" si="0"/>
        <v>1</v>
      </c>
      <c r="AY7" s="7" t="str">
        <f t="shared" si="1"/>
        <v>1</v>
      </c>
      <c r="AZ7" s="7">
        <f t="shared" si="2"/>
        <v>0</v>
      </c>
      <c r="BA7" s="12">
        <f t="shared" si="3"/>
        <v>1</v>
      </c>
    </row>
    <row r="8" spans="1:53" x14ac:dyDescent="0.25">
      <c r="A8" s="7">
        <v>18</v>
      </c>
      <c r="B8" s="7" t="s">
        <v>587</v>
      </c>
      <c r="C8" s="7" t="str">
        <f>VLOOKUP(B:B,Enrollment!$C:$E,2,0)</f>
        <v>Girls</v>
      </c>
      <c r="D8" s="7" t="str">
        <f>VLOOKUP(B:B,Enrollment!$C:$E,3,0)</f>
        <v>Middle</v>
      </c>
      <c r="E8" s="7"/>
      <c r="F8" s="7">
        <v>1</v>
      </c>
      <c r="G8" s="7"/>
      <c r="H8" s="7">
        <v>1</v>
      </c>
      <c r="I8" s="7"/>
      <c r="J8" s="7"/>
      <c r="K8" s="7"/>
      <c r="L8" s="7"/>
      <c r="M8" s="7"/>
      <c r="N8" s="7"/>
      <c r="O8" s="7">
        <v>1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>
        <v>1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>
        <v>4</v>
      </c>
      <c r="AW8" s="7">
        <f>VLOOKUP(B:B,Enrollment!$C:$U,19,0)</f>
        <v>15</v>
      </c>
      <c r="AX8" s="28">
        <f t="shared" si="0"/>
        <v>3.75</v>
      </c>
      <c r="AY8" s="7" t="str">
        <f t="shared" si="1"/>
        <v>1</v>
      </c>
      <c r="AZ8" s="7">
        <f t="shared" si="2"/>
        <v>-3</v>
      </c>
      <c r="BA8" s="12">
        <f t="shared" si="3"/>
        <v>1</v>
      </c>
    </row>
    <row r="9" spans="1:53" x14ac:dyDescent="0.25">
      <c r="A9" s="7">
        <v>19</v>
      </c>
      <c r="B9" s="7" t="s">
        <v>71</v>
      </c>
      <c r="C9" s="7" t="str">
        <f>VLOOKUP(B:B,Enrollment!$C:$E,2,0)</f>
        <v>Girls</v>
      </c>
      <c r="D9" s="7" t="str">
        <f>VLOOKUP(B:B,Enrollment!$C:$E,3,0)</f>
        <v>Middle</v>
      </c>
      <c r="E9" s="7">
        <v>1</v>
      </c>
      <c r="F9" s="7">
        <v>4</v>
      </c>
      <c r="G9" s="7"/>
      <c r="H9" s="7">
        <v>1</v>
      </c>
      <c r="I9" s="7"/>
      <c r="J9" s="7"/>
      <c r="K9" s="7"/>
      <c r="L9" s="7"/>
      <c r="M9" s="7"/>
      <c r="N9" s="7"/>
      <c r="O9" s="7">
        <v>1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>
        <v>2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>
        <v>9</v>
      </c>
      <c r="AW9" s="7">
        <f>VLOOKUP(B:B,Enrollment!$C:$U,19,0)</f>
        <v>59</v>
      </c>
      <c r="AX9" s="28">
        <f t="shared" si="0"/>
        <v>6.5555555555555554</v>
      </c>
      <c r="AY9" s="7" t="str">
        <f t="shared" si="1"/>
        <v>1</v>
      </c>
      <c r="AZ9" s="7">
        <f t="shared" si="2"/>
        <v>-8</v>
      </c>
      <c r="BA9" s="12">
        <f t="shared" si="3"/>
        <v>1</v>
      </c>
    </row>
    <row r="10" spans="1:53" x14ac:dyDescent="0.25">
      <c r="A10" s="7">
        <v>20</v>
      </c>
      <c r="B10" s="7" t="s">
        <v>582</v>
      </c>
      <c r="C10" s="7" t="str">
        <f>VLOOKUP(B:B,Enrollment!$C:$E,2,0)</f>
        <v>Girls</v>
      </c>
      <c r="D10" s="7" t="str">
        <f>VLOOKUP(B:B,Enrollment!$C:$E,3,0)</f>
        <v>Middle</v>
      </c>
      <c r="E10" s="7"/>
      <c r="F10" s="7">
        <v>1</v>
      </c>
      <c r="G10" s="7"/>
      <c r="H10" s="7">
        <v>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>
        <v>2</v>
      </c>
      <c r="AW10" s="7">
        <f>VLOOKUP(B:B,Enrollment!$C:$U,19,0)</f>
        <v>12</v>
      </c>
      <c r="AX10" s="28">
        <f t="shared" si="0"/>
        <v>6</v>
      </c>
      <c r="AY10" s="7" t="str">
        <f t="shared" si="1"/>
        <v>1</v>
      </c>
      <c r="AZ10" s="7">
        <f t="shared" si="2"/>
        <v>-1</v>
      </c>
      <c r="BA10" s="12">
        <f t="shared" si="3"/>
        <v>1</v>
      </c>
    </row>
    <row r="11" spans="1:53" x14ac:dyDescent="0.25">
      <c r="A11" s="7">
        <v>21</v>
      </c>
      <c r="B11" s="7" t="s">
        <v>78</v>
      </c>
      <c r="C11" s="7" t="str">
        <f>VLOOKUP(B:B,Enrollment!$C:$E,2,0)</f>
        <v>Girls</v>
      </c>
      <c r="D11" s="7" t="str">
        <f>VLOOKUP(B:B,Enrollment!$C:$E,3,0)</f>
        <v>Middle</v>
      </c>
      <c r="E11" s="7"/>
      <c r="F11" s="7"/>
      <c r="G11" s="7"/>
      <c r="H11" s="7">
        <v>1</v>
      </c>
      <c r="I11" s="7"/>
      <c r="J11" s="7"/>
      <c r="K11" s="7"/>
      <c r="L11" s="7"/>
      <c r="M11" s="7"/>
      <c r="N11" s="7"/>
      <c r="O11" s="7">
        <v>1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>
        <v>1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>
        <v>3</v>
      </c>
      <c r="AW11" s="7">
        <f>VLOOKUP(B:B,Enrollment!$C:$U,19,0)</f>
        <v>16</v>
      </c>
      <c r="AX11" s="28">
        <f t="shared" si="0"/>
        <v>5.333333333333333</v>
      </c>
      <c r="AY11" s="7" t="str">
        <f t="shared" si="1"/>
        <v>1</v>
      </c>
      <c r="AZ11" s="7">
        <f t="shared" si="2"/>
        <v>-2</v>
      </c>
      <c r="BA11" s="12">
        <f t="shared" si="3"/>
        <v>1</v>
      </c>
    </row>
    <row r="12" spans="1:53" x14ac:dyDescent="0.25">
      <c r="A12" s="7">
        <v>22</v>
      </c>
      <c r="B12" s="7" t="s">
        <v>50</v>
      </c>
      <c r="C12" s="7" t="str">
        <f>VLOOKUP(B:B,Enrollment!$C:$E,2,0)</f>
        <v>Girls</v>
      </c>
      <c r="D12" s="7" t="str">
        <f>VLOOKUP(B:B,Enrollment!$C:$E,3,0)</f>
        <v>Middle</v>
      </c>
      <c r="E12" s="7"/>
      <c r="F12" s="7"/>
      <c r="G12" s="7"/>
      <c r="H12" s="7">
        <v>1</v>
      </c>
      <c r="I12" s="7"/>
      <c r="J12" s="7"/>
      <c r="K12" s="7"/>
      <c r="L12" s="7"/>
      <c r="M12" s="7"/>
      <c r="N12" s="7"/>
      <c r="O12" s="7">
        <v>1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>
        <v>2</v>
      </c>
      <c r="AW12" s="7">
        <f>VLOOKUP(B:B,Enrollment!$C:$U,19,0)</f>
        <v>14</v>
      </c>
      <c r="AX12" s="28">
        <f t="shared" si="0"/>
        <v>7</v>
      </c>
      <c r="AY12" s="7" t="str">
        <f t="shared" si="1"/>
        <v>1</v>
      </c>
      <c r="AZ12" s="7">
        <f t="shared" si="2"/>
        <v>-1</v>
      </c>
      <c r="BA12" s="12">
        <f t="shared" si="3"/>
        <v>1</v>
      </c>
    </row>
    <row r="13" spans="1:53" x14ac:dyDescent="0.25">
      <c r="A13" s="7">
        <v>23</v>
      </c>
      <c r="B13" s="7" t="s">
        <v>583</v>
      </c>
      <c r="C13" s="7" t="str">
        <f>VLOOKUP(B:B,Enrollment!$C:$E,2,0)</f>
        <v>Girls</v>
      </c>
      <c r="D13" s="7" t="str">
        <f>VLOOKUP(B:B,Enrollment!$C:$E,3,0)</f>
        <v>Middle</v>
      </c>
      <c r="E13" s="7">
        <v>1</v>
      </c>
      <c r="F13" s="7">
        <v>2</v>
      </c>
      <c r="G13" s="7"/>
      <c r="H13" s="7">
        <v>2</v>
      </c>
      <c r="I13" s="7"/>
      <c r="J13" s="7"/>
      <c r="K13" s="7"/>
      <c r="L13" s="7"/>
      <c r="M13" s="7"/>
      <c r="N13" s="7"/>
      <c r="O13" s="7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>
        <v>1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>
        <v>7</v>
      </c>
      <c r="AW13" s="7">
        <f>VLOOKUP(B:B,Enrollment!$C:$U,19,0)</f>
        <v>37</v>
      </c>
      <c r="AX13" s="28">
        <f t="shared" si="0"/>
        <v>5.2857142857142856</v>
      </c>
      <c r="AY13" s="7" t="str">
        <f t="shared" si="1"/>
        <v>1</v>
      </c>
      <c r="AZ13" s="7">
        <f t="shared" si="2"/>
        <v>-6</v>
      </c>
      <c r="BA13" s="12">
        <f t="shared" si="3"/>
        <v>1</v>
      </c>
    </row>
    <row r="14" spans="1:53" x14ac:dyDescent="0.25">
      <c r="A14" s="7">
        <v>24</v>
      </c>
      <c r="B14" s="7" t="s">
        <v>517</v>
      </c>
      <c r="C14" s="7" t="str">
        <f>VLOOKUP(B:B,Enrollment!$C:$E,2,0)</f>
        <v>Girls</v>
      </c>
      <c r="D14" s="7" t="str">
        <f>VLOOKUP(B:B,Enrollment!$C:$E,3,0)</f>
        <v>Middle</v>
      </c>
      <c r="E14" s="7">
        <v>1</v>
      </c>
      <c r="F14" s="7">
        <v>2</v>
      </c>
      <c r="G14" s="7"/>
      <c r="H14" s="7">
        <v>1</v>
      </c>
      <c r="I14" s="7"/>
      <c r="J14" s="7"/>
      <c r="K14" s="7"/>
      <c r="L14" s="7"/>
      <c r="M14" s="7"/>
      <c r="N14" s="7"/>
      <c r="O14" s="7">
        <v>1</v>
      </c>
      <c r="P14" s="7"/>
      <c r="Q14" s="7"/>
      <c r="R14" s="7"/>
      <c r="S14" s="7"/>
      <c r="T14" s="7">
        <v>1</v>
      </c>
      <c r="U14" s="7"/>
      <c r="V14" s="7"/>
      <c r="W14" s="7"/>
      <c r="X14" s="7"/>
      <c r="Y14" s="7">
        <v>1</v>
      </c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>
        <v>7</v>
      </c>
      <c r="AW14" s="7">
        <f>VLOOKUP(B:B,Enrollment!$C:$U,19,0)</f>
        <v>35</v>
      </c>
      <c r="AX14" s="28">
        <f t="shared" si="0"/>
        <v>5</v>
      </c>
      <c r="AY14" s="7" t="str">
        <f t="shared" si="1"/>
        <v>1</v>
      </c>
      <c r="AZ14" s="7">
        <f t="shared" si="2"/>
        <v>-6</v>
      </c>
      <c r="BA14" s="12">
        <f t="shared" si="3"/>
        <v>1</v>
      </c>
    </row>
    <row r="15" spans="1:53" x14ac:dyDescent="0.25">
      <c r="A15" s="7">
        <v>25</v>
      </c>
      <c r="B15" s="7" t="s">
        <v>575</v>
      </c>
      <c r="C15" s="7" t="str">
        <f>VLOOKUP(B:B,Enrollment!$C:$E,2,0)</f>
        <v>Girls</v>
      </c>
      <c r="D15" s="7" t="str">
        <f>VLOOKUP(B:B,Enrollment!$C:$E,3,0)</f>
        <v>Middle</v>
      </c>
      <c r="E15" s="7">
        <v>1</v>
      </c>
      <c r="F15" s="7">
        <v>1</v>
      </c>
      <c r="G15" s="7"/>
      <c r="H15" s="7"/>
      <c r="I15" s="7"/>
      <c r="J15" s="7"/>
      <c r="K15" s="7"/>
      <c r="L15" s="7"/>
      <c r="M15" s="7"/>
      <c r="N15" s="7"/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>
        <v>3</v>
      </c>
      <c r="AW15" s="7">
        <f>VLOOKUP(B:B,Enrollment!$C:$U,19,0)</f>
        <v>37</v>
      </c>
      <c r="AX15" s="28">
        <f t="shared" si="0"/>
        <v>12.333333333333334</v>
      </c>
      <c r="AY15" s="7" t="str">
        <f t="shared" si="1"/>
        <v>1</v>
      </c>
      <c r="AZ15" s="7">
        <f t="shared" si="2"/>
        <v>-2</v>
      </c>
      <c r="BA15" s="12">
        <f t="shared" si="3"/>
        <v>1</v>
      </c>
    </row>
    <row r="16" spans="1:53" x14ac:dyDescent="0.25">
      <c r="A16" s="7">
        <v>26</v>
      </c>
      <c r="B16" s="7" t="s">
        <v>584</v>
      </c>
      <c r="C16" s="7" t="str">
        <f>VLOOKUP(B:B,Enrollment!$C:$E,2,0)</f>
        <v>Girls</v>
      </c>
      <c r="D16" s="7" t="str">
        <f>VLOOKUP(B:B,Enrollment!$C:$E,3,0)</f>
        <v>Middle</v>
      </c>
      <c r="E16" s="7"/>
      <c r="F16" s="7">
        <v>1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>
        <v>1</v>
      </c>
      <c r="AW16" s="7">
        <f>VLOOKUP(B:B,Enrollment!$C:$U,19,0)</f>
        <v>2</v>
      </c>
      <c r="AX16" s="28">
        <f t="shared" si="0"/>
        <v>2</v>
      </c>
      <c r="AY16" s="7" t="str">
        <f t="shared" si="1"/>
        <v>1</v>
      </c>
      <c r="AZ16" s="7">
        <f t="shared" si="2"/>
        <v>0</v>
      </c>
      <c r="BA16" s="12">
        <f t="shared" si="3"/>
        <v>1</v>
      </c>
    </row>
    <row r="17" spans="1:53" x14ac:dyDescent="0.25">
      <c r="A17" s="7">
        <v>27</v>
      </c>
      <c r="B17" s="7" t="s">
        <v>81</v>
      </c>
      <c r="C17" s="7" t="str">
        <f>VLOOKUP(B:B,Enrollment!$C:$E,2,0)</f>
        <v>Girls</v>
      </c>
      <c r="D17" s="7" t="str">
        <f>VLOOKUP(B:B,Enrollment!$C:$E,3,0)</f>
        <v>Middle</v>
      </c>
      <c r="E17" s="7">
        <v>1</v>
      </c>
      <c r="F17" s="7">
        <v>2</v>
      </c>
      <c r="G17" s="7"/>
      <c r="H17" s="7">
        <v>1</v>
      </c>
      <c r="I17" s="7"/>
      <c r="J17" s="7"/>
      <c r="K17" s="7"/>
      <c r="L17" s="7"/>
      <c r="M17" s="7"/>
      <c r="N17" s="7"/>
      <c r="O17" s="7">
        <v>1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>
        <v>1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>
        <v>6</v>
      </c>
      <c r="AW17" s="7">
        <f>VLOOKUP(B:B,Enrollment!$C:$U,19,0)</f>
        <v>50</v>
      </c>
      <c r="AX17" s="28">
        <f t="shared" si="0"/>
        <v>8.3333333333333339</v>
      </c>
      <c r="AY17" s="7" t="str">
        <f t="shared" si="1"/>
        <v>1</v>
      </c>
      <c r="AZ17" s="7">
        <f t="shared" si="2"/>
        <v>-5</v>
      </c>
      <c r="BA17" s="12">
        <f t="shared" si="3"/>
        <v>1</v>
      </c>
    </row>
    <row r="18" spans="1:53" x14ac:dyDescent="0.25">
      <c r="A18" s="7">
        <v>28</v>
      </c>
      <c r="B18" s="7" t="s">
        <v>82</v>
      </c>
      <c r="C18" s="7" t="str">
        <f>VLOOKUP(B:B,Enrollment!$C:$E,2,0)</f>
        <v>Girls</v>
      </c>
      <c r="D18" s="7" t="str">
        <f>VLOOKUP(B:B,Enrollment!$C:$E,3,0)</f>
        <v>Middle</v>
      </c>
      <c r="E18" s="7">
        <v>1</v>
      </c>
      <c r="F18" s="7">
        <v>2</v>
      </c>
      <c r="G18" s="7"/>
      <c r="H18" s="7">
        <v>1</v>
      </c>
      <c r="I18" s="7"/>
      <c r="J18" s="7"/>
      <c r="K18" s="7"/>
      <c r="L18" s="7"/>
      <c r="M18" s="7"/>
      <c r="N18" s="7"/>
      <c r="O18" s="7">
        <v>1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>
        <v>1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>
        <v>6</v>
      </c>
      <c r="AW18" s="7">
        <f>VLOOKUP(B:B,Enrollment!$C:$U,19,0)</f>
        <v>36</v>
      </c>
      <c r="AX18" s="28">
        <f t="shared" si="0"/>
        <v>6</v>
      </c>
      <c r="AY18" s="7" t="str">
        <f t="shared" si="1"/>
        <v>1</v>
      </c>
      <c r="AZ18" s="7">
        <f t="shared" si="2"/>
        <v>-5</v>
      </c>
      <c r="BA18" s="12">
        <f t="shared" si="3"/>
        <v>1</v>
      </c>
    </row>
    <row r="19" spans="1:53" x14ac:dyDescent="0.25">
      <c r="A19" s="7">
        <v>29</v>
      </c>
      <c r="B19" s="7" t="s">
        <v>516</v>
      </c>
      <c r="C19" s="7" t="str">
        <f>VLOOKUP(B:B,Enrollment!$C:$E,2,0)</f>
        <v>Girls</v>
      </c>
      <c r="D19" s="7" t="str">
        <f>VLOOKUP(B:B,Enrollment!$C:$E,3,0)</f>
        <v>Middle</v>
      </c>
      <c r="E19" s="7"/>
      <c r="F19" s="7">
        <v>2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>
        <v>1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>
        <v>3</v>
      </c>
      <c r="AW19" s="7">
        <f>VLOOKUP(B:B,Enrollment!$C:$U,19,0)</f>
        <v>40</v>
      </c>
      <c r="AX19" s="28">
        <f t="shared" si="0"/>
        <v>13.333333333333334</v>
      </c>
      <c r="AY19" s="7" t="str">
        <f t="shared" si="1"/>
        <v>1</v>
      </c>
      <c r="AZ19" s="7">
        <f t="shared" si="2"/>
        <v>-2</v>
      </c>
      <c r="BA19" s="12">
        <f t="shared" si="3"/>
        <v>1</v>
      </c>
    </row>
    <row r="20" spans="1:53" x14ac:dyDescent="0.25">
      <c r="A20" s="7">
        <v>30</v>
      </c>
      <c r="B20" s="7" t="s">
        <v>581</v>
      </c>
      <c r="C20" s="7" t="str">
        <f>VLOOKUP(B:B,Enrollment!$C:$E,2,0)</f>
        <v>Girls</v>
      </c>
      <c r="D20" s="7" t="str">
        <f>VLOOKUP(B:B,Enrollment!$C:$E,3,0)</f>
        <v>Middle</v>
      </c>
      <c r="E20" s="7"/>
      <c r="F20" s="7"/>
      <c r="G20" s="7"/>
      <c r="H20" s="7">
        <v>1</v>
      </c>
      <c r="I20" s="7"/>
      <c r="J20" s="7"/>
      <c r="K20" s="7"/>
      <c r="L20" s="7"/>
      <c r="M20" s="7"/>
      <c r="N20" s="7"/>
      <c r="O20" s="7">
        <v>1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>
        <v>1</v>
      </c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>
        <v>3</v>
      </c>
      <c r="AW20" s="7">
        <f>VLOOKUP(B:B,Enrollment!$C:$U,19,0)</f>
        <v>13</v>
      </c>
      <c r="AX20" s="28">
        <f t="shared" si="0"/>
        <v>4.333333333333333</v>
      </c>
      <c r="AY20" s="7" t="str">
        <f t="shared" si="1"/>
        <v>1</v>
      </c>
      <c r="AZ20" s="7">
        <f t="shared" si="2"/>
        <v>-2</v>
      </c>
      <c r="BA20" s="12">
        <f t="shared" si="3"/>
        <v>1</v>
      </c>
    </row>
    <row r="21" spans="1:53" x14ac:dyDescent="0.25">
      <c r="A21" s="7">
        <v>31</v>
      </c>
      <c r="B21" s="7" t="s">
        <v>70</v>
      </c>
      <c r="C21" s="7" t="str">
        <f>VLOOKUP(B:B,Enrollment!$C:$E,2,0)</f>
        <v>Girls</v>
      </c>
      <c r="D21" s="7" t="str">
        <f>VLOOKUP(B:B,Enrollment!$C:$E,3,0)</f>
        <v>Middle</v>
      </c>
      <c r="E21" s="7">
        <v>1</v>
      </c>
      <c r="F21" s="7"/>
      <c r="G21" s="7"/>
      <c r="H21" s="7">
        <v>1</v>
      </c>
      <c r="I21" s="7"/>
      <c r="J21" s="7"/>
      <c r="K21" s="7"/>
      <c r="L21" s="7"/>
      <c r="M21" s="7"/>
      <c r="N21" s="7"/>
      <c r="O21" s="7">
        <v>1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>
        <v>1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>
        <v>4</v>
      </c>
      <c r="AW21" s="7">
        <f>VLOOKUP(B:B,Enrollment!$C:$U,19,0)</f>
        <v>42</v>
      </c>
      <c r="AX21" s="28">
        <f t="shared" si="0"/>
        <v>10.5</v>
      </c>
      <c r="AY21" s="7" t="str">
        <f t="shared" si="1"/>
        <v>1</v>
      </c>
      <c r="AZ21" s="7">
        <f t="shared" si="2"/>
        <v>-3</v>
      </c>
      <c r="BA21" s="12">
        <f t="shared" si="3"/>
        <v>1</v>
      </c>
    </row>
    <row r="22" spans="1:53" x14ac:dyDescent="0.25">
      <c r="A22" s="7">
        <v>32</v>
      </c>
      <c r="B22" s="7" t="s">
        <v>578</v>
      </c>
      <c r="C22" s="7" t="str">
        <f>VLOOKUP(B:B,Enrollment!$C:$E,2,0)</f>
        <v>Girls</v>
      </c>
      <c r="D22" s="7" t="str">
        <f>VLOOKUP(B:B,Enrollment!$C:$E,3,0)</f>
        <v>Middle</v>
      </c>
      <c r="E22" s="7"/>
      <c r="F22" s="7"/>
      <c r="G22" s="7"/>
      <c r="H22" s="7">
        <v>1</v>
      </c>
      <c r="I22" s="7"/>
      <c r="J22" s="7"/>
      <c r="K22" s="7"/>
      <c r="L22" s="7"/>
      <c r="M22" s="7"/>
      <c r="N22" s="7"/>
      <c r="O22" s="7">
        <v>2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>
        <v>1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>
        <v>4</v>
      </c>
      <c r="AW22" s="7">
        <f>VLOOKUP(B:B,Enrollment!$C:$U,19,0)</f>
        <v>25</v>
      </c>
      <c r="AX22" s="28">
        <f t="shared" si="0"/>
        <v>6.25</v>
      </c>
      <c r="AY22" s="7" t="str">
        <f t="shared" si="1"/>
        <v>1</v>
      </c>
      <c r="AZ22" s="7">
        <f t="shared" si="2"/>
        <v>-3</v>
      </c>
      <c r="BA22" s="12">
        <f t="shared" si="3"/>
        <v>1</v>
      </c>
    </row>
    <row r="23" spans="1:53" x14ac:dyDescent="0.25">
      <c r="A23" s="7">
        <v>33</v>
      </c>
      <c r="B23" s="7" t="s">
        <v>570</v>
      </c>
      <c r="C23" s="7" t="str">
        <f>VLOOKUP(B:B,Enrollment!$C:$E,2,0)</f>
        <v>Girls</v>
      </c>
      <c r="D23" s="7" t="str">
        <f>VLOOKUP(B:B,Enrollment!$C:$E,3,0)</f>
        <v>Middle</v>
      </c>
      <c r="E23" s="7"/>
      <c r="F23" s="7">
        <v>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>
        <v>1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>
        <v>2</v>
      </c>
      <c r="AW23" s="7">
        <f>VLOOKUP(B:B,Enrollment!$C:$U,19,0)</f>
        <v>12</v>
      </c>
      <c r="AX23" s="28">
        <f t="shared" si="0"/>
        <v>6</v>
      </c>
      <c r="AY23" s="7" t="str">
        <f t="shared" si="1"/>
        <v>1</v>
      </c>
      <c r="AZ23" s="7">
        <f t="shared" si="2"/>
        <v>-1</v>
      </c>
      <c r="BA23" s="12">
        <f t="shared" si="3"/>
        <v>1</v>
      </c>
    </row>
    <row r="24" spans="1:53" x14ac:dyDescent="0.25">
      <c r="A24" s="7">
        <v>34</v>
      </c>
      <c r="B24" s="7" t="s">
        <v>569</v>
      </c>
      <c r="C24" s="7" t="str">
        <f>VLOOKUP(B:B,Enrollment!$C:$E,2,0)</f>
        <v>Girls</v>
      </c>
      <c r="D24" s="7" t="str">
        <f>VLOOKUP(B:B,Enrollment!$C:$E,3,0)</f>
        <v>Middle</v>
      </c>
      <c r="E24" s="7"/>
      <c r="F24" s="7">
        <v>2</v>
      </c>
      <c r="G24" s="7"/>
      <c r="H24" s="7"/>
      <c r="I24" s="7"/>
      <c r="J24" s="7"/>
      <c r="K24" s="7"/>
      <c r="L24" s="7"/>
      <c r="M24" s="7"/>
      <c r="N24" s="7"/>
      <c r="O24" s="7">
        <v>1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>
        <v>1</v>
      </c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>
        <v>4</v>
      </c>
      <c r="AW24" s="7">
        <f>VLOOKUP(B:B,Enrollment!$C:$U,19,0)</f>
        <v>27</v>
      </c>
      <c r="AX24" s="28">
        <f t="shared" si="0"/>
        <v>6.75</v>
      </c>
      <c r="AY24" s="7" t="str">
        <f t="shared" si="1"/>
        <v>1</v>
      </c>
      <c r="AZ24" s="7">
        <f t="shared" si="2"/>
        <v>-3</v>
      </c>
      <c r="BA24" s="12">
        <f t="shared" si="3"/>
        <v>1</v>
      </c>
    </row>
    <row r="25" spans="1:53" x14ac:dyDescent="0.25">
      <c r="A25" s="7">
        <v>35</v>
      </c>
      <c r="B25" s="7" t="s">
        <v>130</v>
      </c>
      <c r="C25" s="7" t="str">
        <f>VLOOKUP(B:B,Enrollment!$C:$E,2,0)</f>
        <v>Girls</v>
      </c>
      <c r="D25" s="7" t="str">
        <f>VLOOKUP(B:B,Enrollment!$C:$E,3,0)</f>
        <v>Middle</v>
      </c>
      <c r="E25" s="7"/>
      <c r="F25" s="7"/>
      <c r="G25" s="7"/>
      <c r="H25" s="7">
        <v>1</v>
      </c>
      <c r="I25" s="7"/>
      <c r="J25" s="7"/>
      <c r="K25" s="7"/>
      <c r="L25" s="7"/>
      <c r="M25" s="7"/>
      <c r="N25" s="7"/>
      <c r="O25" s="7">
        <v>1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>
        <v>2</v>
      </c>
      <c r="AW25" s="7">
        <f>VLOOKUP(B:B,Enrollment!$C:$U,19,0)</f>
        <v>17</v>
      </c>
      <c r="AX25" s="28">
        <f t="shared" si="0"/>
        <v>8.5</v>
      </c>
      <c r="AY25" s="7" t="str">
        <f t="shared" si="1"/>
        <v>1</v>
      </c>
      <c r="AZ25" s="7">
        <f t="shared" si="2"/>
        <v>-1</v>
      </c>
      <c r="BA25" s="12">
        <f t="shared" si="3"/>
        <v>1</v>
      </c>
    </row>
    <row r="26" spans="1:53" x14ac:dyDescent="0.25">
      <c r="A26" s="7">
        <v>37</v>
      </c>
      <c r="B26" s="7" t="s">
        <v>576</v>
      </c>
      <c r="C26" s="7" t="str">
        <f>VLOOKUP(B:B,Enrollment!$C:$E,2,0)</f>
        <v>Girls</v>
      </c>
      <c r="D26" s="7" t="str">
        <f>VLOOKUP(B:B,Enrollment!$C:$E,3,0)</f>
        <v>Middle</v>
      </c>
      <c r="E26" s="7"/>
      <c r="F26" s="7">
        <v>2</v>
      </c>
      <c r="G26" s="7"/>
      <c r="H26" s="7">
        <v>1</v>
      </c>
      <c r="I26" s="7"/>
      <c r="J26" s="7"/>
      <c r="K26" s="7"/>
      <c r="L26" s="7"/>
      <c r="M26" s="7"/>
      <c r="N26" s="7"/>
      <c r="O26" s="7">
        <v>1</v>
      </c>
      <c r="P26" s="7"/>
      <c r="Q26" s="7"/>
      <c r="R26" s="7"/>
      <c r="S26" s="7"/>
      <c r="T26" s="7">
        <v>1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>
        <v>1</v>
      </c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>
        <v>6</v>
      </c>
      <c r="AW26" s="7">
        <f>VLOOKUP(B:B,Enrollment!$C:$U,19,0)</f>
        <v>32</v>
      </c>
      <c r="AX26" s="28">
        <f t="shared" si="0"/>
        <v>5.333333333333333</v>
      </c>
      <c r="AY26" s="7" t="str">
        <f t="shared" si="1"/>
        <v>1</v>
      </c>
      <c r="AZ26" s="7">
        <f t="shared" si="2"/>
        <v>-5</v>
      </c>
      <c r="BA26" s="12">
        <f t="shared" si="3"/>
        <v>1</v>
      </c>
    </row>
    <row r="27" spans="1:53" x14ac:dyDescent="0.25">
      <c r="A27" s="7">
        <v>38</v>
      </c>
      <c r="B27" s="7" t="s">
        <v>244</v>
      </c>
      <c r="C27" s="7" t="str">
        <f>VLOOKUP(B:B,Enrollment!$C:$E,2,0)</f>
        <v>Girls</v>
      </c>
      <c r="D27" s="7" t="str">
        <f>VLOOKUP(B:B,Enrollment!$C:$E,3,0)</f>
        <v>Middle</v>
      </c>
      <c r="E27" s="7"/>
      <c r="F27" s="7">
        <v>1</v>
      </c>
      <c r="G27" s="7"/>
      <c r="H27" s="7"/>
      <c r="I27" s="7"/>
      <c r="J27" s="7"/>
      <c r="K27" s="7"/>
      <c r="L27" s="7"/>
      <c r="M27" s="7"/>
      <c r="N27" s="7"/>
      <c r="O27" s="7">
        <v>1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>
        <v>2</v>
      </c>
      <c r="AW27" s="7">
        <f>VLOOKUP(B:B,Enrollment!$C:$U,19,0)</f>
        <v>5</v>
      </c>
      <c r="AX27" s="28">
        <f t="shared" si="0"/>
        <v>2.5</v>
      </c>
      <c r="AY27" s="7" t="str">
        <f t="shared" si="1"/>
        <v>1</v>
      </c>
      <c r="AZ27" s="7">
        <f t="shared" si="2"/>
        <v>-1</v>
      </c>
      <c r="BA27" s="12">
        <f t="shared" si="3"/>
        <v>1</v>
      </c>
    </row>
    <row r="28" spans="1:53" x14ac:dyDescent="0.25">
      <c r="A28" s="7">
        <v>39</v>
      </c>
      <c r="B28" s="7" t="s">
        <v>579</v>
      </c>
      <c r="C28" s="7" t="str">
        <f>VLOOKUP(B:B,Enrollment!$C:$E,2,0)</f>
        <v>Girls</v>
      </c>
      <c r="D28" s="7" t="str">
        <f>VLOOKUP(B:B,Enrollment!$C:$E,3,0)</f>
        <v>Middle</v>
      </c>
      <c r="E28" s="7">
        <v>1</v>
      </c>
      <c r="F28" s="7">
        <v>1</v>
      </c>
      <c r="G28" s="7"/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>
        <v>1</v>
      </c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>
        <v>4</v>
      </c>
      <c r="AW28" s="7">
        <f>VLOOKUP(B:B,Enrollment!$C:$U,19,0)</f>
        <v>35</v>
      </c>
      <c r="AX28" s="28">
        <f t="shared" si="0"/>
        <v>8.75</v>
      </c>
      <c r="AY28" s="7" t="str">
        <f t="shared" si="1"/>
        <v>1</v>
      </c>
      <c r="AZ28" s="7">
        <f t="shared" si="2"/>
        <v>-3</v>
      </c>
      <c r="BA28" s="12">
        <f t="shared" si="3"/>
        <v>1</v>
      </c>
    </row>
    <row r="29" spans="1:53" x14ac:dyDescent="0.25">
      <c r="A29" s="7">
        <v>40</v>
      </c>
      <c r="B29" s="7" t="s">
        <v>80</v>
      </c>
      <c r="C29" s="7" t="str">
        <f>VLOOKUP(B:B,Enrollment!$C:$E,2,0)</f>
        <v>Girls</v>
      </c>
      <c r="D29" s="7" t="str">
        <f>VLOOKUP(B:B,Enrollment!$C:$E,3,0)</f>
        <v>Middle</v>
      </c>
      <c r="E29" s="7">
        <v>1</v>
      </c>
      <c r="F29" s="7">
        <v>2</v>
      </c>
      <c r="G29" s="7"/>
      <c r="H29" s="7"/>
      <c r="I29" s="7"/>
      <c r="J29" s="7"/>
      <c r="K29" s="7"/>
      <c r="L29" s="7"/>
      <c r="M29" s="7"/>
      <c r="N29" s="7"/>
      <c r="O29" s="7">
        <v>1</v>
      </c>
      <c r="P29" s="7"/>
      <c r="Q29" s="7"/>
      <c r="R29" s="7"/>
      <c r="S29" s="7"/>
      <c r="T29" s="7"/>
      <c r="U29" s="7"/>
      <c r="V29" s="7"/>
      <c r="W29" s="7">
        <v>1</v>
      </c>
      <c r="X29" s="7"/>
      <c r="Y29" s="7"/>
      <c r="Z29" s="7"/>
      <c r="AA29" s="7"/>
      <c r="AB29" s="7"/>
      <c r="AC29" s="7"/>
      <c r="AD29" s="7"/>
      <c r="AE29" s="7">
        <v>1</v>
      </c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>
        <v>6</v>
      </c>
      <c r="AW29" s="7">
        <f>VLOOKUP(B:B,Enrollment!$C:$U,19,0)</f>
        <v>42</v>
      </c>
      <c r="AX29" s="28">
        <f t="shared" si="0"/>
        <v>7</v>
      </c>
      <c r="AY29" s="7" t="str">
        <f t="shared" si="1"/>
        <v>1</v>
      </c>
      <c r="AZ29" s="7">
        <f t="shared" si="2"/>
        <v>-5</v>
      </c>
      <c r="BA29" s="12">
        <f t="shared" si="3"/>
        <v>1</v>
      </c>
    </row>
    <row r="30" spans="1:53" x14ac:dyDescent="0.25">
      <c r="A30" s="7">
        <v>41</v>
      </c>
      <c r="B30" s="7" t="s">
        <v>574</v>
      </c>
      <c r="C30" s="7" t="str">
        <f>VLOOKUP(B:B,Enrollment!$C:$E,2,0)</f>
        <v>Girls</v>
      </c>
      <c r="D30" s="7" t="str">
        <f>VLOOKUP(B:B,Enrollment!$C:$E,3,0)</f>
        <v>Middle</v>
      </c>
      <c r="E30" s="7"/>
      <c r="F30" s="7">
        <v>2</v>
      </c>
      <c r="G30" s="7"/>
      <c r="H30" s="7">
        <v>1</v>
      </c>
      <c r="I30" s="7"/>
      <c r="J30" s="7"/>
      <c r="K30" s="7"/>
      <c r="L30" s="7"/>
      <c r="M30" s="7"/>
      <c r="N30" s="7"/>
      <c r="O30" s="7">
        <v>1</v>
      </c>
      <c r="P30" s="7"/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7"/>
      <c r="AD30" s="7"/>
      <c r="AE30" s="7">
        <v>1</v>
      </c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>
        <v>6</v>
      </c>
      <c r="AW30" s="7">
        <f>VLOOKUP(B:B,Enrollment!$C:$U,19,0)</f>
        <v>26</v>
      </c>
      <c r="AX30" s="28">
        <f t="shared" si="0"/>
        <v>4.333333333333333</v>
      </c>
      <c r="AY30" s="7" t="str">
        <f t="shared" si="1"/>
        <v>1</v>
      </c>
      <c r="AZ30" s="7">
        <f t="shared" si="2"/>
        <v>-5</v>
      </c>
      <c r="BA30" s="12">
        <f t="shared" si="3"/>
        <v>1</v>
      </c>
    </row>
    <row r="31" spans="1:53" x14ac:dyDescent="0.25">
      <c r="A31" s="7">
        <v>42</v>
      </c>
      <c r="B31" s="7" t="s">
        <v>580</v>
      </c>
      <c r="C31" s="7" t="str">
        <f>VLOOKUP(B:B,Enrollment!$C:$E,2,0)</f>
        <v>Girls</v>
      </c>
      <c r="D31" s="7" t="str">
        <f>VLOOKUP(B:B,Enrollment!$C:$E,3,0)</f>
        <v>Middle</v>
      </c>
      <c r="E31" s="7"/>
      <c r="F31" s="7">
        <v>2</v>
      </c>
      <c r="G31" s="7"/>
      <c r="H31" s="7">
        <v>2</v>
      </c>
      <c r="I31" s="7"/>
      <c r="J31" s="7"/>
      <c r="K31" s="7"/>
      <c r="L31" s="7"/>
      <c r="M31" s="7"/>
      <c r="N31" s="7"/>
      <c r="O31" s="7">
        <v>1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>
        <v>1</v>
      </c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>
        <v>6</v>
      </c>
      <c r="AW31" s="7">
        <f>VLOOKUP(B:B,Enrollment!$C:$U,19,0)</f>
        <v>19</v>
      </c>
      <c r="AX31" s="28">
        <f t="shared" si="0"/>
        <v>3.1666666666666665</v>
      </c>
      <c r="AY31" s="7" t="str">
        <f t="shared" si="1"/>
        <v>1</v>
      </c>
      <c r="AZ31" s="7">
        <f t="shared" si="2"/>
        <v>-5</v>
      </c>
      <c r="BA31" s="12">
        <f t="shared" si="3"/>
        <v>1</v>
      </c>
    </row>
    <row r="32" spans="1:53" x14ac:dyDescent="0.25">
      <c r="A32" s="7">
        <v>44</v>
      </c>
      <c r="B32" s="7" t="s">
        <v>124</v>
      </c>
      <c r="C32" s="7" t="str">
        <f>VLOOKUP(B:B,Enrollment!$C:$E,2,0)</f>
        <v>Girls</v>
      </c>
      <c r="D32" s="7" t="str">
        <f>VLOOKUP(B:B,Enrollment!$C:$E,3,0)</f>
        <v>Middle</v>
      </c>
      <c r="E32" s="7"/>
      <c r="F32" s="7">
        <v>1</v>
      </c>
      <c r="G32" s="7"/>
      <c r="H32" s="7">
        <v>1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>
        <v>1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>
        <v>3</v>
      </c>
      <c r="AW32" s="7">
        <f>VLOOKUP(B:B,Enrollment!$C:$U,19,0)</f>
        <v>59</v>
      </c>
      <c r="AX32" s="28">
        <f t="shared" si="0"/>
        <v>19.666666666666668</v>
      </c>
      <c r="AY32" s="7" t="str">
        <f t="shared" si="1"/>
        <v>1</v>
      </c>
      <c r="AZ32" s="7">
        <f t="shared" si="2"/>
        <v>-2</v>
      </c>
      <c r="BA32" s="12">
        <f t="shared" si="3"/>
        <v>1</v>
      </c>
    </row>
    <row r="33" spans="1:53" x14ac:dyDescent="0.25">
      <c r="A33" s="7">
        <v>45</v>
      </c>
      <c r="B33" s="7" t="s">
        <v>247</v>
      </c>
      <c r="C33" s="7" t="str">
        <f>VLOOKUP(B:B,Enrollment!$C:$E,2,0)</f>
        <v>Girls</v>
      </c>
      <c r="D33" s="7" t="str">
        <f>VLOOKUP(B:B,Enrollment!$C:$E,3,0)</f>
        <v>Middle</v>
      </c>
      <c r="E33" s="7"/>
      <c r="F33" s="7">
        <v>2</v>
      </c>
      <c r="G33" s="7"/>
      <c r="H33" s="7"/>
      <c r="I33" s="7"/>
      <c r="J33" s="7"/>
      <c r="K33" s="7"/>
      <c r="L33" s="7"/>
      <c r="M33" s="7"/>
      <c r="N33" s="7"/>
      <c r="O33" s="7">
        <v>1</v>
      </c>
      <c r="P33" s="7"/>
      <c r="Q33" s="7"/>
      <c r="R33" s="7"/>
      <c r="S33" s="7"/>
      <c r="T33" s="7">
        <v>1</v>
      </c>
      <c r="U33" s="7"/>
      <c r="V33" s="7"/>
      <c r="W33" s="7">
        <v>1</v>
      </c>
      <c r="X33" s="7"/>
      <c r="Y33" s="7"/>
      <c r="Z33" s="7"/>
      <c r="AA33" s="7"/>
      <c r="AB33" s="7"/>
      <c r="AC33" s="7"/>
      <c r="AD33" s="7"/>
      <c r="AE33" s="7">
        <v>2</v>
      </c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>
        <v>7</v>
      </c>
      <c r="AW33" s="7">
        <f>VLOOKUP(B:B,Enrollment!$C:$U,19,0)</f>
        <v>57</v>
      </c>
      <c r="AX33" s="28">
        <f t="shared" si="0"/>
        <v>8.1428571428571423</v>
      </c>
      <c r="AY33" s="7" t="str">
        <f t="shared" si="1"/>
        <v>1</v>
      </c>
      <c r="AZ33" s="7">
        <f t="shared" si="2"/>
        <v>-6</v>
      </c>
      <c r="BA33" s="12">
        <f t="shared" si="3"/>
        <v>1</v>
      </c>
    </row>
    <row r="34" spans="1:53" x14ac:dyDescent="0.25">
      <c r="A34" s="7">
        <v>46</v>
      </c>
      <c r="B34" s="7" t="s">
        <v>571</v>
      </c>
      <c r="C34" s="7" t="str">
        <f>VLOOKUP(B:B,Enrollment!$C:$E,2,0)</f>
        <v>Girls</v>
      </c>
      <c r="D34" s="7" t="str">
        <f>VLOOKUP(B:B,Enrollment!$C:$E,3,0)</f>
        <v>Middle</v>
      </c>
      <c r="E34" s="7">
        <v>1</v>
      </c>
      <c r="F34" s="7">
        <v>2</v>
      </c>
      <c r="G34" s="7"/>
      <c r="H34" s="7">
        <v>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>
        <v>1</v>
      </c>
      <c r="Z34" s="7"/>
      <c r="AA34" s="7"/>
      <c r="AB34" s="7"/>
      <c r="AC34" s="7"/>
      <c r="AD34" s="7"/>
      <c r="AE34" s="7">
        <v>1</v>
      </c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>
        <v>6</v>
      </c>
      <c r="AW34" s="7">
        <f>VLOOKUP(B:B,Enrollment!$C:$U,19,0)</f>
        <v>48</v>
      </c>
      <c r="AX34" s="28">
        <f t="shared" si="0"/>
        <v>8</v>
      </c>
      <c r="AY34" s="7" t="str">
        <f t="shared" si="1"/>
        <v>1</v>
      </c>
      <c r="AZ34" s="7">
        <f t="shared" si="2"/>
        <v>-5</v>
      </c>
      <c r="BA34" s="12">
        <f t="shared" si="3"/>
        <v>1</v>
      </c>
    </row>
    <row r="35" spans="1:53" x14ac:dyDescent="0.25">
      <c r="A35" s="7">
        <v>47</v>
      </c>
      <c r="B35" s="7" t="s">
        <v>572</v>
      </c>
      <c r="C35" s="7" t="str">
        <f>VLOOKUP(B:B,Enrollment!$C:$E,2,0)</f>
        <v>Girls</v>
      </c>
      <c r="D35" s="7" t="str">
        <f>VLOOKUP(B:B,Enrollment!$C:$E,3,0)</f>
        <v>Middle</v>
      </c>
      <c r="E35" s="7"/>
      <c r="F35" s="7">
        <v>1</v>
      </c>
      <c r="G35" s="7"/>
      <c r="H35" s="7">
        <v>1</v>
      </c>
      <c r="I35" s="7"/>
      <c r="J35" s="7"/>
      <c r="K35" s="7"/>
      <c r="L35" s="7"/>
      <c r="M35" s="7"/>
      <c r="N35" s="7"/>
      <c r="O35" s="7">
        <v>1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>
        <v>1</v>
      </c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>
        <v>4</v>
      </c>
      <c r="AW35" s="7">
        <f>VLOOKUP(B:B,Enrollment!$C:$U,19,0)</f>
        <v>18</v>
      </c>
      <c r="AX35" s="28">
        <f t="shared" si="0"/>
        <v>4.5</v>
      </c>
      <c r="AY35" s="7" t="str">
        <f t="shared" si="1"/>
        <v>1</v>
      </c>
      <c r="AZ35" s="7">
        <f t="shared" si="2"/>
        <v>-3</v>
      </c>
      <c r="BA35" s="12">
        <f t="shared" si="3"/>
        <v>1</v>
      </c>
    </row>
    <row r="36" spans="1:53" x14ac:dyDescent="0.25">
      <c r="A36" s="7">
        <v>50</v>
      </c>
      <c r="B36" s="7" t="s">
        <v>359</v>
      </c>
      <c r="C36" s="7" t="str">
        <f>VLOOKUP(B:B,Enrollment!$C:$E,2,0)</f>
        <v>Girls</v>
      </c>
      <c r="D36" s="7" t="str">
        <f>VLOOKUP(B:B,Enrollment!$C:$E,3,0)</f>
        <v>Middle</v>
      </c>
      <c r="E36" s="7">
        <v>1</v>
      </c>
      <c r="F36" s="7">
        <v>1</v>
      </c>
      <c r="G36" s="7"/>
      <c r="H36" s="7">
        <v>1</v>
      </c>
      <c r="I36" s="7"/>
      <c r="J36" s="7"/>
      <c r="K36" s="7"/>
      <c r="L36" s="7"/>
      <c r="M36" s="7"/>
      <c r="N36" s="7"/>
      <c r="O36" s="7">
        <v>1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>
        <v>1</v>
      </c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>
        <v>5</v>
      </c>
      <c r="AW36" s="7">
        <f>VLOOKUP(B:B,Enrollment!$C:$U,19,0)</f>
        <v>26</v>
      </c>
      <c r="AX36" s="28">
        <f t="shared" si="0"/>
        <v>5.2</v>
      </c>
      <c r="AY36" s="7" t="str">
        <f t="shared" si="1"/>
        <v>1</v>
      </c>
      <c r="AZ36" s="7">
        <f t="shared" si="2"/>
        <v>-4</v>
      </c>
      <c r="BA36" s="12">
        <f t="shared" si="3"/>
        <v>1</v>
      </c>
    </row>
    <row r="37" spans="1:53" x14ac:dyDescent="0.25">
      <c r="A37" s="7">
        <v>52</v>
      </c>
      <c r="B37" s="7" t="s">
        <v>585</v>
      </c>
      <c r="C37" s="7" t="str">
        <f>VLOOKUP(B:B,Enrollment!$C:$E,2,0)</f>
        <v>Girls</v>
      </c>
      <c r="D37" s="7" t="str">
        <f>VLOOKUP(B:B,Enrollment!$C:$E,3,0)</f>
        <v>Middle</v>
      </c>
      <c r="E37" s="7"/>
      <c r="F37" s="7"/>
      <c r="G37" s="7"/>
      <c r="H37" s="7">
        <v>1</v>
      </c>
      <c r="I37" s="7"/>
      <c r="J37" s="7"/>
      <c r="K37" s="7"/>
      <c r="L37" s="7"/>
      <c r="M37" s="7"/>
      <c r="N37" s="7"/>
      <c r="O37" s="7">
        <v>1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>
        <v>1</v>
      </c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>
        <v>3</v>
      </c>
      <c r="AW37" s="7">
        <f>VLOOKUP(B:B,Enrollment!$C:$U,19,0)</f>
        <v>21</v>
      </c>
      <c r="AX37" s="28">
        <f t="shared" si="0"/>
        <v>7</v>
      </c>
      <c r="AY37" s="7" t="str">
        <f t="shared" si="1"/>
        <v>1</v>
      </c>
      <c r="AZ37" s="7">
        <f t="shared" si="2"/>
        <v>-2</v>
      </c>
      <c r="BA37" s="12">
        <f t="shared" si="3"/>
        <v>1</v>
      </c>
    </row>
    <row r="38" spans="1:53" x14ac:dyDescent="0.25">
      <c r="A38" s="7">
        <v>54</v>
      </c>
      <c r="B38" s="7" t="s">
        <v>599</v>
      </c>
      <c r="C38" s="7" t="str">
        <f>VLOOKUP(B:B,Enrollment!$C:$E,2,0)</f>
        <v>Girls</v>
      </c>
      <c r="D38" s="7" t="str">
        <f>VLOOKUP(B:B,Enrollment!$C:$E,3,0)</f>
        <v>Primary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>
        <v>1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>
        <v>1</v>
      </c>
      <c r="AW38" s="7">
        <f>VLOOKUP(B:B,Enrollment!$C:$U,19,0)</f>
        <v>3</v>
      </c>
      <c r="AX38" s="28">
        <f t="shared" si="0"/>
        <v>3</v>
      </c>
      <c r="AY38" s="7" t="str">
        <f t="shared" si="1"/>
        <v>1</v>
      </c>
      <c r="AZ38" s="7">
        <f t="shared" si="2"/>
        <v>0</v>
      </c>
      <c r="BA38" s="12">
        <f t="shared" si="3"/>
        <v>1</v>
      </c>
    </row>
    <row r="39" spans="1:53" x14ac:dyDescent="0.25">
      <c r="A39" s="7">
        <v>62</v>
      </c>
      <c r="B39" s="7" t="s">
        <v>528</v>
      </c>
      <c r="C39" s="7" t="str">
        <f>VLOOKUP(B:B,Enrollment!$C:$E,2,0)</f>
        <v>Girls</v>
      </c>
      <c r="D39" s="7" t="str">
        <f>VLOOKUP(B:B,Enrollment!$C:$E,3,0)</f>
        <v>Primary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>
        <v>1</v>
      </c>
      <c r="S39" s="7">
        <v>1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>
        <v>2</v>
      </c>
      <c r="AW39" s="7">
        <f>VLOOKUP(B:B,Enrollment!$C:$U,19,0)</f>
        <v>36</v>
      </c>
      <c r="AX39" s="28">
        <f t="shared" si="0"/>
        <v>18</v>
      </c>
      <c r="AY39" s="7" t="str">
        <f t="shared" si="1"/>
        <v>1</v>
      </c>
      <c r="AZ39" s="7">
        <f t="shared" si="2"/>
        <v>-1</v>
      </c>
      <c r="BA39" s="12">
        <f t="shared" si="3"/>
        <v>1</v>
      </c>
    </row>
    <row r="40" spans="1:53" x14ac:dyDescent="0.25">
      <c r="A40" s="7">
        <v>63</v>
      </c>
      <c r="B40" s="7" t="s">
        <v>514</v>
      </c>
      <c r="C40" s="7" t="str">
        <f>VLOOKUP(B:B,Enrollment!$C:$E,2,0)</f>
        <v>Girls</v>
      </c>
      <c r="D40" s="7" t="str">
        <f>VLOOKUP(B:B,Enrollment!$C:$E,3,0)</f>
        <v>Primary</v>
      </c>
      <c r="E40" s="7"/>
      <c r="F40" s="7"/>
      <c r="G40" s="7"/>
      <c r="H40" s="7"/>
      <c r="I40" s="7"/>
      <c r="J40" s="7"/>
      <c r="K40" s="7">
        <v>1</v>
      </c>
      <c r="L40" s="7"/>
      <c r="M40" s="7"/>
      <c r="N40" s="7"/>
      <c r="O40" s="7"/>
      <c r="P40" s="7"/>
      <c r="Q40" s="7"/>
      <c r="R40" s="7"/>
      <c r="S40" s="7">
        <v>1</v>
      </c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>
        <v>2</v>
      </c>
      <c r="AW40" s="7">
        <f>VLOOKUP(B:B,Enrollment!$C:$U,19,0)</f>
        <v>59</v>
      </c>
      <c r="AX40" s="28">
        <f t="shared" si="0"/>
        <v>29.5</v>
      </c>
      <c r="AY40" s="7" t="str">
        <f t="shared" si="1"/>
        <v>1</v>
      </c>
      <c r="AZ40" s="7">
        <f t="shared" si="2"/>
        <v>-1</v>
      </c>
      <c r="BA40" s="12">
        <f t="shared" si="3"/>
        <v>1</v>
      </c>
    </row>
    <row r="41" spans="1:53" x14ac:dyDescent="0.25">
      <c r="A41" s="7">
        <v>65</v>
      </c>
      <c r="B41" s="7" t="s">
        <v>319</v>
      </c>
      <c r="C41" s="7" t="str">
        <f>VLOOKUP(B:B,Enrollment!$C:$E,2,0)</f>
        <v>Girls</v>
      </c>
      <c r="D41" s="7" t="str">
        <f>VLOOKUP(B:B,Enrollment!$C:$E,3,0)</f>
        <v>Primary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>
        <v>1</v>
      </c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>
        <v>1</v>
      </c>
      <c r="AU41" s="7"/>
      <c r="AV41" s="7">
        <v>2</v>
      </c>
      <c r="AW41" s="7">
        <f>VLOOKUP(B:B,Enrollment!$C:$U,19,0)</f>
        <v>55</v>
      </c>
      <c r="AX41" s="28">
        <f t="shared" si="0"/>
        <v>27.5</v>
      </c>
      <c r="AY41" s="7" t="str">
        <f t="shared" si="1"/>
        <v>1</v>
      </c>
      <c r="AZ41" s="7">
        <f t="shared" si="2"/>
        <v>-1</v>
      </c>
      <c r="BA41" s="12">
        <f t="shared" si="3"/>
        <v>1</v>
      </c>
    </row>
    <row r="42" spans="1:53" x14ac:dyDescent="0.25">
      <c r="A42" s="7">
        <v>66</v>
      </c>
      <c r="B42" s="7" t="s">
        <v>323</v>
      </c>
      <c r="C42" s="7" t="str">
        <f>VLOOKUP(B:B,Enrollment!$C:$E,2,0)</f>
        <v>Girls</v>
      </c>
      <c r="D42" s="7" t="str">
        <f>VLOOKUP(B:B,Enrollment!$C:$E,3,0)</f>
        <v>Primary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>
        <v>1</v>
      </c>
      <c r="S42" s="7">
        <v>1</v>
      </c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>
        <v>2</v>
      </c>
      <c r="AW42" s="7">
        <f>VLOOKUP(B:B,Enrollment!$C:$U,19,0)</f>
        <v>35</v>
      </c>
      <c r="AX42" s="28">
        <f t="shared" si="0"/>
        <v>17.5</v>
      </c>
      <c r="AY42" s="7" t="str">
        <f t="shared" si="1"/>
        <v>1</v>
      </c>
      <c r="AZ42" s="7">
        <f t="shared" si="2"/>
        <v>-1</v>
      </c>
      <c r="BA42" s="12">
        <f t="shared" si="3"/>
        <v>1</v>
      </c>
    </row>
    <row r="43" spans="1:53" x14ac:dyDescent="0.25">
      <c r="A43" s="7">
        <v>69</v>
      </c>
      <c r="B43" s="7" t="s">
        <v>132</v>
      </c>
      <c r="C43" s="7" t="str">
        <f>VLOOKUP(B:B,Enrollment!$C:$E,2,0)</f>
        <v>Girls</v>
      </c>
      <c r="D43" s="7" t="str">
        <f>VLOOKUP(B:B,Enrollment!$C:$E,3,0)</f>
        <v>Primary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>
        <v>1</v>
      </c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>
        <v>1</v>
      </c>
      <c r="AW43" s="7">
        <f>VLOOKUP(B:B,Enrollment!$C:$U,19,0)</f>
        <v>58</v>
      </c>
      <c r="AX43" s="28">
        <f t="shared" si="0"/>
        <v>58</v>
      </c>
      <c r="AY43" s="7" t="str">
        <f t="shared" si="1"/>
        <v>1</v>
      </c>
      <c r="AZ43" s="7">
        <f t="shared" si="2"/>
        <v>0</v>
      </c>
      <c r="BA43" s="12">
        <f t="shared" si="3"/>
        <v>1</v>
      </c>
    </row>
    <row r="44" spans="1:53" x14ac:dyDescent="0.25">
      <c r="A44" s="7">
        <v>73</v>
      </c>
      <c r="B44" s="7" t="s">
        <v>347</v>
      </c>
      <c r="C44" s="7" t="str">
        <f>VLOOKUP(B:B,Enrollment!$C:$E,2,0)</f>
        <v>Girls</v>
      </c>
      <c r="D44" s="7" t="str">
        <f>VLOOKUP(B:B,Enrollment!$C:$E,3,0)</f>
        <v>Primary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>
        <v>1</v>
      </c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>
        <v>1</v>
      </c>
      <c r="AW44" s="7">
        <f>VLOOKUP(B:B,Enrollment!$C:$U,19,0)</f>
        <v>35</v>
      </c>
      <c r="AX44" s="28">
        <f t="shared" si="0"/>
        <v>35</v>
      </c>
      <c r="AY44" s="7" t="str">
        <f t="shared" si="1"/>
        <v>1</v>
      </c>
      <c r="AZ44" s="7">
        <f t="shared" si="2"/>
        <v>0</v>
      </c>
      <c r="BA44" s="12">
        <f t="shared" si="3"/>
        <v>1</v>
      </c>
    </row>
    <row r="45" spans="1:53" x14ac:dyDescent="0.25">
      <c r="A45" s="7">
        <v>77</v>
      </c>
      <c r="B45" s="7" t="s">
        <v>537</v>
      </c>
      <c r="C45" s="7" t="str">
        <f>VLOOKUP(B:B,Enrollment!$C:$E,2,0)</f>
        <v>Girls</v>
      </c>
      <c r="D45" s="7" t="str">
        <f>VLOOKUP(B:B,Enrollment!$C:$E,3,0)</f>
        <v>Primary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>
        <v>1</v>
      </c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>
        <v>1</v>
      </c>
      <c r="AW45" s="7">
        <f>VLOOKUP(B:B,Enrollment!$C:$U,19,0)</f>
        <v>48</v>
      </c>
      <c r="AX45" s="28">
        <f t="shared" si="0"/>
        <v>48</v>
      </c>
      <c r="AY45" s="7" t="str">
        <f t="shared" si="1"/>
        <v>1</v>
      </c>
      <c r="AZ45" s="7">
        <f t="shared" si="2"/>
        <v>0</v>
      </c>
      <c r="BA45" s="12">
        <f t="shared" si="3"/>
        <v>1</v>
      </c>
    </row>
    <row r="46" spans="1:53" x14ac:dyDescent="0.25">
      <c r="A46" s="7">
        <v>83</v>
      </c>
      <c r="B46" s="7" t="s">
        <v>293</v>
      </c>
      <c r="C46" s="7" t="str">
        <f>VLOOKUP(B:B,Enrollment!$C:$E,2,0)</f>
        <v>Girls</v>
      </c>
      <c r="D46" s="7" t="str">
        <f>VLOOKUP(B:B,Enrollment!$C:$E,3,0)</f>
        <v>Primary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>
        <v>1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>
        <v>1</v>
      </c>
      <c r="AW46" s="7">
        <f>VLOOKUP(B:B,Enrollment!$C:$U,19,0)</f>
        <v>60</v>
      </c>
      <c r="AX46" s="28">
        <f t="shared" si="0"/>
        <v>60</v>
      </c>
      <c r="AY46" s="7" t="str">
        <f t="shared" si="1"/>
        <v>1</v>
      </c>
      <c r="AZ46" s="7">
        <f t="shared" si="2"/>
        <v>0</v>
      </c>
      <c r="BA46" s="12">
        <f t="shared" si="3"/>
        <v>1</v>
      </c>
    </row>
    <row r="47" spans="1:53" x14ac:dyDescent="0.25">
      <c r="A47" s="7">
        <v>94</v>
      </c>
      <c r="B47" s="7" t="s">
        <v>249</v>
      </c>
      <c r="C47" s="7" t="str">
        <f>VLOOKUP(B:B,Enrollment!$C:$E,2,0)</f>
        <v>Girls</v>
      </c>
      <c r="D47" s="7" t="str">
        <f>VLOOKUP(B:B,Enrollment!$C:$E,3,0)</f>
        <v>Primary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>
        <v>1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>
        <v>1</v>
      </c>
      <c r="AW47" s="7">
        <f>VLOOKUP(B:B,Enrollment!$C:$U,19,0)</f>
        <v>52</v>
      </c>
      <c r="AX47" s="28">
        <f t="shared" si="0"/>
        <v>52</v>
      </c>
      <c r="AY47" s="7" t="str">
        <f t="shared" si="1"/>
        <v>1</v>
      </c>
      <c r="AZ47" s="7">
        <f t="shared" si="2"/>
        <v>0</v>
      </c>
      <c r="BA47" s="12">
        <f t="shared" si="3"/>
        <v>1</v>
      </c>
    </row>
    <row r="48" spans="1:53" x14ac:dyDescent="0.25">
      <c r="A48" s="7">
        <v>98</v>
      </c>
      <c r="B48" s="7" t="s">
        <v>484</v>
      </c>
      <c r="C48" s="7" t="str">
        <f>VLOOKUP(B:B,Enrollment!$C:$E,2,0)</f>
        <v>Girls</v>
      </c>
      <c r="D48" s="7" t="str">
        <f>VLOOKUP(B:B,Enrollment!$C:$E,3,0)</f>
        <v>Primary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>
        <v>1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>
        <v>1</v>
      </c>
      <c r="AW48" s="7">
        <f>VLOOKUP(B:B,Enrollment!$C:$U,19,0)</f>
        <v>43</v>
      </c>
      <c r="AX48" s="28">
        <f t="shared" si="0"/>
        <v>43</v>
      </c>
      <c r="AY48" s="7" t="str">
        <f t="shared" si="1"/>
        <v>1</v>
      </c>
      <c r="AZ48" s="7">
        <f t="shared" si="2"/>
        <v>0</v>
      </c>
      <c r="BA48" s="12">
        <f t="shared" si="3"/>
        <v>1</v>
      </c>
    </row>
    <row r="49" spans="1:53" x14ac:dyDescent="0.25">
      <c r="A49" s="7">
        <v>103</v>
      </c>
      <c r="B49" s="7" t="s">
        <v>134</v>
      </c>
      <c r="C49" s="7" t="str">
        <f>VLOOKUP(B:B,Enrollment!$C:$E,2,0)</f>
        <v>Girls</v>
      </c>
      <c r="D49" s="7" t="str">
        <f>VLOOKUP(B:B,Enrollment!$C:$E,3,0)</f>
        <v>Primary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>
        <v>1</v>
      </c>
      <c r="S49" s="7">
        <v>1</v>
      </c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>
        <v>2</v>
      </c>
      <c r="AW49" s="7">
        <f>VLOOKUP(B:B,Enrollment!$C:$U,19,0)</f>
        <v>50</v>
      </c>
      <c r="AX49" s="28">
        <f t="shared" si="0"/>
        <v>25</v>
      </c>
      <c r="AY49" s="7" t="str">
        <f t="shared" si="1"/>
        <v>1</v>
      </c>
      <c r="AZ49" s="7">
        <f t="shared" si="2"/>
        <v>-1</v>
      </c>
      <c r="BA49" s="12">
        <f t="shared" si="3"/>
        <v>1</v>
      </c>
    </row>
    <row r="50" spans="1:53" x14ac:dyDescent="0.25">
      <c r="A50" s="7">
        <v>104</v>
      </c>
      <c r="B50" s="7" t="s">
        <v>436</v>
      </c>
      <c r="C50" s="7" t="str">
        <f>VLOOKUP(B:B,Enrollment!$C:$E,2,0)</f>
        <v>Girls</v>
      </c>
      <c r="D50" s="7" t="str">
        <f>VLOOKUP(B:B,Enrollment!$C:$E,3,0)</f>
        <v>Primary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>
        <v>1</v>
      </c>
      <c r="T50" s="7"/>
      <c r="U50" s="7"/>
      <c r="V50" s="7"/>
      <c r="W50" s="7"/>
      <c r="X50" s="7"/>
      <c r="Y50" s="7"/>
      <c r="Z50" s="7">
        <v>1</v>
      </c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>
        <v>2</v>
      </c>
      <c r="AW50" s="7">
        <f>VLOOKUP(B:B,Enrollment!$C:$U,19,0)</f>
        <v>52</v>
      </c>
      <c r="AX50" s="28">
        <f t="shared" si="0"/>
        <v>26</v>
      </c>
      <c r="AY50" s="7" t="str">
        <f t="shared" si="1"/>
        <v>1</v>
      </c>
      <c r="AZ50" s="7">
        <f t="shared" si="2"/>
        <v>-1</v>
      </c>
      <c r="BA50" s="12">
        <f t="shared" si="3"/>
        <v>1</v>
      </c>
    </row>
    <row r="51" spans="1:53" x14ac:dyDescent="0.25">
      <c r="A51" s="7">
        <v>109</v>
      </c>
      <c r="B51" s="7" t="s">
        <v>465</v>
      </c>
      <c r="C51" s="7" t="str">
        <f>VLOOKUP(B:B,Enrollment!$C:$E,2,0)</f>
        <v>Girls</v>
      </c>
      <c r="D51" s="7" t="str">
        <f>VLOOKUP(B:B,Enrollment!$C:$E,3,0)</f>
        <v>Primary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>
        <v>2</v>
      </c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>
        <v>2</v>
      </c>
      <c r="AW51" s="7">
        <f>VLOOKUP(B:B,Enrollment!$C:$U,19,0)</f>
        <v>49</v>
      </c>
      <c r="AX51" s="28">
        <f t="shared" si="0"/>
        <v>24.5</v>
      </c>
      <c r="AY51" s="7" t="str">
        <f t="shared" si="1"/>
        <v>1</v>
      </c>
      <c r="AZ51" s="7">
        <f t="shared" si="2"/>
        <v>-1</v>
      </c>
      <c r="BA51" s="12">
        <f t="shared" si="3"/>
        <v>1</v>
      </c>
    </row>
    <row r="52" spans="1:53" x14ac:dyDescent="0.25">
      <c r="A52" s="7">
        <v>121</v>
      </c>
      <c r="B52" s="7" t="s">
        <v>535</v>
      </c>
      <c r="C52" s="7" t="str">
        <f>VLOOKUP(B:B,Enrollment!$C:$E,2,0)</f>
        <v>Girls</v>
      </c>
      <c r="D52" s="7" t="str">
        <f>VLOOKUP(B:B,Enrollment!$C:$E,3,0)</f>
        <v>Primary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>
        <v>1</v>
      </c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>
        <v>1</v>
      </c>
      <c r="AW52" s="7">
        <f>VLOOKUP(B:B,Enrollment!$C:$U,19,0)</f>
        <v>47</v>
      </c>
      <c r="AX52" s="28">
        <f t="shared" si="0"/>
        <v>47</v>
      </c>
      <c r="AY52" s="7" t="str">
        <f t="shared" si="1"/>
        <v>1</v>
      </c>
      <c r="AZ52" s="7">
        <f t="shared" si="2"/>
        <v>0</v>
      </c>
      <c r="BA52" s="12">
        <f t="shared" si="3"/>
        <v>1</v>
      </c>
    </row>
    <row r="53" spans="1:53" x14ac:dyDescent="0.25">
      <c r="A53" s="7">
        <v>130</v>
      </c>
      <c r="B53" s="7" t="s">
        <v>84</v>
      </c>
      <c r="C53" s="7" t="str">
        <f>VLOOKUP(B:B,Enrollment!$C:$E,2,0)</f>
        <v>Girls</v>
      </c>
      <c r="D53" s="7" t="str">
        <f>VLOOKUP(B:B,Enrollment!$C:$E,3,0)</f>
        <v>Primary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>
        <v>1</v>
      </c>
      <c r="T53" s="7"/>
      <c r="U53" s="7"/>
      <c r="V53" s="7"/>
      <c r="W53" s="7"/>
      <c r="X53" s="7"/>
      <c r="Y53" s="7"/>
      <c r="Z53" s="7">
        <v>1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>
        <v>2</v>
      </c>
      <c r="AW53" s="7">
        <f>VLOOKUP(B:B,Enrollment!$C:$U,19,0)</f>
        <v>44</v>
      </c>
      <c r="AX53" s="28">
        <f t="shared" si="0"/>
        <v>22</v>
      </c>
      <c r="AY53" s="7" t="str">
        <f t="shared" si="1"/>
        <v>1</v>
      </c>
      <c r="AZ53" s="7">
        <f t="shared" si="2"/>
        <v>-1</v>
      </c>
      <c r="BA53" s="12">
        <f t="shared" si="3"/>
        <v>1</v>
      </c>
    </row>
    <row r="54" spans="1:53" x14ac:dyDescent="0.25">
      <c r="A54" s="7">
        <v>133</v>
      </c>
      <c r="B54" s="7" t="s">
        <v>451</v>
      </c>
      <c r="C54" s="7" t="str">
        <f>VLOOKUP(B:B,Enrollment!$C:$E,2,0)</f>
        <v>Girls</v>
      </c>
      <c r="D54" s="7" t="str">
        <f>VLOOKUP(B:B,Enrollment!$C:$E,3,0)</f>
        <v>Primary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>
        <v>1</v>
      </c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>
        <v>1</v>
      </c>
      <c r="AW54" s="7">
        <f>VLOOKUP(B:B,Enrollment!$C:$U,19,0)</f>
        <v>40</v>
      </c>
      <c r="AX54" s="28">
        <f t="shared" si="0"/>
        <v>40</v>
      </c>
      <c r="AY54" s="7" t="str">
        <f t="shared" si="1"/>
        <v>1</v>
      </c>
      <c r="AZ54" s="7">
        <f t="shared" si="2"/>
        <v>0</v>
      </c>
      <c r="BA54" s="12">
        <f t="shared" si="3"/>
        <v>1</v>
      </c>
    </row>
    <row r="55" spans="1:53" x14ac:dyDescent="0.25">
      <c r="A55" s="7">
        <v>135</v>
      </c>
      <c r="B55" s="7" t="s">
        <v>545</v>
      </c>
      <c r="C55" s="7" t="str">
        <f>VLOOKUP(B:B,Enrollment!$C:$E,2,0)</f>
        <v>Girls</v>
      </c>
      <c r="D55" s="7" t="str">
        <f>VLOOKUP(B:B,Enrollment!$C:$E,3,0)</f>
        <v>Primary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>
        <v>1</v>
      </c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>
        <v>1</v>
      </c>
      <c r="AW55" s="7">
        <f>VLOOKUP(B:B,Enrollment!$C:$U,19,0)</f>
        <v>46</v>
      </c>
      <c r="AX55" s="28">
        <f t="shared" si="0"/>
        <v>46</v>
      </c>
      <c r="AY55" s="7" t="str">
        <f t="shared" si="1"/>
        <v>1</v>
      </c>
      <c r="AZ55" s="7">
        <f t="shared" si="2"/>
        <v>0</v>
      </c>
      <c r="BA55" s="12">
        <f t="shared" si="3"/>
        <v>1</v>
      </c>
    </row>
    <row r="56" spans="1:53" x14ac:dyDescent="0.25">
      <c r="A56" s="7">
        <v>137</v>
      </c>
      <c r="B56" s="7" t="s">
        <v>302</v>
      </c>
      <c r="C56" s="7" t="str">
        <f>VLOOKUP(B:B,Enrollment!$C:$E,2,0)</f>
        <v>Girls</v>
      </c>
      <c r="D56" s="7" t="str">
        <f>VLOOKUP(B:B,Enrollment!$C:$E,3,0)</f>
        <v>Primary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>
        <v>1</v>
      </c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>
        <v>1</v>
      </c>
      <c r="AW56" s="7">
        <f>VLOOKUP(B:B,Enrollment!$C:$U,19,0)</f>
        <v>48</v>
      </c>
      <c r="AX56" s="28">
        <f t="shared" si="0"/>
        <v>48</v>
      </c>
      <c r="AY56" s="7" t="str">
        <f t="shared" si="1"/>
        <v>1</v>
      </c>
      <c r="AZ56" s="7">
        <f t="shared" si="2"/>
        <v>0</v>
      </c>
      <c r="BA56" s="12">
        <f t="shared" si="3"/>
        <v>1</v>
      </c>
    </row>
    <row r="57" spans="1:53" x14ac:dyDescent="0.25">
      <c r="A57" s="7">
        <v>140</v>
      </c>
      <c r="B57" s="7" t="s">
        <v>530</v>
      </c>
      <c r="C57" s="7" t="str">
        <f>VLOOKUP(B:B,Enrollment!$C:$E,2,0)</f>
        <v>Girls</v>
      </c>
      <c r="D57" s="7" t="str">
        <f>VLOOKUP(B:B,Enrollment!$C:$E,3,0)</f>
        <v>Primary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>
        <v>2</v>
      </c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>
        <v>2</v>
      </c>
      <c r="AW57" s="7">
        <f>VLOOKUP(B:B,Enrollment!$C:$U,19,0)</f>
        <v>49</v>
      </c>
      <c r="AX57" s="28">
        <f t="shared" si="0"/>
        <v>24.5</v>
      </c>
      <c r="AY57" s="7" t="str">
        <f t="shared" si="1"/>
        <v>1</v>
      </c>
      <c r="AZ57" s="7">
        <f t="shared" si="2"/>
        <v>-1</v>
      </c>
      <c r="BA57" s="12">
        <f t="shared" si="3"/>
        <v>1</v>
      </c>
    </row>
    <row r="58" spans="1:53" x14ac:dyDescent="0.25">
      <c r="A58" s="7">
        <v>142</v>
      </c>
      <c r="B58" s="7" t="s">
        <v>482</v>
      </c>
      <c r="C58" s="7" t="str">
        <f>VLOOKUP(B:B,Enrollment!$C:$E,2,0)</f>
        <v>Girls</v>
      </c>
      <c r="D58" s="7" t="str">
        <f>VLOOKUP(B:B,Enrollment!$C:$E,3,0)</f>
        <v>Primary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>
        <v>1</v>
      </c>
      <c r="AU58" s="7"/>
      <c r="AV58" s="7">
        <v>1</v>
      </c>
      <c r="AW58" s="7">
        <f>VLOOKUP(B:B,Enrollment!$C:$U,19,0)</f>
        <v>30</v>
      </c>
      <c r="AX58" s="28">
        <f t="shared" si="0"/>
        <v>30</v>
      </c>
      <c r="AY58" s="7" t="str">
        <f t="shared" si="1"/>
        <v>1</v>
      </c>
      <c r="AZ58" s="7">
        <f t="shared" si="2"/>
        <v>0</v>
      </c>
      <c r="BA58" s="12">
        <f t="shared" si="3"/>
        <v>1</v>
      </c>
    </row>
    <row r="59" spans="1:53" x14ac:dyDescent="0.25">
      <c r="A59" s="7">
        <v>143</v>
      </c>
      <c r="B59" s="7" t="s">
        <v>352</v>
      </c>
      <c r="C59" s="7" t="str">
        <f>VLOOKUP(B:B,Enrollment!$C:$E,2,0)</f>
        <v>Girls</v>
      </c>
      <c r="D59" s="7" t="str">
        <f>VLOOKUP(B:B,Enrollment!$C:$E,3,0)</f>
        <v>Primary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>
        <v>1</v>
      </c>
      <c r="S59" s="7">
        <v>1</v>
      </c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>
        <v>2</v>
      </c>
      <c r="AW59" s="7">
        <f>VLOOKUP(B:B,Enrollment!$C:$U,19,0)</f>
        <v>43</v>
      </c>
      <c r="AX59" s="28">
        <f t="shared" si="0"/>
        <v>21.5</v>
      </c>
      <c r="AY59" s="7" t="str">
        <f t="shared" si="1"/>
        <v>1</v>
      </c>
      <c r="AZ59" s="7">
        <f t="shared" si="2"/>
        <v>-1</v>
      </c>
      <c r="BA59" s="12">
        <f t="shared" si="3"/>
        <v>1</v>
      </c>
    </row>
    <row r="60" spans="1:53" x14ac:dyDescent="0.25">
      <c r="A60" s="7">
        <v>149</v>
      </c>
      <c r="B60" s="7" t="s">
        <v>129</v>
      </c>
      <c r="C60" s="7" t="str">
        <f>VLOOKUP(B:B,Enrollment!$C:$E,2,0)</f>
        <v>Girls</v>
      </c>
      <c r="D60" s="7" t="str">
        <f>VLOOKUP(B:B,Enrollment!$C:$E,3,0)</f>
        <v>Primary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>
        <v>1</v>
      </c>
      <c r="S60" s="7">
        <v>1</v>
      </c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>
        <v>2</v>
      </c>
      <c r="AW60" s="7">
        <f>VLOOKUP(B:B,Enrollment!$C:$U,19,0)</f>
        <v>54</v>
      </c>
      <c r="AX60" s="28">
        <f t="shared" si="0"/>
        <v>27</v>
      </c>
      <c r="AY60" s="7" t="str">
        <f t="shared" si="1"/>
        <v>1</v>
      </c>
      <c r="AZ60" s="7">
        <f t="shared" si="2"/>
        <v>-1</v>
      </c>
      <c r="BA60" s="12">
        <f t="shared" si="3"/>
        <v>1</v>
      </c>
    </row>
    <row r="61" spans="1:53" x14ac:dyDescent="0.25">
      <c r="A61" s="7">
        <v>153</v>
      </c>
      <c r="B61" s="7" t="s">
        <v>320</v>
      </c>
      <c r="C61" s="7" t="str">
        <f>VLOOKUP(B:B,Enrollment!$C:$E,2,0)</f>
        <v>Girls</v>
      </c>
      <c r="D61" s="7" t="str">
        <f>VLOOKUP(B:B,Enrollment!$C:$E,3,0)</f>
        <v>Primary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1</v>
      </c>
      <c r="S61" s="7">
        <v>1</v>
      </c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>
        <v>2</v>
      </c>
      <c r="AW61" s="7">
        <f>VLOOKUP(B:B,Enrollment!$C:$U,19,0)</f>
        <v>43</v>
      </c>
      <c r="AX61" s="28">
        <f t="shared" si="0"/>
        <v>21.5</v>
      </c>
      <c r="AY61" s="7" t="str">
        <f t="shared" si="1"/>
        <v>1</v>
      </c>
      <c r="AZ61" s="7">
        <f t="shared" si="2"/>
        <v>-1</v>
      </c>
      <c r="BA61" s="12">
        <f t="shared" si="3"/>
        <v>1</v>
      </c>
    </row>
    <row r="62" spans="1:53" x14ac:dyDescent="0.25">
      <c r="A62" s="7">
        <v>156</v>
      </c>
      <c r="B62" s="7" t="s">
        <v>392</v>
      </c>
      <c r="C62" s="7" t="str">
        <f>VLOOKUP(B:B,Enrollment!$C:$E,2,0)</f>
        <v>Girls</v>
      </c>
      <c r="D62" s="7" t="str">
        <f>VLOOKUP(B:B,Enrollment!$C:$E,3,0)</f>
        <v>Primary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>
        <v>1</v>
      </c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>
        <v>1</v>
      </c>
      <c r="AW62" s="7">
        <f>VLOOKUP(B:B,Enrollment!$C:$U,19,0)</f>
        <v>38</v>
      </c>
      <c r="AX62" s="28">
        <f t="shared" si="0"/>
        <v>38</v>
      </c>
      <c r="AY62" s="7" t="str">
        <f t="shared" si="1"/>
        <v>1</v>
      </c>
      <c r="AZ62" s="7">
        <f t="shared" si="2"/>
        <v>0</v>
      </c>
      <c r="BA62" s="12">
        <f t="shared" si="3"/>
        <v>1</v>
      </c>
    </row>
    <row r="63" spans="1:53" x14ac:dyDescent="0.25">
      <c r="A63" s="7">
        <v>157</v>
      </c>
      <c r="B63" s="7" t="s">
        <v>539</v>
      </c>
      <c r="C63" s="7" t="str">
        <f>VLOOKUP(B:B,Enrollment!$C:$E,2,0)</f>
        <v>Girls</v>
      </c>
      <c r="D63" s="7" t="str">
        <f>VLOOKUP(B:B,Enrollment!$C:$E,3,0)</f>
        <v>Primary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>
        <v>1</v>
      </c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>
        <v>1</v>
      </c>
      <c r="AU63" s="7"/>
      <c r="AV63" s="7">
        <v>2</v>
      </c>
      <c r="AW63" s="7">
        <f>VLOOKUP(B:B,Enrollment!$C:$U,19,0)</f>
        <v>50</v>
      </c>
      <c r="AX63" s="28">
        <f t="shared" si="0"/>
        <v>25</v>
      </c>
      <c r="AY63" s="7" t="str">
        <f t="shared" si="1"/>
        <v>1</v>
      </c>
      <c r="AZ63" s="7">
        <f t="shared" si="2"/>
        <v>-1</v>
      </c>
      <c r="BA63" s="12">
        <f t="shared" si="3"/>
        <v>1</v>
      </c>
    </row>
    <row r="64" spans="1:53" x14ac:dyDescent="0.25">
      <c r="A64" s="7">
        <v>159</v>
      </c>
      <c r="B64" s="7" t="s">
        <v>600</v>
      </c>
      <c r="C64" s="7" t="str">
        <f>VLOOKUP(B:B,Enrollment!$C:$E,2,0)</f>
        <v>Girls</v>
      </c>
      <c r="D64" s="7" t="str">
        <f>VLOOKUP(B:B,Enrollment!$C:$E,3,0)</f>
        <v>Primary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>
        <v>1</v>
      </c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>
        <v>1</v>
      </c>
      <c r="AW64" s="7">
        <f>VLOOKUP(B:B,Enrollment!$C:$U,19,0)</f>
        <v>43</v>
      </c>
      <c r="AX64" s="28">
        <f t="shared" si="0"/>
        <v>43</v>
      </c>
      <c r="AY64" s="7" t="str">
        <f t="shared" si="1"/>
        <v>1</v>
      </c>
      <c r="AZ64" s="7">
        <f t="shared" si="2"/>
        <v>0</v>
      </c>
      <c r="BA64" s="12">
        <f t="shared" si="3"/>
        <v>1</v>
      </c>
    </row>
    <row r="65" spans="1:53" x14ac:dyDescent="0.25">
      <c r="A65" s="7">
        <v>166</v>
      </c>
      <c r="B65" s="7" t="s">
        <v>135</v>
      </c>
      <c r="C65" s="7" t="str">
        <f>VLOOKUP(B:B,Enrollment!$C:$E,2,0)</f>
        <v>Girls</v>
      </c>
      <c r="D65" s="7" t="str">
        <f>VLOOKUP(B:B,Enrollment!$C:$E,3,0)</f>
        <v>Primary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>
        <v>2</v>
      </c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>
        <v>2</v>
      </c>
      <c r="AW65" s="7">
        <f>VLOOKUP(B:B,Enrollment!$C:$U,19,0)</f>
        <v>58</v>
      </c>
      <c r="AX65" s="28">
        <f t="shared" si="0"/>
        <v>29</v>
      </c>
      <c r="AY65" s="7" t="str">
        <f t="shared" si="1"/>
        <v>1</v>
      </c>
      <c r="AZ65" s="7">
        <f t="shared" si="2"/>
        <v>-1</v>
      </c>
      <c r="BA65" s="12">
        <f t="shared" si="3"/>
        <v>1</v>
      </c>
    </row>
    <row r="66" spans="1:53" x14ac:dyDescent="0.25">
      <c r="A66" s="7">
        <v>169</v>
      </c>
      <c r="B66" s="7" t="s">
        <v>321</v>
      </c>
      <c r="C66" s="7" t="str">
        <f>VLOOKUP(B:B,Enrollment!$C:$E,2,0)</f>
        <v>Girls</v>
      </c>
      <c r="D66" s="7" t="str">
        <f>VLOOKUP(B:B,Enrollment!$C:$E,3,0)</f>
        <v>Primary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1</v>
      </c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>
        <v>1</v>
      </c>
      <c r="AU66" s="7"/>
      <c r="AV66" s="7">
        <v>2</v>
      </c>
      <c r="AW66" s="7">
        <f>VLOOKUP(B:B,Enrollment!$C:$U,19,0)</f>
        <v>60</v>
      </c>
      <c r="AX66" s="28">
        <f t="shared" ref="AX66:AX129" si="4">AW66/AV66</f>
        <v>30</v>
      </c>
      <c r="AY66" s="7" t="str">
        <f t="shared" ref="AY66:AY129" si="5">IF(AW66&lt;=60, "1",IF(AW66&lt;=100, "2", IF(AW66&lt;=140, "3", IF(AW66&lt;=200, "4", IF(AW66&lt;=240, "5", IF(AW66&lt;=280, "6", IF(AW66&lt;=320, "7", IF(AW66&lt;=360, "8", IF(AW66&lt;=400, "9",  IF(AW66&lt;=440, "10", IF(AW66&lt;=480, "11", IF(AW66&lt;=520, "12", IF(AW66&lt;=560, "13", IF(AW66&lt;=600, "14",IF(AW66&lt;=640, "15")))))))))))))))</f>
        <v>1</v>
      </c>
      <c r="AZ66" s="7">
        <f t="shared" ref="AZ66:AZ129" si="6">AY66-AV66</f>
        <v>-1</v>
      </c>
      <c r="BA66" s="12">
        <f t="shared" si="3"/>
        <v>1</v>
      </c>
    </row>
    <row r="67" spans="1:53" x14ac:dyDescent="0.25">
      <c r="A67" s="7">
        <v>174</v>
      </c>
      <c r="B67" s="7" t="s">
        <v>131</v>
      </c>
      <c r="C67" s="7" t="str">
        <f>VLOOKUP(B:B,Enrollment!$C:$E,2,0)</f>
        <v>Girls</v>
      </c>
      <c r="D67" s="7" t="str">
        <f>VLOOKUP(B:B,Enrollment!$C:$E,3,0)</f>
        <v>Primary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>
        <v>1</v>
      </c>
      <c r="S67" s="7">
        <v>1</v>
      </c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>
        <v>2</v>
      </c>
      <c r="AW67" s="7">
        <f>VLOOKUP(B:B,Enrollment!$C:$U,19,0)</f>
        <v>51</v>
      </c>
      <c r="AX67" s="28">
        <f t="shared" si="4"/>
        <v>25.5</v>
      </c>
      <c r="AY67" s="7" t="str">
        <f t="shared" si="5"/>
        <v>1</v>
      </c>
      <c r="AZ67" s="7">
        <f t="shared" si="6"/>
        <v>-1</v>
      </c>
      <c r="BA67" s="12">
        <f t="shared" ref="BA67:BA130" si="7">VALUE(AY67)</f>
        <v>1</v>
      </c>
    </row>
    <row r="68" spans="1:53" x14ac:dyDescent="0.25">
      <c r="A68" s="7">
        <v>193</v>
      </c>
      <c r="B68" s="7" t="s">
        <v>499</v>
      </c>
      <c r="C68" s="7" t="str">
        <f>VLOOKUP(B:B,Enrollment!$C:$E,2,0)</f>
        <v>Girls</v>
      </c>
      <c r="D68" s="7" t="str">
        <f>VLOOKUP(B:B,Enrollment!$C:$E,3,0)</f>
        <v>Primary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v>1</v>
      </c>
      <c r="S68" s="7">
        <v>1</v>
      </c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>
        <v>2</v>
      </c>
      <c r="AW68" s="7">
        <f>VLOOKUP(B:B,Enrollment!$C:$U,19,0)</f>
        <v>49</v>
      </c>
      <c r="AX68" s="28">
        <f t="shared" si="4"/>
        <v>24.5</v>
      </c>
      <c r="AY68" s="7" t="str">
        <f t="shared" si="5"/>
        <v>1</v>
      </c>
      <c r="AZ68" s="7">
        <f t="shared" si="6"/>
        <v>-1</v>
      </c>
      <c r="BA68" s="12">
        <f t="shared" si="7"/>
        <v>1</v>
      </c>
    </row>
    <row r="69" spans="1:53" x14ac:dyDescent="0.25">
      <c r="A69" s="7">
        <v>194</v>
      </c>
      <c r="B69" s="7" t="s">
        <v>374</v>
      </c>
      <c r="C69" s="7" t="str">
        <f>VLOOKUP(B:B,Enrollment!$C:$E,2,0)</f>
        <v>Girls</v>
      </c>
      <c r="D69" s="7" t="str">
        <f>VLOOKUP(B:B,Enrollment!$C:$E,3,0)</f>
        <v>Primary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>
        <v>1</v>
      </c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>
        <v>1</v>
      </c>
      <c r="AW69" s="7">
        <f>VLOOKUP(B:B,Enrollment!$C:$U,19,0)</f>
        <v>58</v>
      </c>
      <c r="AX69" s="28">
        <f t="shared" si="4"/>
        <v>58</v>
      </c>
      <c r="AY69" s="7" t="str">
        <f t="shared" si="5"/>
        <v>1</v>
      </c>
      <c r="AZ69" s="7">
        <f t="shared" si="6"/>
        <v>0</v>
      </c>
      <c r="BA69" s="12">
        <f t="shared" si="7"/>
        <v>1</v>
      </c>
    </row>
    <row r="70" spans="1:53" x14ac:dyDescent="0.25">
      <c r="A70" s="7">
        <v>196</v>
      </c>
      <c r="B70" s="7" t="s">
        <v>353</v>
      </c>
      <c r="C70" s="7" t="str">
        <f>VLOOKUP(B:B,Enrollment!$C:$E,2,0)</f>
        <v>Girls</v>
      </c>
      <c r="D70" s="7" t="str">
        <f>VLOOKUP(B:B,Enrollment!$C:$E,3,0)</f>
        <v>Primary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>
        <v>1</v>
      </c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>
        <v>1</v>
      </c>
      <c r="AW70" s="7">
        <f>VLOOKUP(B:B,Enrollment!$C:$U,19,0)</f>
        <v>27</v>
      </c>
      <c r="AX70" s="28">
        <f t="shared" si="4"/>
        <v>27</v>
      </c>
      <c r="AY70" s="7" t="str">
        <f t="shared" si="5"/>
        <v>1</v>
      </c>
      <c r="AZ70" s="7">
        <f t="shared" si="6"/>
        <v>0</v>
      </c>
      <c r="BA70" s="12">
        <f t="shared" si="7"/>
        <v>1</v>
      </c>
    </row>
    <row r="71" spans="1:53" x14ac:dyDescent="0.25">
      <c r="A71" s="7">
        <v>198</v>
      </c>
      <c r="B71" s="7" t="s">
        <v>481</v>
      </c>
      <c r="C71" s="7" t="str">
        <f>VLOOKUP(B:B,Enrollment!$C:$E,2,0)</f>
        <v>Girls</v>
      </c>
      <c r="D71" s="7" t="str">
        <f>VLOOKUP(B:B,Enrollment!$C:$E,3,0)</f>
        <v>Primary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>
        <v>1</v>
      </c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>
        <v>1</v>
      </c>
      <c r="AW71" s="7">
        <f>VLOOKUP(B:B,Enrollment!$C:$U,19,0)</f>
        <v>44</v>
      </c>
      <c r="AX71" s="28">
        <f t="shared" si="4"/>
        <v>44</v>
      </c>
      <c r="AY71" s="7" t="str">
        <f t="shared" si="5"/>
        <v>1</v>
      </c>
      <c r="AZ71" s="7">
        <f t="shared" si="6"/>
        <v>0</v>
      </c>
      <c r="BA71" s="12">
        <f t="shared" si="7"/>
        <v>1</v>
      </c>
    </row>
    <row r="72" spans="1:53" x14ac:dyDescent="0.25">
      <c r="A72" s="7">
        <v>210</v>
      </c>
      <c r="B72" s="7" t="s">
        <v>547</v>
      </c>
      <c r="C72" s="7" t="str">
        <f>VLOOKUP(B:B,Enrollment!$C:$E,2,0)</f>
        <v>Girls</v>
      </c>
      <c r="D72" s="7" t="str">
        <f>VLOOKUP(B:B,Enrollment!$C:$E,3,0)</f>
        <v>Primary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1</v>
      </c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>
        <v>1</v>
      </c>
      <c r="AW72" s="7">
        <f>VLOOKUP(B:B,Enrollment!$C:$U,19,0)</f>
        <v>32</v>
      </c>
      <c r="AX72" s="28">
        <f t="shared" si="4"/>
        <v>32</v>
      </c>
      <c r="AY72" s="7" t="str">
        <f t="shared" si="5"/>
        <v>1</v>
      </c>
      <c r="AZ72" s="7">
        <f t="shared" si="6"/>
        <v>0</v>
      </c>
      <c r="BA72" s="12">
        <f t="shared" si="7"/>
        <v>1</v>
      </c>
    </row>
    <row r="73" spans="1:53" x14ac:dyDescent="0.25">
      <c r="A73" s="7">
        <v>216</v>
      </c>
      <c r="B73" s="7" t="s">
        <v>64</v>
      </c>
      <c r="C73" s="7" t="str">
        <f>VLOOKUP(B:B,Enrollment!$C:$E,2,0)</f>
        <v>Boys</v>
      </c>
      <c r="D73" s="7" t="str">
        <f>VLOOKUP(B:B,Enrollment!$C:$E,3,0)</f>
        <v>High</v>
      </c>
      <c r="E73" s="7">
        <v>1</v>
      </c>
      <c r="F73" s="7"/>
      <c r="G73" s="7"/>
      <c r="H73" s="7"/>
      <c r="I73" s="7"/>
      <c r="J73" s="7"/>
      <c r="K73" s="7"/>
      <c r="L73" s="7"/>
      <c r="M73" s="7"/>
      <c r="N73" s="7"/>
      <c r="O73" s="7">
        <v>1</v>
      </c>
      <c r="P73" s="7"/>
      <c r="Q73" s="7"/>
      <c r="R73" s="7"/>
      <c r="S73" s="7"/>
      <c r="T73" s="7"/>
      <c r="U73" s="7"/>
      <c r="V73" s="7">
        <v>2</v>
      </c>
      <c r="W73" s="7">
        <v>1</v>
      </c>
      <c r="X73" s="7"/>
      <c r="Y73" s="7"/>
      <c r="Z73" s="7"/>
      <c r="AA73" s="7"/>
      <c r="AB73" s="7"/>
      <c r="AC73" s="7"/>
      <c r="AD73" s="7"/>
      <c r="AE73" s="7">
        <v>1</v>
      </c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>
        <v>6</v>
      </c>
      <c r="AW73" s="7">
        <f>VLOOKUP(B:B,Enrollment!$C:$U,19,0)</f>
        <v>54</v>
      </c>
      <c r="AX73" s="28">
        <f t="shared" si="4"/>
        <v>9</v>
      </c>
      <c r="AY73" s="7" t="str">
        <f t="shared" si="5"/>
        <v>1</v>
      </c>
      <c r="AZ73" s="7">
        <f t="shared" si="6"/>
        <v>-5</v>
      </c>
      <c r="BA73" s="12">
        <f t="shared" si="7"/>
        <v>1</v>
      </c>
    </row>
    <row r="74" spans="1:53" x14ac:dyDescent="0.25">
      <c r="A74" s="7">
        <v>256</v>
      </c>
      <c r="B74" s="7" t="s">
        <v>53</v>
      </c>
      <c r="C74" s="7" t="str">
        <f>VLOOKUP(B:B,Enrollment!$C:$E,2,0)</f>
        <v>Boys</v>
      </c>
      <c r="D74" s="7" t="str">
        <f>VLOOKUP(B:B,Enrollment!$C:$E,3,0)</f>
        <v>Middle</v>
      </c>
      <c r="E74" s="7">
        <v>1</v>
      </c>
      <c r="F74" s="7"/>
      <c r="G74" s="7"/>
      <c r="H74" s="7"/>
      <c r="I74" s="7"/>
      <c r="J74" s="7"/>
      <c r="K74" s="7"/>
      <c r="L74" s="7"/>
      <c r="M74" s="7"/>
      <c r="N74" s="7"/>
      <c r="O74" s="7">
        <v>1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>
        <v>1</v>
      </c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>
        <v>3</v>
      </c>
      <c r="AW74" s="7">
        <f>VLOOKUP(B:B,Enrollment!$C:$U,19,0)</f>
        <v>34</v>
      </c>
      <c r="AX74" s="28">
        <f t="shared" si="4"/>
        <v>11.333333333333334</v>
      </c>
      <c r="AY74" s="7" t="str">
        <f t="shared" si="5"/>
        <v>1</v>
      </c>
      <c r="AZ74" s="7">
        <f t="shared" si="6"/>
        <v>-2</v>
      </c>
      <c r="BA74" s="12">
        <f t="shared" si="7"/>
        <v>1</v>
      </c>
    </row>
    <row r="75" spans="1:53" x14ac:dyDescent="0.25">
      <c r="A75" s="7">
        <v>258</v>
      </c>
      <c r="B75" s="7" t="s">
        <v>62</v>
      </c>
      <c r="C75" s="7" t="str">
        <f>VLOOKUP(B:B,Enrollment!$C:$E,2,0)</f>
        <v>Boys</v>
      </c>
      <c r="D75" s="7" t="str">
        <f>VLOOKUP(B:B,Enrollment!$C:$E,3,0)</f>
        <v>Middle</v>
      </c>
      <c r="E75" s="7">
        <v>1</v>
      </c>
      <c r="F75" s="7">
        <v>2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>
        <v>1</v>
      </c>
      <c r="X75" s="7"/>
      <c r="Y75" s="7">
        <v>1</v>
      </c>
      <c r="Z75" s="7"/>
      <c r="AA75" s="7"/>
      <c r="AB75" s="7"/>
      <c r="AC75" s="7"/>
      <c r="AD75" s="7"/>
      <c r="AE75" s="7">
        <v>1</v>
      </c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>
        <v>6</v>
      </c>
      <c r="AW75" s="7">
        <f>VLOOKUP(B:B,Enrollment!$C:$U,19,0)</f>
        <v>55</v>
      </c>
      <c r="AX75" s="28">
        <f t="shared" si="4"/>
        <v>9.1666666666666661</v>
      </c>
      <c r="AY75" s="7" t="str">
        <f t="shared" si="5"/>
        <v>1</v>
      </c>
      <c r="AZ75" s="7">
        <f t="shared" si="6"/>
        <v>-5</v>
      </c>
      <c r="BA75" s="12">
        <f t="shared" si="7"/>
        <v>1</v>
      </c>
    </row>
    <row r="76" spans="1:53" x14ac:dyDescent="0.25">
      <c r="A76" s="7">
        <v>259</v>
      </c>
      <c r="B76" s="7" t="s">
        <v>468</v>
      </c>
      <c r="C76" s="7" t="str">
        <f>VLOOKUP(B:B,Enrollment!$C:$E,2,0)</f>
        <v>Boys</v>
      </c>
      <c r="D76" s="7" t="str">
        <f>VLOOKUP(B:B,Enrollment!$C:$E,3,0)</f>
        <v>Middle</v>
      </c>
      <c r="E76" s="7"/>
      <c r="F76" s="7">
        <v>1</v>
      </c>
      <c r="G76" s="7"/>
      <c r="H76" s="7"/>
      <c r="I76" s="7"/>
      <c r="J76" s="7"/>
      <c r="K76" s="7"/>
      <c r="L76" s="7"/>
      <c r="M76" s="7"/>
      <c r="N76" s="7"/>
      <c r="O76" s="7">
        <v>1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>
        <v>1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>
        <v>3</v>
      </c>
      <c r="AW76" s="7">
        <f>VLOOKUP(B:B,Enrollment!$C:$U,19,0)</f>
        <v>17</v>
      </c>
      <c r="AX76" s="28">
        <f t="shared" si="4"/>
        <v>5.666666666666667</v>
      </c>
      <c r="AY76" s="7" t="str">
        <f t="shared" si="5"/>
        <v>1</v>
      </c>
      <c r="AZ76" s="7">
        <f t="shared" si="6"/>
        <v>-2</v>
      </c>
      <c r="BA76" s="12">
        <f t="shared" si="7"/>
        <v>1</v>
      </c>
    </row>
    <row r="77" spans="1:53" x14ac:dyDescent="0.25">
      <c r="A77" s="7">
        <v>260</v>
      </c>
      <c r="B77" s="7" t="s">
        <v>38</v>
      </c>
      <c r="C77" s="7" t="str">
        <f>VLOOKUP(B:B,Enrollment!$C:$E,2,0)</f>
        <v>Boys</v>
      </c>
      <c r="D77" s="7" t="str">
        <f>VLOOKUP(B:B,Enrollment!$C:$E,3,0)</f>
        <v>Middle</v>
      </c>
      <c r="E77" s="7">
        <v>1</v>
      </c>
      <c r="F77" s="7">
        <v>2</v>
      </c>
      <c r="G77" s="7"/>
      <c r="H77" s="7">
        <v>1</v>
      </c>
      <c r="I77" s="7"/>
      <c r="J77" s="7"/>
      <c r="K77" s="7"/>
      <c r="L77" s="7"/>
      <c r="M77" s="7"/>
      <c r="N77" s="7"/>
      <c r="O77" s="7">
        <v>1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>
        <v>1</v>
      </c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>
        <v>6</v>
      </c>
      <c r="AW77" s="7">
        <f>VLOOKUP(B:B,Enrollment!$C:$U,19,0)</f>
        <v>25</v>
      </c>
      <c r="AX77" s="28">
        <f t="shared" si="4"/>
        <v>4.166666666666667</v>
      </c>
      <c r="AY77" s="7" t="str">
        <f t="shared" si="5"/>
        <v>1</v>
      </c>
      <c r="AZ77" s="7">
        <f t="shared" si="6"/>
        <v>-5</v>
      </c>
      <c r="BA77" s="12">
        <f t="shared" si="7"/>
        <v>1</v>
      </c>
    </row>
    <row r="78" spans="1:53" x14ac:dyDescent="0.25">
      <c r="A78" s="7">
        <v>261</v>
      </c>
      <c r="B78" s="7" t="s">
        <v>214</v>
      </c>
      <c r="C78" s="7" t="str">
        <f>VLOOKUP(B:B,Enrollment!$C:$E,2,0)</f>
        <v>Boys</v>
      </c>
      <c r="D78" s="7" t="str">
        <f>VLOOKUP(B:B,Enrollment!$C:$E,3,0)</f>
        <v>Middle</v>
      </c>
      <c r="E78" s="7">
        <v>1</v>
      </c>
      <c r="F78" s="7">
        <v>1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>
        <v>1</v>
      </c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>
        <v>3</v>
      </c>
      <c r="AW78" s="7">
        <f>VLOOKUP(B:B,Enrollment!$C:$U,19,0)</f>
        <v>23</v>
      </c>
      <c r="AX78" s="28">
        <f t="shared" si="4"/>
        <v>7.666666666666667</v>
      </c>
      <c r="AY78" s="7" t="str">
        <f t="shared" si="5"/>
        <v>1</v>
      </c>
      <c r="AZ78" s="7">
        <f t="shared" si="6"/>
        <v>-2</v>
      </c>
      <c r="BA78" s="12">
        <f t="shared" si="7"/>
        <v>1</v>
      </c>
    </row>
    <row r="79" spans="1:53" x14ac:dyDescent="0.25">
      <c r="A79" s="7">
        <v>265</v>
      </c>
      <c r="B79" s="7" t="s">
        <v>63</v>
      </c>
      <c r="C79" s="7" t="str">
        <f>VLOOKUP(B:B,Enrollment!$C:$E,2,0)</f>
        <v>Boys</v>
      </c>
      <c r="D79" s="7" t="str">
        <f>VLOOKUP(B:B,Enrollment!$C:$E,3,0)</f>
        <v>Middle</v>
      </c>
      <c r="E79" s="7">
        <v>1</v>
      </c>
      <c r="F79" s="7"/>
      <c r="G79" s="7"/>
      <c r="H79" s="7"/>
      <c r="I79" s="7"/>
      <c r="J79" s="7"/>
      <c r="K79" s="7"/>
      <c r="L79" s="7"/>
      <c r="M79" s="7"/>
      <c r="N79" s="7"/>
      <c r="O79" s="7">
        <v>1</v>
      </c>
      <c r="P79" s="7"/>
      <c r="Q79" s="7"/>
      <c r="R79" s="7"/>
      <c r="S79" s="7"/>
      <c r="T79" s="7"/>
      <c r="U79" s="7"/>
      <c r="V79" s="7"/>
      <c r="W79" s="7">
        <v>1</v>
      </c>
      <c r="X79" s="7"/>
      <c r="Y79" s="7"/>
      <c r="Z79" s="7"/>
      <c r="AA79" s="7"/>
      <c r="AB79" s="7"/>
      <c r="AC79" s="7"/>
      <c r="AD79" s="7"/>
      <c r="AE79" s="7">
        <v>1</v>
      </c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>
        <v>4</v>
      </c>
      <c r="AW79" s="7">
        <f>VLOOKUP(B:B,Enrollment!$C:$U,19,0)</f>
        <v>35</v>
      </c>
      <c r="AX79" s="28">
        <f t="shared" si="4"/>
        <v>8.75</v>
      </c>
      <c r="AY79" s="7" t="str">
        <f t="shared" si="5"/>
        <v>1</v>
      </c>
      <c r="AZ79" s="7">
        <f t="shared" si="6"/>
        <v>-3</v>
      </c>
      <c r="BA79" s="12">
        <f t="shared" si="7"/>
        <v>1</v>
      </c>
    </row>
    <row r="80" spans="1:53" x14ac:dyDescent="0.25">
      <c r="A80" s="7">
        <v>266</v>
      </c>
      <c r="B80" s="7" t="s">
        <v>561</v>
      </c>
      <c r="C80" s="7" t="str">
        <f>VLOOKUP(B:B,Enrollment!$C:$E,2,0)</f>
        <v>Boys</v>
      </c>
      <c r="D80" s="7" t="str">
        <f>VLOOKUP(B:B,Enrollment!$C:$E,3,0)</f>
        <v>Middle</v>
      </c>
      <c r="E80" s="7">
        <v>1</v>
      </c>
      <c r="F80" s="7">
        <v>2</v>
      </c>
      <c r="G80" s="7"/>
      <c r="H80" s="7"/>
      <c r="I80" s="7"/>
      <c r="J80" s="7"/>
      <c r="K80" s="7"/>
      <c r="L80" s="7"/>
      <c r="M80" s="7"/>
      <c r="N80" s="7"/>
      <c r="O80" s="7">
        <v>1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>
        <v>1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>
        <v>5</v>
      </c>
      <c r="AW80" s="7">
        <f>VLOOKUP(B:B,Enrollment!$C:$U,19,0)</f>
        <v>18</v>
      </c>
      <c r="AX80" s="28">
        <f t="shared" si="4"/>
        <v>3.6</v>
      </c>
      <c r="AY80" s="7" t="str">
        <f t="shared" si="5"/>
        <v>1</v>
      </c>
      <c r="AZ80" s="7">
        <f t="shared" si="6"/>
        <v>-4</v>
      </c>
      <c r="BA80" s="12">
        <f t="shared" si="7"/>
        <v>1</v>
      </c>
    </row>
    <row r="81" spans="1:53" x14ac:dyDescent="0.25">
      <c r="A81" s="7">
        <v>268</v>
      </c>
      <c r="B81" s="7" t="s">
        <v>61</v>
      </c>
      <c r="C81" s="7" t="str">
        <f>VLOOKUP(B:B,Enrollment!$C:$E,2,0)</f>
        <v>Boys</v>
      </c>
      <c r="D81" s="7" t="str">
        <f>VLOOKUP(B:B,Enrollment!$C:$E,3,0)</f>
        <v>Middle</v>
      </c>
      <c r="E81" s="7">
        <v>1</v>
      </c>
      <c r="F81" s="7">
        <v>2</v>
      </c>
      <c r="G81" s="7"/>
      <c r="H81" s="7">
        <v>1</v>
      </c>
      <c r="I81" s="7"/>
      <c r="J81" s="7"/>
      <c r="K81" s="7"/>
      <c r="L81" s="7"/>
      <c r="M81" s="7"/>
      <c r="N81" s="7"/>
      <c r="O81" s="7">
        <v>1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>
        <v>1</v>
      </c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>
        <v>6</v>
      </c>
      <c r="AW81" s="7">
        <f>VLOOKUP(B:B,Enrollment!$C:$U,19,0)</f>
        <v>56</v>
      </c>
      <c r="AX81" s="28">
        <f t="shared" si="4"/>
        <v>9.3333333333333339</v>
      </c>
      <c r="AY81" s="7" t="str">
        <f t="shared" si="5"/>
        <v>1</v>
      </c>
      <c r="AZ81" s="7">
        <f t="shared" si="6"/>
        <v>-5</v>
      </c>
      <c r="BA81" s="12">
        <f t="shared" si="7"/>
        <v>1</v>
      </c>
    </row>
    <row r="82" spans="1:53" x14ac:dyDescent="0.25">
      <c r="A82" s="7">
        <v>273</v>
      </c>
      <c r="B82" s="7" t="s">
        <v>562</v>
      </c>
      <c r="C82" s="7" t="str">
        <f>VLOOKUP(B:B,Enrollment!$C:$E,2,0)</f>
        <v>Boys</v>
      </c>
      <c r="D82" s="7" t="str">
        <f>VLOOKUP(B:B,Enrollment!$C:$E,3,0)</f>
        <v>Middle</v>
      </c>
      <c r="E82" s="7">
        <v>1</v>
      </c>
      <c r="F82" s="7">
        <v>1</v>
      </c>
      <c r="G82" s="7"/>
      <c r="H82" s="7">
        <v>1</v>
      </c>
      <c r="I82" s="7"/>
      <c r="J82" s="7"/>
      <c r="K82" s="7"/>
      <c r="L82" s="7"/>
      <c r="M82" s="7"/>
      <c r="N82" s="7"/>
      <c r="O82" s="7">
        <v>1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>
        <v>1</v>
      </c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>
        <v>5</v>
      </c>
      <c r="AW82" s="7">
        <f>VLOOKUP(B:B,Enrollment!$C:$U,19,0)</f>
        <v>44</v>
      </c>
      <c r="AX82" s="28">
        <f t="shared" si="4"/>
        <v>8.8000000000000007</v>
      </c>
      <c r="AY82" s="7" t="str">
        <f t="shared" si="5"/>
        <v>1</v>
      </c>
      <c r="AZ82" s="7">
        <f t="shared" si="6"/>
        <v>-4</v>
      </c>
      <c r="BA82" s="12">
        <f t="shared" si="7"/>
        <v>1</v>
      </c>
    </row>
    <row r="83" spans="1:53" x14ac:dyDescent="0.25">
      <c r="A83" s="7">
        <v>274</v>
      </c>
      <c r="B83" s="7" t="s">
        <v>87</v>
      </c>
      <c r="C83" s="7" t="str">
        <f>VLOOKUP(B:B,Enrollment!$C:$E,2,0)</f>
        <v>Boys</v>
      </c>
      <c r="D83" s="7" t="str">
        <f>VLOOKUP(B:B,Enrollment!$C:$E,3,0)</f>
        <v>Middle</v>
      </c>
      <c r="E83" s="7"/>
      <c r="F83" s="7">
        <v>1</v>
      </c>
      <c r="G83" s="7"/>
      <c r="H83" s="7">
        <v>1</v>
      </c>
      <c r="I83" s="7"/>
      <c r="J83" s="7"/>
      <c r="K83" s="7"/>
      <c r="L83" s="7"/>
      <c r="M83" s="7"/>
      <c r="N83" s="7"/>
      <c r="O83" s="7">
        <v>1</v>
      </c>
      <c r="P83" s="7"/>
      <c r="Q83" s="7"/>
      <c r="R83" s="7"/>
      <c r="S83" s="7"/>
      <c r="T83" s="7"/>
      <c r="U83" s="7">
        <v>1</v>
      </c>
      <c r="V83" s="7"/>
      <c r="W83" s="7"/>
      <c r="X83" s="7"/>
      <c r="Y83" s="7"/>
      <c r="Z83" s="7"/>
      <c r="AA83" s="7"/>
      <c r="AB83" s="7"/>
      <c r="AC83" s="7"/>
      <c r="AD83" s="7"/>
      <c r="AE83" s="7">
        <v>1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>
        <v>5</v>
      </c>
      <c r="AW83" s="7">
        <f>VLOOKUP(B:B,Enrollment!$C:$U,19,0)</f>
        <v>53</v>
      </c>
      <c r="AX83" s="28">
        <f t="shared" si="4"/>
        <v>10.6</v>
      </c>
      <c r="AY83" s="7" t="str">
        <f t="shared" si="5"/>
        <v>1</v>
      </c>
      <c r="AZ83" s="7">
        <f t="shared" si="6"/>
        <v>-4</v>
      </c>
      <c r="BA83" s="12">
        <f t="shared" si="7"/>
        <v>1</v>
      </c>
    </row>
    <row r="84" spans="1:53" x14ac:dyDescent="0.25">
      <c r="A84" s="7">
        <v>276</v>
      </c>
      <c r="B84" s="7" t="s">
        <v>367</v>
      </c>
      <c r="C84" s="7" t="str">
        <f>VLOOKUP(B:B,Enrollment!$C:$E,2,0)</f>
        <v>Boys</v>
      </c>
      <c r="D84" s="7" t="str">
        <f>VLOOKUP(B:B,Enrollment!$C:$E,3,0)</f>
        <v>Middle</v>
      </c>
      <c r="E84" s="7"/>
      <c r="F84" s="7">
        <v>1</v>
      </c>
      <c r="G84" s="7"/>
      <c r="H84" s="7"/>
      <c r="I84" s="7"/>
      <c r="J84" s="7"/>
      <c r="K84" s="7"/>
      <c r="L84" s="7"/>
      <c r="M84" s="7"/>
      <c r="N84" s="7"/>
      <c r="O84" s="7">
        <v>1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>
        <v>1</v>
      </c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>
        <v>3</v>
      </c>
      <c r="AW84" s="7">
        <f>VLOOKUP(B:B,Enrollment!$C:$U,19,0)</f>
        <v>56</v>
      </c>
      <c r="AX84" s="28">
        <f t="shared" si="4"/>
        <v>18.666666666666668</v>
      </c>
      <c r="AY84" s="7" t="str">
        <f t="shared" si="5"/>
        <v>1</v>
      </c>
      <c r="AZ84" s="7">
        <f t="shared" si="6"/>
        <v>-2</v>
      </c>
      <c r="BA84" s="12">
        <f t="shared" si="7"/>
        <v>1</v>
      </c>
    </row>
    <row r="85" spans="1:53" x14ac:dyDescent="0.25">
      <c r="A85" s="7">
        <v>277</v>
      </c>
      <c r="B85" s="7" t="s">
        <v>47</v>
      </c>
      <c r="C85" s="7" t="str">
        <f>VLOOKUP(B:B,Enrollment!$C:$E,2,0)</f>
        <v>Boys</v>
      </c>
      <c r="D85" s="7" t="str">
        <f>VLOOKUP(B:B,Enrollment!$C:$E,3,0)</f>
        <v>Middle</v>
      </c>
      <c r="E85" s="7">
        <v>1</v>
      </c>
      <c r="F85" s="7">
        <v>1</v>
      </c>
      <c r="G85" s="7"/>
      <c r="H85" s="7">
        <v>1</v>
      </c>
      <c r="I85" s="7"/>
      <c r="J85" s="7"/>
      <c r="K85" s="7"/>
      <c r="L85" s="7"/>
      <c r="M85" s="7"/>
      <c r="N85" s="7"/>
      <c r="O85" s="7">
        <v>1</v>
      </c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>
        <v>1</v>
      </c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>
        <v>5</v>
      </c>
      <c r="AW85" s="7">
        <f>VLOOKUP(B:B,Enrollment!$C:$U,19,0)</f>
        <v>38</v>
      </c>
      <c r="AX85" s="28">
        <f t="shared" si="4"/>
        <v>7.6</v>
      </c>
      <c r="AY85" s="7" t="str">
        <f t="shared" si="5"/>
        <v>1</v>
      </c>
      <c r="AZ85" s="7">
        <f t="shared" si="6"/>
        <v>-4</v>
      </c>
      <c r="BA85" s="12">
        <f t="shared" si="7"/>
        <v>1</v>
      </c>
    </row>
    <row r="86" spans="1:53" x14ac:dyDescent="0.25">
      <c r="A86" s="7">
        <v>278</v>
      </c>
      <c r="B86" s="7" t="s">
        <v>45</v>
      </c>
      <c r="C86" s="7" t="str">
        <f>VLOOKUP(B:B,Enrollment!$C:$E,2,0)</f>
        <v>Boys</v>
      </c>
      <c r="D86" s="7" t="str">
        <f>VLOOKUP(B:B,Enrollment!$C:$E,3,0)</f>
        <v>Middle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>
        <v>1</v>
      </c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>
        <v>1</v>
      </c>
      <c r="AW86" s="7">
        <f>VLOOKUP(B:B,Enrollment!$C:$U,19,0)</f>
        <v>6</v>
      </c>
      <c r="AX86" s="28">
        <f t="shared" si="4"/>
        <v>6</v>
      </c>
      <c r="AY86" s="7" t="str">
        <f t="shared" si="5"/>
        <v>1</v>
      </c>
      <c r="AZ86" s="7">
        <f t="shared" si="6"/>
        <v>0</v>
      </c>
      <c r="BA86" s="12">
        <f t="shared" si="7"/>
        <v>1</v>
      </c>
    </row>
    <row r="87" spans="1:53" x14ac:dyDescent="0.25">
      <c r="A87" s="7">
        <v>281</v>
      </c>
      <c r="B87" s="7" t="s">
        <v>40</v>
      </c>
      <c r="C87" s="7" t="str">
        <f>VLOOKUP(B:B,Enrollment!$C:$E,2,0)</f>
        <v>Boys</v>
      </c>
      <c r="D87" s="7" t="str">
        <f>VLOOKUP(B:B,Enrollment!$C:$E,3,0)</f>
        <v>Middle</v>
      </c>
      <c r="E87" s="7">
        <v>1</v>
      </c>
      <c r="F87" s="7">
        <v>1</v>
      </c>
      <c r="G87" s="7"/>
      <c r="H87" s="7">
        <v>1</v>
      </c>
      <c r="I87" s="7"/>
      <c r="J87" s="7"/>
      <c r="K87" s="7"/>
      <c r="L87" s="7"/>
      <c r="M87" s="7"/>
      <c r="N87" s="7">
        <v>1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>
        <v>1</v>
      </c>
      <c r="AD87" s="7"/>
      <c r="AE87" s="7">
        <v>1</v>
      </c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>
        <v>6</v>
      </c>
      <c r="AW87" s="7">
        <f>VLOOKUP(B:B,Enrollment!$C:$U,19,0)</f>
        <v>33</v>
      </c>
      <c r="AX87" s="28">
        <f t="shared" si="4"/>
        <v>5.5</v>
      </c>
      <c r="AY87" s="7" t="str">
        <f t="shared" si="5"/>
        <v>1</v>
      </c>
      <c r="AZ87" s="7">
        <f t="shared" si="6"/>
        <v>-5</v>
      </c>
      <c r="BA87" s="12">
        <f t="shared" si="7"/>
        <v>1</v>
      </c>
    </row>
    <row r="88" spans="1:53" x14ac:dyDescent="0.25">
      <c r="A88" s="7">
        <v>283</v>
      </c>
      <c r="B88" s="7" t="s">
        <v>60</v>
      </c>
      <c r="C88" s="7" t="str">
        <f>VLOOKUP(B:B,Enrollment!$C:$E,2,0)</f>
        <v>Boys</v>
      </c>
      <c r="D88" s="7" t="str">
        <f>VLOOKUP(B:B,Enrollment!$C:$E,3,0)</f>
        <v>Middle</v>
      </c>
      <c r="E88" s="7">
        <v>1</v>
      </c>
      <c r="F88" s="7">
        <v>2</v>
      </c>
      <c r="G88" s="7"/>
      <c r="H88" s="7">
        <v>1</v>
      </c>
      <c r="I88" s="7"/>
      <c r="J88" s="7"/>
      <c r="K88" s="7"/>
      <c r="L88" s="7"/>
      <c r="M88" s="7"/>
      <c r="N88" s="7"/>
      <c r="O88" s="7">
        <v>1</v>
      </c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>
        <v>1</v>
      </c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>
        <v>6</v>
      </c>
      <c r="AW88" s="7">
        <f>VLOOKUP(B:B,Enrollment!$C:$U,19,0)</f>
        <v>58</v>
      </c>
      <c r="AX88" s="28">
        <f t="shared" si="4"/>
        <v>9.6666666666666661</v>
      </c>
      <c r="AY88" s="7" t="str">
        <f t="shared" si="5"/>
        <v>1</v>
      </c>
      <c r="AZ88" s="7">
        <f t="shared" si="6"/>
        <v>-5</v>
      </c>
      <c r="BA88" s="12">
        <f t="shared" si="7"/>
        <v>1</v>
      </c>
    </row>
    <row r="89" spans="1:53" x14ac:dyDescent="0.25">
      <c r="A89" s="7">
        <v>284</v>
      </c>
      <c r="B89" s="7" t="s">
        <v>564</v>
      </c>
      <c r="C89" s="7" t="str">
        <f>VLOOKUP(B:B,Enrollment!$C:$E,2,0)</f>
        <v>Boys</v>
      </c>
      <c r="D89" s="7" t="str">
        <f>VLOOKUP(B:B,Enrollment!$C:$E,3,0)</f>
        <v>Middle</v>
      </c>
      <c r="E89" s="7">
        <v>1</v>
      </c>
      <c r="F89" s="7"/>
      <c r="G89" s="7"/>
      <c r="H89" s="7"/>
      <c r="I89" s="7"/>
      <c r="J89" s="7"/>
      <c r="K89" s="7"/>
      <c r="L89" s="7"/>
      <c r="M89" s="7"/>
      <c r="N89" s="7"/>
      <c r="O89" s="7">
        <v>1</v>
      </c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>
        <v>1</v>
      </c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>
        <v>3</v>
      </c>
      <c r="AW89" s="7">
        <f>VLOOKUP(B:B,Enrollment!$C:$U,19,0)</f>
        <v>52</v>
      </c>
      <c r="AX89" s="28">
        <f t="shared" si="4"/>
        <v>17.333333333333332</v>
      </c>
      <c r="AY89" s="7" t="str">
        <f t="shared" si="5"/>
        <v>1</v>
      </c>
      <c r="AZ89" s="7">
        <f t="shared" si="6"/>
        <v>-2</v>
      </c>
      <c r="BA89" s="12">
        <f t="shared" si="7"/>
        <v>1</v>
      </c>
    </row>
    <row r="90" spans="1:53" x14ac:dyDescent="0.25">
      <c r="A90" s="7">
        <v>289</v>
      </c>
      <c r="B90" s="7" t="s">
        <v>44</v>
      </c>
      <c r="C90" s="7" t="str">
        <f>VLOOKUP(B:B,Enrollment!$C:$E,2,0)</f>
        <v>Boys</v>
      </c>
      <c r="D90" s="7" t="str">
        <f>VLOOKUP(B:B,Enrollment!$C:$E,3,0)</f>
        <v>Middle</v>
      </c>
      <c r="E90" s="7">
        <v>1</v>
      </c>
      <c r="F90" s="7">
        <v>1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>
        <v>1</v>
      </c>
      <c r="U90" s="7"/>
      <c r="V90" s="7"/>
      <c r="W90" s="7"/>
      <c r="X90" s="7"/>
      <c r="Y90" s="7"/>
      <c r="Z90" s="7"/>
      <c r="AA90" s="7"/>
      <c r="AB90" s="7"/>
      <c r="AC90" s="7"/>
      <c r="AD90" s="7"/>
      <c r="AE90" s="7">
        <v>1</v>
      </c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>
        <v>4</v>
      </c>
      <c r="AW90" s="7">
        <f>VLOOKUP(B:B,Enrollment!$C:$U,19,0)</f>
        <v>35</v>
      </c>
      <c r="AX90" s="28">
        <f t="shared" si="4"/>
        <v>8.75</v>
      </c>
      <c r="AY90" s="7" t="str">
        <f t="shared" si="5"/>
        <v>1</v>
      </c>
      <c r="AZ90" s="7">
        <f t="shared" si="6"/>
        <v>-3</v>
      </c>
      <c r="BA90" s="12">
        <f t="shared" si="7"/>
        <v>1</v>
      </c>
    </row>
    <row r="91" spans="1:53" x14ac:dyDescent="0.25">
      <c r="A91" s="7">
        <v>290</v>
      </c>
      <c r="B91" s="7" t="s">
        <v>66</v>
      </c>
      <c r="C91" s="7" t="str">
        <f>VLOOKUP(B:B,Enrollment!$C:$E,2,0)</f>
        <v>Boys</v>
      </c>
      <c r="D91" s="7" t="str">
        <f>VLOOKUP(B:B,Enrollment!$C:$E,3,0)</f>
        <v>Middle</v>
      </c>
      <c r="E91" s="7">
        <v>1</v>
      </c>
      <c r="F91" s="7">
        <v>1</v>
      </c>
      <c r="G91" s="7"/>
      <c r="H91" s="7">
        <v>1</v>
      </c>
      <c r="I91" s="7"/>
      <c r="J91" s="7"/>
      <c r="K91" s="7"/>
      <c r="L91" s="7"/>
      <c r="M91" s="7"/>
      <c r="N91" s="7"/>
      <c r="O91" s="7">
        <v>1</v>
      </c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>
        <v>1</v>
      </c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>
        <v>5</v>
      </c>
      <c r="AW91" s="7">
        <f>VLOOKUP(B:B,Enrollment!$C:$U,19,0)</f>
        <v>35</v>
      </c>
      <c r="AX91" s="28">
        <f t="shared" si="4"/>
        <v>7</v>
      </c>
      <c r="AY91" s="7" t="str">
        <f t="shared" si="5"/>
        <v>1</v>
      </c>
      <c r="AZ91" s="7">
        <f t="shared" si="6"/>
        <v>-4</v>
      </c>
      <c r="BA91" s="12">
        <f t="shared" si="7"/>
        <v>1</v>
      </c>
    </row>
    <row r="92" spans="1:53" x14ac:dyDescent="0.25">
      <c r="A92" s="7">
        <v>292</v>
      </c>
      <c r="B92" s="7" t="s">
        <v>567</v>
      </c>
      <c r="C92" s="7" t="str">
        <f>VLOOKUP(B:B,Enrollment!$C:$E,2,0)</f>
        <v>Boys</v>
      </c>
      <c r="D92" s="7" t="str">
        <f>VLOOKUP(B:B,Enrollment!$C:$E,3,0)</f>
        <v>Middle</v>
      </c>
      <c r="E92" s="7">
        <v>1</v>
      </c>
      <c r="F92" s="7">
        <v>1</v>
      </c>
      <c r="G92" s="7"/>
      <c r="H92" s="7"/>
      <c r="I92" s="7"/>
      <c r="J92" s="7"/>
      <c r="K92" s="7"/>
      <c r="L92" s="7"/>
      <c r="M92" s="7"/>
      <c r="N92" s="7"/>
      <c r="O92" s="7">
        <v>1</v>
      </c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>
        <v>1</v>
      </c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>
        <v>4</v>
      </c>
      <c r="AW92" s="7">
        <f>VLOOKUP(B:B,Enrollment!$C:$U,19,0)</f>
        <v>50</v>
      </c>
      <c r="AX92" s="28">
        <f t="shared" si="4"/>
        <v>12.5</v>
      </c>
      <c r="AY92" s="7" t="str">
        <f t="shared" si="5"/>
        <v>1</v>
      </c>
      <c r="AZ92" s="7">
        <f t="shared" si="6"/>
        <v>-3</v>
      </c>
      <c r="BA92" s="12">
        <f t="shared" si="7"/>
        <v>1</v>
      </c>
    </row>
    <row r="93" spans="1:53" x14ac:dyDescent="0.25">
      <c r="A93" s="7">
        <v>293</v>
      </c>
      <c r="B93" s="7" t="s">
        <v>558</v>
      </c>
      <c r="C93" s="7" t="str">
        <f>VLOOKUP(B:B,Enrollment!$C:$E,2,0)</f>
        <v>Boys</v>
      </c>
      <c r="D93" s="7" t="str">
        <f>VLOOKUP(B:B,Enrollment!$C:$E,3,0)</f>
        <v>Middle</v>
      </c>
      <c r="E93" s="7">
        <v>1</v>
      </c>
      <c r="F93" s="7">
        <v>1</v>
      </c>
      <c r="G93" s="7"/>
      <c r="H93" s="7"/>
      <c r="I93" s="7"/>
      <c r="J93" s="7"/>
      <c r="K93" s="7"/>
      <c r="L93" s="7"/>
      <c r="M93" s="7"/>
      <c r="N93" s="7"/>
      <c r="O93" s="7">
        <v>1</v>
      </c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>
        <v>1</v>
      </c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>
        <v>4</v>
      </c>
      <c r="AW93" s="7">
        <f>VLOOKUP(B:B,Enrollment!$C:$U,19,0)</f>
        <v>29</v>
      </c>
      <c r="AX93" s="28">
        <f t="shared" si="4"/>
        <v>7.25</v>
      </c>
      <c r="AY93" s="7" t="str">
        <f t="shared" si="5"/>
        <v>1</v>
      </c>
      <c r="AZ93" s="7">
        <f t="shared" si="6"/>
        <v>-3</v>
      </c>
      <c r="BA93" s="12">
        <f t="shared" si="7"/>
        <v>1</v>
      </c>
    </row>
    <row r="94" spans="1:53" x14ac:dyDescent="0.25">
      <c r="A94" s="7">
        <v>296</v>
      </c>
      <c r="B94" s="7" t="s">
        <v>364</v>
      </c>
      <c r="C94" s="7" t="str">
        <f>VLOOKUP(B:B,Enrollment!$C:$E,2,0)</f>
        <v>Boys</v>
      </c>
      <c r="D94" s="7" t="str">
        <f>VLOOKUP(B:B,Enrollment!$C:$E,3,0)</f>
        <v>Primary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>
        <v>1</v>
      </c>
      <c r="S94" s="7">
        <v>1</v>
      </c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>
        <v>2</v>
      </c>
      <c r="AW94" s="7">
        <f>VLOOKUP(B:B,Enrollment!$C:$U,19,0)</f>
        <v>54</v>
      </c>
      <c r="AX94" s="28">
        <f t="shared" si="4"/>
        <v>27</v>
      </c>
      <c r="AY94" s="7" t="str">
        <f t="shared" si="5"/>
        <v>1</v>
      </c>
      <c r="AZ94" s="7">
        <f t="shared" si="6"/>
        <v>-1</v>
      </c>
      <c r="BA94" s="12">
        <f t="shared" si="7"/>
        <v>1</v>
      </c>
    </row>
    <row r="95" spans="1:53" x14ac:dyDescent="0.25">
      <c r="A95" s="7">
        <v>300</v>
      </c>
      <c r="B95" s="7" t="s">
        <v>470</v>
      </c>
      <c r="C95" s="7" t="str">
        <f>VLOOKUP(B:B,Enrollment!$C:$E,2,0)</f>
        <v>Boys</v>
      </c>
      <c r="D95" s="7" t="str">
        <f>VLOOKUP(B:B,Enrollment!$C:$E,3,0)</f>
        <v>Primary</v>
      </c>
      <c r="E95" s="7"/>
      <c r="F95" s="7"/>
      <c r="G95" s="7"/>
      <c r="H95" s="7"/>
      <c r="I95" s="7"/>
      <c r="J95" s="7"/>
      <c r="K95" s="7">
        <v>1</v>
      </c>
      <c r="L95" s="7"/>
      <c r="M95" s="7"/>
      <c r="N95" s="7"/>
      <c r="O95" s="7"/>
      <c r="P95" s="7"/>
      <c r="Q95" s="7"/>
      <c r="R95" s="7">
        <v>1</v>
      </c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>
        <v>2</v>
      </c>
      <c r="AW95" s="7">
        <f>VLOOKUP(B:B,Enrollment!$C:$U,19,0)</f>
        <v>30</v>
      </c>
      <c r="AX95" s="28">
        <f t="shared" si="4"/>
        <v>15</v>
      </c>
      <c r="AY95" s="7" t="str">
        <f t="shared" si="5"/>
        <v>1</v>
      </c>
      <c r="AZ95" s="7">
        <f t="shared" si="6"/>
        <v>-1</v>
      </c>
      <c r="BA95" s="12">
        <f t="shared" si="7"/>
        <v>1</v>
      </c>
    </row>
    <row r="96" spans="1:53" x14ac:dyDescent="0.25">
      <c r="A96" s="7">
        <v>310</v>
      </c>
      <c r="B96" s="7" t="s">
        <v>471</v>
      </c>
      <c r="C96" s="7" t="str">
        <f>VLOOKUP(B:B,Enrollment!$C:$E,2,0)</f>
        <v>Boys</v>
      </c>
      <c r="D96" s="7" t="str">
        <f>VLOOKUP(B:B,Enrollment!$C:$E,3,0)</f>
        <v>Primary</v>
      </c>
      <c r="E96" s="7"/>
      <c r="F96" s="7"/>
      <c r="G96" s="7"/>
      <c r="H96" s="7"/>
      <c r="I96" s="7"/>
      <c r="J96" s="7"/>
      <c r="K96" s="7">
        <v>1</v>
      </c>
      <c r="L96" s="7"/>
      <c r="M96" s="7"/>
      <c r="N96" s="7"/>
      <c r="O96" s="7"/>
      <c r="P96" s="7"/>
      <c r="Q96" s="7"/>
      <c r="R96" s="7"/>
      <c r="S96" s="7">
        <v>1</v>
      </c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>
        <v>2</v>
      </c>
      <c r="AW96" s="7">
        <f>VLOOKUP(B:B,Enrollment!$C:$U,19,0)</f>
        <v>1</v>
      </c>
      <c r="AX96" s="28">
        <f t="shared" si="4"/>
        <v>0.5</v>
      </c>
      <c r="AY96" s="7" t="str">
        <f t="shared" si="5"/>
        <v>1</v>
      </c>
      <c r="AZ96" s="7">
        <f t="shared" si="6"/>
        <v>-1</v>
      </c>
      <c r="BA96" s="12">
        <f t="shared" si="7"/>
        <v>1</v>
      </c>
    </row>
    <row r="97" spans="1:53" x14ac:dyDescent="0.25">
      <c r="A97" s="7">
        <v>319</v>
      </c>
      <c r="B97" s="7" t="s">
        <v>375</v>
      </c>
      <c r="C97" s="7" t="str">
        <f>VLOOKUP(B:B,Enrollment!$C:$E,2,0)</f>
        <v>Boys</v>
      </c>
      <c r="D97" s="7" t="str">
        <f>VLOOKUP(B:B,Enrollment!$C:$E,3,0)</f>
        <v>Primary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>
        <v>1</v>
      </c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>
        <v>1</v>
      </c>
      <c r="AW97" s="7">
        <f>VLOOKUP(B:B,Enrollment!$C:$U,19,0)</f>
        <v>26</v>
      </c>
      <c r="AX97" s="28">
        <f t="shared" si="4"/>
        <v>26</v>
      </c>
      <c r="AY97" s="7" t="str">
        <f t="shared" si="5"/>
        <v>1</v>
      </c>
      <c r="AZ97" s="7">
        <f t="shared" si="6"/>
        <v>0</v>
      </c>
      <c r="BA97" s="12">
        <f t="shared" si="7"/>
        <v>1</v>
      </c>
    </row>
    <row r="98" spans="1:53" x14ac:dyDescent="0.25">
      <c r="A98" s="7">
        <v>322</v>
      </c>
      <c r="B98" s="7" t="s">
        <v>555</v>
      </c>
      <c r="C98" s="7" t="str">
        <f>VLOOKUP(B:B,Enrollment!$C:$E,2,0)</f>
        <v>Boys</v>
      </c>
      <c r="D98" s="7" t="str">
        <f>VLOOKUP(B:B,Enrollment!$C:$E,3,0)</f>
        <v>Primary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>
        <v>1</v>
      </c>
      <c r="T98" s="7"/>
      <c r="U98" s="7"/>
      <c r="V98" s="7"/>
      <c r="W98" s="7"/>
      <c r="X98" s="7"/>
      <c r="Y98" s="7"/>
      <c r="Z98" s="7"/>
      <c r="AA98" s="7"/>
      <c r="AB98" s="7"/>
      <c r="AC98" s="7">
        <v>1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>
        <v>2</v>
      </c>
      <c r="AW98" s="7">
        <f>VLOOKUP(B:B,Enrollment!$C:$U,19,0)</f>
        <v>43</v>
      </c>
      <c r="AX98" s="28">
        <f t="shared" si="4"/>
        <v>21.5</v>
      </c>
      <c r="AY98" s="7" t="str">
        <f t="shared" si="5"/>
        <v>1</v>
      </c>
      <c r="AZ98" s="7">
        <f t="shared" si="6"/>
        <v>-1</v>
      </c>
      <c r="BA98" s="12">
        <f t="shared" si="7"/>
        <v>1</v>
      </c>
    </row>
    <row r="99" spans="1:53" x14ac:dyDescent="0.25">
      <c r="A99" s="7">
        <v>323</v>
      </c>
      <c r="B99" s="7" t="s">
        <v>411</v>
      </c>
      <c r="C99" s="7" t="str">
        <f>VLOOKUP(B:B,Enrollment!$C:$E,2,0)</f>
        <v>Boys</v>
      </c>
      <c r="D99" s="7" t="str">
        <f>VLOOKUP(B:B,Enrollment!$C:$E,3,0)</f>
        <v>Primary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>
        <v>1</v>
      </c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>
        <v>1</v>
      </c>
      <c r="AU99" s="7"/>
      <c r="AV99" s="7">
        <v>2</v>
      </c>
      <c r="AW99" s="7">
        <f>VLOOKUP(B:B,Enrollment!$C:$U,19,0)</f>
        <v>30</v>
      </c>
      <c r="AX99" s="28">
        <f t="shared" si="4"/>
        <v>15</v>
      </c>
      <c r="AY99" s="7" t="str">
        <f t="shared" si="5"/>
        <v>1</v>
      </c>
      <c r="AZ99" s="7">
        <f t="shared" si="6"/>
        <v>-1</v>
      </c>
      <c r="BA99" s="12">
        <f t="shared" si="7"/>
        <v>1</v>
      </c>
    </row>
    <row r="100" spans="1:53" x14ac:dyDescent="0.25">
      <c r="A100" s="7">
        <v>330</v>
      </c>
      <c r="B100" s="7" t="s">
        <v>550</v>
      </c>
      <c r="C100" s="7" t="str">
        <f>VLOOKUP(B:B,Enrollment!$C:$E,2,0)</f>
        <v>Boys</v>
      </c>
      <c r="D100" s="7" t="str">
        <f>VLOOKUP(B:B,Enrollment!$C:$E,3,0)</f>
        <v>Primary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>
        <v>1</v>
      </c>
      <c r="T100" s="7"/>
      <c r="U100" s="7"/>
      <c r="V100" s="7"/>
      <c r="W100" s="7"/>
      <c r="X100" s="7"/>
      <c r="Y100" s="7"/>
      <c r="Z100" s="7"/>
      <c r="AA100" s="7"/>
      <c r="AB100" s="7"/>
      <c r="AC100" s="7">
        <v>1</v>
      </c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>
        <v>2</v>
      </c>
      <c r="AW100" s="7">
        <f>VLOOKUP(B:B,Enrollment!$C:$U,19,0)</f>
        <v>56</v>
      </c>
      <c r="AX100" s="28">
        <f t="shared" si="4"/>
        <v>28</v>
      </c>
      <c r="AY100" s="7" t="str">
        <f t="shared" si="5"/>
        <v>1</v>
      </c>
      <c r="AZ100" s="7">
        <f t="shared" si="6"/>
        <v>-1</v>
      </c>
      <c r="BA100" s="12">
        <f t="shared" si="7"/>
        <v>1</v>
      </c>
    </row>
    <row r="101" spans="1:53" x14ac:dyDescent="0.25">
      <c r="A101" s="7">
        <v>334</v>
      </c>
      <c r="B101" s="7" t="s">
        <v>150</v>
      </c>
      <c r="C101" s="7" t="str">
        <f>VLOOKUP(B:B,Enrollment!$C:$E,2,0)</f>
        <v>Boys</v>
      </c>
      <c r="D101" s="7" t="str">
        <f>VLOOKUP(B:B,Enrollment!$C:$E,3,0)</f>
        <v>Primary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>
        <v>1</v>
      </c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>
        <v>1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>
        <v>2</v>
      </c>
      <c r="AW101" s="7">
        <f>VLOOKUP(B:B,Enrollment!$C:$U,19,0)</f>
        <v>54</v>
      </c>
      <c r="AX101" s="28">
        <f t="shared" si="4"/>
        <v>27</v>
      </c>
      <c r="AY101" s="7" t="str">
        <f t="shared" si="5"/>
        <v>1</v>
      </c>
      <c r="AZ101" s="7">
        <f t="shared" si="6"/>
        <v>-1</v>
      </c>
      <c r="BA101" s="12">
        <f t="shared" si="7"/>
        <v>1</v>
      </c>
    </row>
    <row r="102" spans="1:53" x14ac:dyDescent="0.25">
      <c r="A102" s="7">
        <v>342</v>
      </c>
      <c r="B102" s="7" t="s">
        <v>152</v>
      </c>
      <c r="C102" s="7" t="str">
        <f>VLOOKUP(B:B,Enrollment!$C:$E,2,0)</f>
        <v>Boys</v>
      </c>
      <c r="D102" s="7" t="str">
        <f>VLOOKUP(B:B,Enrollment!$C:$E,3,0)</f>
        <v>Primary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>
        <v>1</v>
      </c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>
        <v>1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>
        <v>2</v>
      </c>
      <c r="AW102" s="7">
        <f>VLOOKUP(B:B,Enrollment!$C:$U,19,0)</f>
        <v>57</v>
      </c>
      <c r="AX102" s="28">
        <f t="shared" si="4"/>
        <v>28.5</v>
      </c>
      <c r="AY102" s="7" t="str">
        <f t="shared" si="5"/>
        <v>1</v>
      </c>
      <c r="AZ102" s="7">
        <f t="shared" si="6"/>
        <v>-1</v>
      </c>
      <c r="BA102" s="12">
        <f t="shared" si="7"/>
        <v>1</v>
      </c>
    </row>
    <row r="103" spans="1:53" x14ac:dyDescent="0.25">
      <c r="A103" s="7">
        <v>351</v>
      </c>
      <c r="B103" s="7" t="s">
        <v>143</v>
      </c>
      <c r="C103" s="7" t="str">
        <f>VLOOKUP(B:B,Enrollment!$C:$E,2,0)</f>
        <v>Boys</v>
      </c>
      <c r="D103" s="7" t="str">
        <f>VLOOKUP(B:B,Enrollment!$C:$E,3,0)</f>
        <v>Primary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>
        <v>1</v>
      </c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>
        <v>1</v>
      </c>
      <c r="AW103" s="7">
        <f>VLOOKUP(B:B,Enrollment!$C:$U,19,0)</f>
        <v>58</v>
      </c>
      <c r="AX103" s="28">
        <f t="shared" si="4"/>
        <v>58</v>
      </c>
      <c r="AY103" s="7" t="str">
        <f t="shared" si="5"/>
        <v>1</v>
      </c>
      <c r="AZ103" s="7">
        <f t="shared" si="6"/>
        <v>0</v>
      </c>
      <c r="BA103" s="12">
        <f t="shared" si="7"/>
        <v>1</v>
      </c>
    </row>
    <row r="104" spans="1:53" x14ac:dyDescent="0.25">
      <c r="A104" s="7">
        <v>357</v>
      </c>
      <c r="B104" s="7" t="s">
        <v>254</v>
      </c>
      <c r="C104" s="7" t="str">
        <f>VLOOKUP(B:B,Enrollment!$C:$E,2,0)</f>
        <v>Boys</v>
      </c>
      <c r="D104" s="7" t="str">
        <f>VLOOKUP(B:B,Enrollment!$C:$E,3,0)</f>
        <v>Primary</v>
      </c>
      <c r="E104" s="7"/>
      <c r="F104" s="7"/>
      <c r="G104" s="7"/>
      <c r="H104" s="7"/>
      <c r="I104" s="7"/>
      <c r="J104" s="7"/>
      <c r="K104" s="7">
        <v>1</v>
      </c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>
        <v>1</v>
      </c>
      <c r="AU104" s="7"/>
      <c r="AV104" s="7">
        <v>2</v>
      </c>
      <c r="AW104" s="7">
        <f>VLOOKUP(B:B,Enrollment!$C:$U,19,0)</f>
        <v>42</v>
      </c>
      <c r="AX104" s="28">
        <f t="shared" si="4"/>
        <v>21</v>
      </c>
      <c r="AY104" s="7" t="str">
        <f t="shared" si="5"/>
        <v>1</v>
      </c>
      <c r="AZ104" s="7">
        <f t="shared" si="6"/>
        <v>-1</v>
      </c>
      <c r="BA104" s="12">
        <f t="shared" si="7"/>
        <v>1</v>
      </c>
    </row>
    <row r="105" spans="1:53" x14ac:dyDescent="0.25">
      <c r="A105" s="7">
        <v>365</v>
      </c>
      <c r="B105" s="7" t="s">
        <v>94</v>
      </c>
      <c r="C105" s="7" t="str">
        <f>VLOOKUP(B:B,Enrollment!$C:$E,2,0)</f>
        <v>Boys</v>
      </c>
      <c r="D105" s="7" t="str">
        <f>VLOOKUP(B:B,Enrollment!$C:$E,3,0)</f>
        <v>Primary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>
        <v>1</v>
      </c>
      <c r="AA105" s="7"/>
      <c r="AB105" s="7"/>
      <c r="AC105" s="7">
        <v>1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>
        <v>2</v>
      </c>
      <c r="AW105" s="7">
        <f>VLOOKUP(B:B,Enrollment!$C:$U,19,0)</f>
        <v>54</v>
      </c>
      <c r="AX105" s="28">
        <f t="shared" si="4"/>
        <v>27</v>
      </c>
      <c r="AY105" s="7" t="str">
        <f t="shared" si="5"/>
        <v>1</v>
      </c>
      <c r="AZ105" s="7">
        <f t="shared" si="6"/>
        <v>-1</v>
      </c>
      <c r="BA105" s="12">
        <f t="shared" si="7"/>
        <v>1</v>
      </c>
    </row>
    <row r="106" spans="1:53" x14ac:dyDescent="0.25">
      <c r="A106" s="7">
        <v>371</v>
      </c>
      <c r="B106" s="7" t="s">
        <v>383</v>
      </c>
      <c r="C106" s="7" t="str">
        <f>VLOOKUP(B:B,Enrollment!$C:$E,2,0)</f>
        <v>Boys</v>
      </c>
      <c r="D106" s="7" t="str">
        <f>VLOOKUP(B:B,Enrollment!$C:$E,3,0)</f>
        <v>Primary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>
        <v>1</v>
      </c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>
        <v>1</v>
      </c>
      <c r="AU106" s="7"/>
      <c r="AV106" s="7">
        <v>2</v>
      </c>
      <c r="AW106" s="7">
        <f>VLOOKUP(B:B,Enrollment!$C:$U,19,0)</f>
        <v>54</v>
      </c>
      <c r="AX106" s="28">
        <f t="shared" si="4"/>
        <v>27</v>
      </c>
      <c r="AY106" s="7" t="str">
        <f t="shared" si="5"/>
        <v>1</v>
      </c>
      <c r="AZ106" s="7">
        <f t="shared" si="6"/>
        <v>-1</v>
      </c>
      <c r="BA106" s="12">
        <f t="shared" si="7"/>
        <v>1</v>
      </c>
    </row>
    <row r="107" spans="1:53" x14ac:dyDescent="0.25">
      <c r="A107" s="7">
        <v>376</v>
      </c>
      <c r="B107" s="7" t="s">
        <v>493</v>
      </c>
      <c r="C107" s="7" t="str">
        <f>VLOOKUP(B:B,Enrollment!$C:$E,2,0)</f>
        <v>Boys</v>
      </c>
      <c r="D107" s="7" t="str">
        <f>VLOOKUP(B:B,Enrollment!$C:$E,3,0)</f>
        <v>Primary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>
        <v>1</v>
      </c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>
        <v>1</v>
      </c>
      <c r="AW107" s="7">
        <f>VLOOKUP(B:B,Enrollment!$C:$U,19,0)</f>
        <v>41</v>
      </c>
      <c r="AX107" s="28">
        <f t="shared" si="4"/>
        <v>41</v>
      </c>
      <c r="AY107" s="7" t="str">
        <f t="shared" si="5"/>
        <v>1</v>
      </c>
      <c r="AZ107" s="7">
        <f t="shared" si="6"/>
        <v>0</v>
      </c>
      <c r="BA107" s="12">
        <f t="shared" si="7"/>
        <v>1</v>
      </c>
    </row>
    <row r="108" spans="1:53" x14ac:dyDescent="0.25">
      <c r="A108" s="7">
        <v>380</v>
      </c>
      <c r="B108" s="7" t="s">
        <v>184</v>
      </c>
      <c r="C108" s="7" t="str">
        <f>VLOOKUP(B:B,Enrollment!$C:$E,2,0)</f>
        <v>Boys</v>
      </c>
      <c r="D108" s="7" t="str">
        <f>VLOOKUP(B:B,Enrollment!$C:$E,3,0)</f>
        <v>Primary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>
        <v>1</v>
      </c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>
        <v>1</v>
      </c>
      <c r="AU108" s="7"/>
      <c r="AV108" s="7">
        <v>2</v>
      </c>
      <c r="AW108" s="7">
        <f>VLOOKUP(B:B,Enrollment!$C:$U,19,0)</f>
        <v>41</v>
      </c>
      <c r="AX108" s="28">
        <f t="shared" si="4"/>
        <v>20.5</v>
      </c>
      <c r="AY108" s="7" t="str">
        <f t="shared" si="5"/>
        <v>1</v>
      </c>
      <c r="AZ108" s="7">
        <f t="shared" si="6"/>
        <v>-1</v>
      </c>
      <c r="BA108" s="12">
        <f t="shared" si="7"/>
        <v>1</v>
      </c>
    </row>
    <row r="109" spans="1:53" x14ac:dyDescent="0.25">
      <c r="A109" s="7">
        <v>382</v>
      </c>
      <c r="B109" s="7" t="s">
        <v>372</v>
      </c>
      <c r="C109" s="7" t="str">
        <f>VLOOKUP(B:B,Enrollment!$C:$E,2,0)</f>
        <v>Boys</v>
      </c>
      <c r="D109" s="7" t="str">
        <f>VLOOKUP(B:B,Enrollment!$C:$E,3,0)</f>
        <v>Primary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>
        <v>1</v>
      </c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>
        <v>1</v>
      </c>
      <c r="AW109" s="7">
        <f>VLOOKUP(B:B,Enrollment!$C:$U,19,0)</f>
        <v>32</v>
      </c>
      <c r="AX109" s="28">
        <f t="shared" si="4"/>
        <v>32</v>
      </c>
      <c r="AY109" s="7" t="str">
        <f t="shared" si="5"/>
        <v>1</v>
      </c>
      <c r="AZ109" s="7">
        <f t="shared" si="6"/>
        <v>0</v>
      </c>
      <c r="BA109" s="12">
        <f t="shared" si="7"/>
        <v>1</v>
      </c>
    </row>
    <row r="110" spans="1:53" x14ac:dyDescent="0.25">
      <c r="A110" s="7">
        <v>387</v>
      </c>
      <c r="B110" s="7" t="s">
        <v>206</v>
      </c>
      <c r="C110" s="7" t="str">
        <f>VLOOKUP(B:B,Enrollment!$C:$E,2,0)</f>
        <v>Boys</v>
      </c>
      <c r="D110" s="7" t="str">
        <f>VLOOKUP(B:B,Enrollment!$C:$E,3,0)</f>
        <v>Primary</v>
      </c>
      <c r="E110" s="7"/>
      <c r="F110" s="7"/>
      <c r="G110" s="7"/>
      <c r="H110" s="7"/>
      <c r="I110" s="7"/>
      <c r="J110" s="7"/>
      <c r="K110" s="7">
        <v>1</v>
      </c>
      <c r="L110" s="7"/>
      <c r="M110" s="7"/>
      <c r="N110" s="7"/>
      <c r="O110" s="7"/>
      <c r="P110" s="7"/>
      <c r="Q110" s="7"/>
      <c r="R110" s="7"/>
      <c r="S110" s="7">
        <v>1</v>
      </c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>
        <v>2</v>
      </c>
      <c r="AW110" s="7">
        <f>VLOOKUP(B:B,Enrollment!$C:$U,19,0)</f>
        <v>18</v>
      </c>
      <c r="AX110" s="28">
        <f t="shared" si="4"/>
        <v>9</v>
      </c>
      <c r="AY110" s="7" t="str">
        <f t="shared" si="5"/>
        <v>1</v>
      </c>
      <c r="AZ110" s="7">
        <f t="shared" si="6"/>
        <v>-1</v>
      </c>
      <c r="BA110" s="12">
        <f t="shared" si="7"/>
        <v>1</v>
      </c>
    </row>
    <row r="111" spans="1:53" x14ac:dyDescent="0.25">
      <c r="A111" s="7">
        <v>390</v>
      </c>
      <c r="B111" s="7" t="s">
        <v>213</v>
      </c>
      <c r="C111" s="7" t="str">
        <f>VLOOKUP(B:B,Enrollment!$C:$E,2,0)</f>
        <v>Boys</v>
      </c>
      <c r="D111" s="7" t="str">
        <f>VLOOKUP(B:B,Enrollment!$C:$E,3,0)</f>
        <v>Primary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>
        <v>1</v>
      </c>
      <c r="T111" s="7"/>
      <c r="U111" s="7"/>
      <c r="V111" s="7"/>
      <c r="W111" s="7"/>
      <c r="X111" s="7"/>
      <c r="Y111" s="7"/>
      <c r="Z111" s="7">
        <v>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>
        <v>2</v>
      </c>
      <c r="AW111" s="7">
        <f>VLOOKUP(B:B,Enrollment!$C:$U,19,0)</f>
        <v>57</v>
      </c>
      <c r="AX111" s="28">
        <f t="shared" si="4"/>
        <v>28.5</v>
      </c>
      <c r="AY111" s="7" t="str">
        <f t="shared" si="5"/>
        <v>1</v>
      </c>
      <c r="AZ111" s="7">
        <f t="shared" si="6"/>
        <v>-1</v>
      </c>
      <c r="BA111" s="12">
        <f t="shared" si="7"/>
        <v>1</v>
      </c>
    </row>
    <row r="112" spans="1:53" x14ac:dyDescent="0.25">
      <c r="A112" s="7">
        <v>395</v>
      </c>
      <c r="B112" s="7" t="s">
        <v>588</v>
      </c>
      <c r="C112" s="7" t="str">
        <f>VLOOKUP(B:B,Enrollment!$C:$E,2,0)</f>
        <v>Boys</v>
      </c>
      <c r="D112" s="7" t="str">
        <f>VLOOKUP(B:B,Enrollment!$C:$E,3,0)</f>
        <v>Primary</v>
      </c>
      <c r="E112" s="7"/>
      <c r="F112" s="7"/>
      <c r="G112" s="7"/>
      <c r="H112" s="7"/>
      <c r="I112" s="7"/>
      <c r="J112" s="7"/>
      <c r="K112" s="7">
        <v>1</v>
      </c>
      <c r="L112" s="7"/>
      <c r="M112" s="7"/>
      <c r="N112" s="7"/>
      <c r="O112" s="7"/>
      <c r="P112" s="7"/>
      <c r="Q112" s="7"/>
      <c r="R112" s="7"/>
      <c r="S112" s="7">
        <v>1</v>
      </c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>
        <v>2</v>
      </c>
      <c r="AW112" s="7">
        <f>VLOOKUP(B:B,Enrollment!$C:$U,19,0)</f>
        <v>24</v>
      </c>
      <c r="AX112" s="28">
        <f t="shared" si="4"/>
        <v>12</v>
      </c>
      <c r="AY112" s="7" t="str">
        <f t="shared" si="5"/>
        <v>1</v>
      </c>
      <c r="AZ112" s="7">
        <f t="shared" si="6"/>
        <v>-1</v>
      </c>
      <c r="BA112" s="12">
        <f t="shared" si="7"/>
        <v>1</v>
      </c>
    </row>
    <row r="113" spans="1:53" x14ac:dyDescent="0.25">
      <c r="A113" s="7">
        <v>399</v>
      </c>
      <c r="B113" s="7" t="s">
        <v>289</v>
      </c>
      <c r="C113" s="7" t="str">
        <f>VLOOKUP(B:B,Enrollment!$C:$E,2,0)</f>
        <v>Boys</v>
      </c>
      <c r="D113" s="7" t="str">
        <f>VLOOKUP(B:B,Enrollment!$C:$E,3,0)</f>
        <v>Primary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>
        <v>1</v>
      </c>
      <c r="S113" s="7">
        <v>1</v>
      </c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>
        <v>2</v>
      </c>
      <c r="AW113" s="7">
        <f>VLOOKUP(B:B,Enrollment!$C:$U,19,0)</f>
        <v>17</v>
      </c>
      <c r="AX113" s="28">
        <f t="shared" si="4"/>
        <v>8.5</v>
      </c>
      <c r="AY113" s="7" t="str">
        <f t="shared" si="5"/>
        <v>1</v>
      </c>
      <c r="AZ113" s="7">
        <f t="shared" si="6"/>
        <v>-1</v>
      </c>
      <c r="BA113" s="12">
        <f t="shared" si="7"/>
        <v>1</v>
      </c>
    </row>
    <row r="114" spans="1:53" x14ac:dyDescent="0.25">
      <c r="A114" s="7">
        <v>403</v>
      </c>
      <c r="B114" s="7" t="s">
        <v>314</v>
      </c>
      <c r="C114" s="7" t="str">
        <f>VLOOKUP(B:B,Enrollment!$C:$E,2,0)</f>
        <v>Boys</v>
      </c>
      <c r="D114" s="7" t="str">
        <f>VLOOKUP(B:B,Enrollment!$C:$E,3,0)</f>
        <v>Primary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>
        <v>1</v>
      </c>
      <c r="S114" s="7"/>
      <c r="T114" s="7"/>
      <c r="U114" s="7"/>
      <c r="V114" s="7"/>
      <c r="W114" s="7"/>
      <c r="X114" s="7"/>
      <c r="Y114" s="7"/>
      <c r="Z114" s="7">
        <v>1</v>
      </c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>
        <v>2</v>
      </c>
      <c r="AW114" s="7">
        <f>VLOOKUP(B:B,Enrollment!$C:$U,19,0)</f>
        <v>56</v>
      </c>
      <c r="AX114" s="28">
        <f t="shared" si="4"/>
        <v>28</v>
      </c>
      <c r="AY114" s="7" t="str">
        <f t="shared" si="5"/>
        <v>1</v>
      </c>
      <c r="AZ114" s="7">
        <f t="shared" si="6"/>
        <v>-1</v>
      </c>
      <c r="BA114" s="12">
        <f t="shared" si="7"/>
        <v>1</v>
      </c>
    </row>
    <row r="115" spans="1:53" x14ac:dyDescent="0.25">
      <c r="A115" s="7">
        <v>404</v>
      </c>
      <c r="B115" s="7" t="s">
        <v>198</v>
      </c>
      <c r="C115" s="7" t="str">
        <f>VLOOKUP(B:B,Enrollment!$C:$E,2,0)</f>
        <v>Boys</v>
      </c>
      <c r="D115" s="7" t="str">
        <f>VLOOKUP(B:B,Enrollment!$C:$E,3,0)</f>
        <v>Primary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>
        <v>1</v>
      </c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>
        <v>1</v>
      </c>
      <c r="AU115" s="7"/>
      <c r="AV115" s="7">
        <v>2</v>
      </c>
      <c r="AW115" s="7">
        <f>VLOOKUP(B:B,Enrollment!$C:$U,19,0)</f>
        <v>39</v>
      </c>
      <c r="AX115" s="28">
        <f t="shared" si="4"/>
        <v>19.5</v>
      </c>
      <c r="AY115" s="7" t="str">
        <f t="shared" si="5"/>
        <v>1</v>
      </c>
      <c r="AZ115" s="7">
        <f t="shared" si="6"/>
        <v>-1</v>
      </c>
      <c r="BA115" s="12">
        <f t="shared" si="7"/>
        <v>1</v>
      </c>
    </row>
    <row r="116" spans="1:53" x14ac:dyDescent="0.25">
      <c r="A116" s="7">
        <v>418</v>
      </c>
      <c r="B116" s="7" t="s">
        <v>361</v>
      </c>
      <c r="C116" s="7" t="str">
        <f>VLOOKUP(B:B,Enrollment!$C:$E,2,0)</f>
        <v>Boys</v>
      </c>
      <c r="D116" s="7" t="str">
        <f>VLOOKUP(B:B,Enrollment!$C:$E,3,0)</f>
        <v>Primary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>
        <v>1</v>
      </c>
      <c r="S116" s="7"/>
      <c r="T116" s="7"/>
      <c r="U116" s="7"/>
      <c r="V116" s="7"/>
      <c r="W116" s="7"/>
      <c r="X116" s="7"/>
      <c r="Y116" s="7"/>
      <c r="Z116" s="7">
        <v>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>
        <v>2</v>
      </c>
      <c r="AW116" s="7">
        <f>VLOOKUP(B:B,Enrollment!$C:$U,19,0)</f>
        <v>41</v>
      </c>
      <c r="AX116" s="28">
        <f t="shared" si="4"/>
        <v>20.5</v>
      </c>
      <c r="AY116" s="7" t="str">
        <f t="shared" si="5"/>
        <v>1</v>
      </c>
      <c r="AZ116" s="7">
        <f t="shared" si="6"/>
        <v>-1</v>
      </c>
      <c r="BA116" s="12">
        <f t="shared" si="7"/>
        <v>1</v>
      </c>
    </row>
    <row r="117" spans="1:53" x14ac:dyDescent="0.25">
      <c r="A117" s="7">
        <v>422</v>
      </c>
      <c r="B117" s="7" t="s">
        <v>474</v>
      </c>
      <c r="C117" s="7" t="str">
        <f>VLOOKUP(B:B,Enrollment!$C:$E,2,0)</f>
        <v>Boys</v>
      </c>
      <c r="D117" s="7" t="str">
        <f>VLOOKUP(B:B,Enrollment!$C:$E,3,0)</f>
        <v>Primary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>
        <v>1</v>
      </c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>
        <v>1</v>
      </c>
      <c r="AU117" s="7"/>
      <c r="AV117" s="7">
        <v>2</v>
      </c>
      <c r="AW117" s="7">
        <f>VLOOKUP(B:B,Enrollment!$C:$U,19,0)</f>
        <v>51</v>
      </c>
      <c r="AX117" s="28">
        <f t="shared" si="4"/>
        <v>25.5</v>
      </c>
      <c r="AY117" s="7" t="str">
        <f t="shared" si="5"/>
        <v>1</v>
      </c>
      <c r="AZ117" s="7">
        <f t="shared" si="6"/>
        <v>-1</v>
      </c>
      <c r="BA117" s="12">
        <f t="shared" si="7"/>
        <v>1</v>
      </c>
    </row>
    <row r="118" spans="1:53" x14ac:dyDescent="0.25">
      <c r="A118" s="7">
        <v>424</v>
      </c>
      <c r="B118" s="7" t="s">
        <v>338</v>
      </c>
      <c r="C118" s="7" t="str">
        <f>VLOOKUP(B:B,Enrollment!$C:$E,2,0)</f>
        <v>Boys</v>
      </c>
      <c r="D118" s="7" t="str">
        <f>VLOOKUP(B:B,Enrollment!$C:$E,3,0)</f>
        <v>Primary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>
        <v>2</v>
      </c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>
        <v>2</v>
      </c>
      <c r="AW118" s="7">
        <f>VLOOKUP(B:B,Enrollment!$C:$U,19,0)</f>
        <v>35</v>
      </c>
      <c r="AX118" s="28">
        <f t="shared" si="4"/>
        <v>17.5</v>
      </c>
      <c r="AY118" s="7" t="str">
        <f t="shared" si="5"/>
        <v>1</v>
      </c>
      <c r="AZ118" s="7">
        <f t="shared" si="6"/>
        <v>-1</v>
      </c>
      <c r="BA118" s="12">
        <f t="shared" si="7"/>
        <v>1</v>
      </c>
    </row>
    <row r="119" spans="1:53" x14ac:dyDescent="0.25">
      <c r="A119" s="7">
        <v>425</v>
      </c>
      <c r="B119" s="7" t="s">
        <v>546</v>
      </c>
      <c r="C119" s="7" t="str">
        <f>VLOOKUP(B:B,Enrollment!$C:$E,2,0)</f>
        <v>Boys</v>
      </c>
      <c r="D119" s="7" t="str">
        <f>VLOOKUP(B:B,Enrollment!$C:$E,3,0)</f>
        <v>Primary</v>
      </c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>
        <v>1</v>
      </c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>
        <v>1</v>
      </c>
      <c r="AU119" s="7"/>
      <c r="AV119" s="7">
        <v>2</v>
      </c>
      <c r="AW119" s="7">
        <f>VLOOKUP(B:B,Enrollment!$C:$U,19,0)</f>
        <v>36</v>
      </c>
      <c r="AX119" s="28">
        <f t="shared" si="4"/>
        <v>18</v>
      </c>
      <c r="AY119" s="7" t="str">
        <f t="shared" si="5"/>
        <v>1</v>
      </c>
      <c r="AZ119" s="7">
        <f t="shared" si="6"/>
        <v>-1</v>
      </c>
      <c r="BA119" s="12">
        <f t="shared" si="7"/>
        <v>1</v>
      </c>
    </row>
    <row r="120" spans="1:53" x14ac:dyDescent="0.25">
      <c r="A120" s="7">
        <v>433</v>
      </c>
      <c r="B120" s="7" t="s">
        <v>279</v>
      </c>
      <c r="C120" s="7" t="str">
        <f>VLOOKUP(B:B,Enrollment!$C:$E,2,0)</f>
        <v>Boys</v>
      </c>
      <c r="D120" s="7" t="str">
        <f>VLOOKUP(B:B,Enrollment!$C:$E,3,0)</f>
        <v>Primary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>
        <v>1</v>
      </c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>
        <v>1</v>
      </c>
      <c r="AW120" s="7">
        <f>VLOOKUP(B:B,Enrollment!$C:$U,19,0)</f>
        <v>40</v>
      </c>
      <c r="AX120" s="28">
        <f t="shared" si="4"/>
        <v>40</v>
      </c>
      <c r="AY120" s="7" t="str">
        <f t="shared" si="5"/>
        <v>1</v>
      </c>
      <c r="AZ120" s="7">
        <f t="shared" si="6"/>
        <v>0</v>
      </c>
      <c r="BA120" s="12">
        <f t="shared" si="7"/>
        <v>1</v>
      </c>
    </row>
    <row r="121" spans="1:53" x14ac:dyDescent="0.25">
      <c r="A121" s="7">
        <v>436</v>
      </c>
      <c r="B121" s="7" t="s">
        <v>122</v>
      </c>
      <c r="C121" s="7" t="str">
        <f>VLOOKUP(B:B,Enrollment!$C:$E,2,0)</f>
        <v>Boys</v>
      </c>
      <c r="D121" s="7" t="str">
        <f>VLOOKUP(B:B,Enrollment!$C:$E,3,0)</f>
        <v>Primary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>
        <v>1</v>
      </c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>
        <v>1</v>
      </c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>
        <v>2</v>
      </c>
      <c r="AW121" s="7">
        <f>VLOOKUP(B:B,Enrollment!$C:$U,19,0)</f>
        <v>42</v>
      </c>
      <c r="AX121" s="28">
        <f t="shared" si="4"/>
        <v>21</v>
      </c>
      <c r="AY121" s="7" t="str">
        <f t="shared" si="5"/>
        <v>1</v>
      </c>
      <c r="AZ121" s="7">
        <f t="shared" si="6"/>
        <v>-1</v>
      </c>
      <c r="BA121" s="12">
        <f t="shared" si="7"/>
        <v>1</v>
      </c>
    </row>
    <row r="122" spans="1:53" x14ac:dyDescent="0.25">
      <c r="A122" s="7">
        <v>441</v>
      </c>
      <c r="B122" s="7" t="s">
        <v>381</v>
      </c>
      <c r="C122" s="7" t="str">
        <f>VLOOKUP(B:B,Enrollment!$C:$E,2,0)</f>
        <v>Boys</v>
      </c>
      <c r="D122" s="7" t="str">
        <f>VLOOKUP(B:B,Enrollment!$C:$E,3,0)</f>
        <v>Primary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>
        <v>1</v>
      </c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>
        <v>1</v>
      </c>
      <c r="AU122" s="7"/>
      <c r="AV122" s="7">
        <v>2</v>
      </c>
      <c r="AW122" s="7">
        <f>VLOOKUP(B:B,Enrollment!$C:$U,19,0)</f>
        <v>34</v>
      </c>
      <c r="AX122" s="28">
        <f t="shared" si="4"/>
        <v>17</v>
      </c>
      <c r="AY122" s="7" t="str">
        <f t="shared" si="5"/>
        <v>1</v>
      </c>
      <c r="AZ122" s="7">
        <f t="shared" si="6"/>
        <v>-1</v>
      </c>
      <c r="BA122" s="12">
        <f t="shared" si="7"/>
        <v>1</v>
      </c>
    </row>
    <row r="123" spans="1:53" x14ac:dyDescent="0.25">
      <c r="A123" s="7">
        <v>442</v>
      </c>
      <c r="B123" s="7" t="s">
        <v>363</v>
      </c>
      <c r="C123" s="7" t="str">
        <f>VLOOKUP(B:B,Enrollment!$C:$E,2,0)</f>
        <v>Boys</v>
      </c>
      <c r="D123" s="7" t="str">
        <f>VLOOKUP(B:B,Enrollment!$C:$E,3,0)</f>
        <v>Primary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>
        <v>1</v>
      </c>
      <c r="S123" s="7">
        <v>1</v>
      </c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>
        <v>2</v>
      </c>
      <c r="AW123" s="7">
        <f>VLOOKUP(B:B,Enrollment!$C:$U,19,0)</f>
        <v>29</v>
      </c>
      <c r="AX123" s="28">
        <f t="shared" si="4"/>
        <v>14.5</v>
      </c>
      <c r="AY123" s="7" t="str">
        <f t="shared" si="5"/>
        <v>1</v>
      </c>
      <c r="AZ123" s="7">
        <f t="shared" si="6"/>
        <v>-1</v>
      </c>
      <c r="BA123" s="12">
        <f t="shared" si="7"/>
        <v>1</v>
      </c>
    </row>
    <row r="124" spans="1:53" x14ac:dyDescent="0.25">
      <c r="A124" s="7">
        <v>443</v>
      </c>
      <c r="B124" s="7" t="s">
        <v>597</v>
      </c>
      <c r="C124" s="7" t="str">
        <f>VLOOKUP(B:B,Enrollment!$C:$E,2,0)</f>
        <v>Boys</v>
      </c>
      <c r="D124" s="7" t="str">
        <f>VLOOKUP(B:B,Enrollment!$C:$E,3,0)</f>
        <v>Primary</v>
      </c>
      <c r="E124" s="7"/>
      <c r="F124" s="7"/>
      <c r="G124" s="7"/>
      <c r="H124" s="7"/>
      <c r="I124" s="7"/>
      <c r="J124" s="7"/>
      <c r="K124" s="7">
        <v>1</v>
      </c>
      <c r="L124" s="7"/>
      <c r="M124" s="7"/>
      <c r="N124" s="7"/>
      <c r="O124" s="7"/>
      <c r="P124" s="7"/>
      <c r="Q124" s="7"/>
      <c r="R124" s="7"/>
      <c r="S124" s="7">
        <v>1</v>
      </c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>
        <v>2</v>
      </c>
      <c r="AW124" s="7">
        <f>VLOOKUP(B:B,Enrollment!$C:$U,19,0)</f>
        <v>46</v>
      </c>
      <c r="AX124" s="28">
        <f t="shared" si="4"/>
        <v>23</v>
      </c>
      <c r="AY124" s="7" t="str">
        <f t="shared" si="5"/>
        <v>1</v>
      </c>
      <c r="AZ124" s="7">
        <f t="shared" si="6"/>
        <v>-1</v>
      </c>
      <c r="BA124" s="12">
        <f t="shared" si="7"/>
        <v>1</v>
      </c>
    </row>
    <row r="125" spans="1:53" x14ac:dyDescent="0.25">
      <c r="A125" s="7">
        <v>452</v>
      </c>
      <c r="B125" s="7" t="s">
        <v>453</v>
      </c>
      <c r="C125" s="7" t="str">
        <f>VLOOKUP(B:B,Enrollment!$C:$E,2,0)</f>
        <v>Boys</v>
      </c>
      <c r="D125" s="7" t="str">
        <f>VLOOKUP(B:B,Enrollment!$C:$E,3,0)</f>
        <v>Primary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>
        <v>1</v>
      </c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>
        <v>1</v>
      </c>
      <c r="AU125" s="7"/>
      <c r="AV125" s="7">
        <v>2</v>
      </c>
      <c r="AW125" s="7">
        <f>VLOOKUP(B:B,Enrollment!$C:$U,19,0)</f>
        <v>22</v>
      </c>
      <c r="AX125" s="28">
        <f t="shared" si="4"/>
        <v>11</v>
      </c>
      <c r="AY125" s="7" t="str">
        <f t="shared" si="5"/>
        <v>1</v>
      </c>
      <c r="AZ125" s="7">
        <f t="shared" si="6"/>
        <v>-1</v>
      </c>
      <c r="BA125" s="12">
        <f t="shared" si="7"/>
        <v>1</v>
      </c>
    </row>
    <row r="126" spans="1:53" x14ac:dyDescent="0.25">
      <c r="A126" s="7">
        <v>453</v>
      </c>
      <c r="B126" s="7" t="s">
        <v>462</v>
      </c>
      <c r="C126" s="7" t="str">
        <f>VLOOKUP(B:B,Enrollment!$C:$E,2,0)</f>
        <v>Boys</v>
      </c>
      <c r="D126" s="7" t="str">
        <f>VLOOKUP(B:B,Enrollment!$C:$E,3,0)</f>
        <v>Primary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>
        <v>1</v>
      </c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>
        <v>1</v>
      </c>
      <c r="AW126" s="7">
        <f>VLOOKUP(B:B,Enrollment!$C:$U,19,0)</f>
        <v>53</v>
      </c>
      <c r="AX126" s="28">
        <f t="shared" si="4"/>
        <v>53</v>
      </c>
      <c r="AY126" s="7" t="str">
        <f t="shared" si="5"/>
        <v>1</v>
      </c>
      <c r="AZ126" s="7">
        <f t="shared" si="6"/>
        <v>0</v>
      </c>
      <c r="BA126" s="12">
        <f t="shared" si="7"/>
        <v>1</v>
      </c>
    </row>
    <row r="127" spans="1:53" x14ac:dyDescent="0.25">
      <c r="A127" s="7">
        <v>460</v>
      </c>
      <c r="B127" s="7" t="s">
        <v>456</v>
      </c>
      <c r="C127" s="7" t="str">
        <f>VLOOKUP(B:B,Enrollment!$C:$E,2,0)</f>
        <v>Boys</v>
      </c>
      <c r="D127" s="7" t="str">
        <f>VLOOKUP(B:B,Enrollment!$C:$E,3,0)</f>
        <v>Primary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>
        <v>1</v>
      </c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>
        <v>1</v>
      </c>
      <c r="AU127" s="7"/>
      <c r="AV127" s="7">
        <v>2</v>
      </c>
      <c r="AW127" s="7">
        <f>VLOOKUP(B:B,Enrollment!$C:$U,19,0)</f>
        <v>46</v>
      </c>
      <c r="AX127" s="28">
        <f t="shared" si="4"/>
        <v>23</v>
      </c>
      <c r="AY127" s="7" t="str">
        <f t="shared" si="5"/>
        <v>1</v>
      </c>
      <c r="AZ127" s="7">
        <f t="shared" si="6"/>
        <v>-1</v>
      </c>
      <c r="BA127" s="12">
        <f t="shared" si="7"/>
        <v>1</v>
      </c>
    </row>
    <row r="128" spans="1:53" x14ac:dyDescent="0.25">
      <c r="A128" s="7">
        <v>462</v>
      </c>
      <c r="B128" s="7" t="s">
        <v>360</v>
      </c>
      <c r="C128" s="7" t="str">
        <f>VLOOKUP(B:B,Enrollment!$C:$E,2,0)</f>
        <v>Boys</v>
      </c>
      <c r="D128" s="7" t="str">
        <f>VLOOKUP(B:B,Enrollment!$C:$E,3,0)</f>
        <v>Primary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>
        <v>1</v>
      </c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>
        <v>1</v>
      </c>
      <c r="AW128" s="7">
        <f>VLOOKUP(B:B,Enrollment!$C:$U,19,0)</f>
        <v>43</v>
      </c>
      <c r="AX128" s="28">
        <f t="shared" si="4"/>
        <v>43</v>
      </c>
      <c r="AY128" s="7" t="str">
        <f t="shared" si="5"/>
        <v>1</v>
      </c>
      <c r="AZ128" s="7">
        <f t="shared" si="6"/>
        <v>0</v>
      </c>
      <c r="BA128" s="12">
        <f t="shared" si="7"/>
        <v>1</v>
      </c>
    </row>
    <row r="129" spans="1:53" x14ac:dyDescent="0.25">
      <c r="A129" s="7">
        <v>468</v>
      </c>
      <c r="B129" s="7" t="s">
        <v>591</v>
      </c>
      <c r="C129" s="7" t="str">
        <f>VLOOKUP(B:B,Enrollment!$C:$E,2,0)</f>
        <v>Boys</v>
      </c>
      <c r="D129" s="7" t="str">
        <f>VLOOKUP(B:B,Enrollment!$C:$E,3,0)</f>
        <v>Primary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>
        <v>2</v>
      </c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>
        <v>2</v>
      </c>
      <c r="AW129" s="7">
        <f>VLOOKUP(B:B,Enrollment!$C:$U,19,0)</f>
        <v>45</v>
      </c>
      <c r="AX129" s="28">
        <f t="shared" si="4"/>
        <v>22.5</v>
      </c>
      <c r="AY129" s="7" t="str">
        <f t="shared" si="5"/>
        <v>1</v>
      </c>
      <c r="AZ129" s="7">
        <f t="shared" si="6"/>
        <v>-1</v>
      </c>
      <c r="BA129" s="12">
        <f t="shared" si="7"/>
        <v>1</v>
      </c>
    </row>
    <row r="130" spans="1:53" x14ac:dyDescent="0.25">
      <c r="A130" s="7">
        <v>469</v>
      </c>
      <c r="B130" s="7" t="s">
        <v>273</v>
      </c>
      <c r="C130" s="7" t="str">
        <f>VLOOKUP(B:B,Enrollment!$C:$E,2,0)</f>
        <v>Boys</v>
      </c>
      <c r="D130" s="7" t="str">
        <f>VLOOKUP(B:B,Enrollment!$C:$E,3,0)</f>
        <v>Primary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>
        <v>1</v>
      </c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>
        <v>1</v>
      </c>
      <c r="AU130" s="7"/>
      <c r="AV130" s="7">
        <v>2</v>
      </c>
      <c r="AW130" s="7">
        <f>VLOOKUP(B:B,Enrollment!$C:$U,19,0)</f>
        <v>23</v>
      </c>
      <c r="AX130" s="28">
        <f t="shared" ref="AX130:AX193" si="8">AW130/AV130</f>
        <v>11.5</v>
      </c>
      <c r="AY130" s="7" t="str">
        <f t="shared" ref="AY130:AY193" si="9">IF(AW130&lt;=60, "1",IF(AW130&lt;=100, "2", IF(AW130&lt;=140, "3", IF(AW130&lt;=200, "4", IF(AW130&lt;=240, "5", IF(AW130&lt;=280, "6", IF(AW130&lt;=320, "7", IF(AW130&lt;=360, "8", IF(AW130&lt;=400, "9",  IF(AW130&lt;=440, "10", IF(AW130&lt;=480, "11", IF(AW130&lt;=520, "12", IF(AW130&lt;=560, "13", IF(AW130&lt;=600, "14",IF(AW130&lt;=640, "15")))))))))))))))</f>
        <v>1</v>
      </c>
      <c r="AZ130" s="7">
        <f t="shared" ref="AZ130:AZ193" si="10">AY130-AV130</f>
        <v>-1</v>
      </c>
      <c r="BA130" s="12">
        <f t="shared" si="7"/>
        <v>1</v>
      </c>
    </row>
    <row r="131" spans="1:53" x14ac:dyDescent="0.25">
      <c r="A131" s="7">
        <v>472</v>
      </c>
      <c r="B131" s="7" t="s">
        <v>556</v>
      </c>
      <c r="C131" s="7" t="str">
        <f>VLOOKUP(B:B,Enrollment!$C:$E,2,0)</f>
        <v>Boys</v>
      </c>
      <c r="D131" s="7" t="str">
        <f>VLOOKUP(B:B,Enrollment!$C:$E,3,0)</f>
        <v>Primary</v>
      </c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>
        <v>1</v>
      </c>
      <c r="AU131" s="7"/>
      <c r="AV131" s="7">
        <v>1</v>
      </c>
      <c r="AW131" s="7">
        <f>VLOOKUP(B:B,Enrollment!$C:$U,19,0)</f>
        <v>59</v>
      </c>
      <c r="AX131" s="28">
        <f t="shared" si="8"/>
        <v>59</v>
      </c>
      <c r="AY131" s="7" t="str">
        <f t="shared" si="9"/>
        <v>1</v>
      </c>
      <c r="AZ131" s="7">
        <f t="shared" si="10"/>
        <v>0</v>
      </c>
      <c r="BA131" s="12">
        <f t="shared" ref="BA131:BA194" si="11">VALUE(AY131)</f>
        <v>1</v>
      </c>
    </row>
    <row r="132" spans="1:53" x14ac:dyDescent="0.25">
      <c r="A132" s="7">
        <v>473</v>
      </c>
      <c r="B132" s="7" t="s">
        <v>145</v>
      </c>
      <c r="C132" s="7" t="str">
        <f>VLOOKUP(B:B,Enrollment!$C:$E,2,0)</f>
        <v>Boys</v>
      </c>
      <c r="D132" s="7" t="str">
        <f>VLOOKUP(B:B,Enrollment!$C:$E,3,0)</f>
        <v>Primary</v>
      </c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>
        <v>1</v>
      </c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>
        <v>1</v>
      </c>
      <c r="AU132" s="7"/>
      <c r="AV132" s="7">
        <v>2</v>
      </c>
      <c r="AW132" s="7">
        <f>VLOOKUP(B:B,Enrollment!$C:$U,19,0)</f>
        <v>38</v>
      </c>
      <c r="AX132" s="28">
        <f t="shared" si="8"/>
        <v>19</v>
      </c>
      <c r="AY132" s="7" t="str">
        <f t="shared" si="9"/>
        <v>1</v>
      </c>
      <c r="AZ132" s="7">
        <f t="shared" si="10"/>
        <v>-1</v>
      </c>
      <c r="BA132" s="12">
        <f t="shared" si="11"/>
        <v>1</v>
      </c>
    </row>
    <row r="133" spans="1:53" x14ac:dyDescent="0.25">
      <c r="A133" s="7">
        <v>474</v>
      </c>
      <c r="B133" s="7" t="s">
        <v>280</v>
      </c>
      <c r="C133" s="7" t="str">
        <f>VLOOKUP(B:B,Enrollment!$C:$E,2,0)</f>
        <v>Boys</v>
      </c>
      <c r="D133" s="7" t="str">
        <f>VLOOKUP(B:B,Enrollment!$C:$E,3,0)</f>
        <v>Primary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>
        <v>1</v>
      </c>
      <c r="S133" s="7">
        <v>1</v>
      </c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>
        <v>2</v>
      </c>
      <c r="AW133" s="7">
        <f>VLOOKUP(B:B,Enrollment!$C:$U,19,0)</f>
        <v>56</v>
      </c>
      <c r="AX133" s="28">
        <f t="shared" si="8"/>
        <v>28</v>
      </c>
      <c r="AY133" s="7" t="str">
        <f t="shared" si="9"/>
        <v>1</v>
      </c>
      <c r="AZ133" s="7">
        <f t="shared" si="10"/>
        <v>-1</v>
      </c>
      <c r="BA133" s="12">
        <f t="shared" si="11"/>
        <v>1</v>
      </c>
    </row>
    <row r="134" spans="1:53" x14ac:dyDescent="0.25">
      <c r="A134" s="7">
        <v>479</v>
      </c>
      <c r="B134" s="7" t="s">
        <v>598</v>
      </c>
      <c r="C134" s="7" t="str">
        <f>VLOOKUP(B:B,Enrollment!$C:$E,2,0)</f>
        <v>Boys</v>
      </c>
      <c r="D134" s="7" t="str">
        <f>VLOOKUP(B:B,Enrollment!$C:$E,3,0)</f>
        <v>Primary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>
        <v>1</v>
      </c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>
        <v>1</v>
      </c>
      <c r="AW134" s="7">
        <f>VLOOKUP(B:B,Enrollment!$C:$U,19,0)</f>
        <v>58</v>
      </c>
      <c r="AX134" s="28">
        <f t="shared" si="8"/>
        <v>58</v>
      </c>
      <c r="AY134" s="7" t="str">
        <f t="shared" si="9"/>
        <v>1</v>
      </c>
      <c r="AZ134" s="7">
        <f t="shared" si="10"/>
        <v>0</v>
      </c>
      <c r="BA134" s="12">
        <f t="shared" si="11"/>
        <v>1</v>
      </c>
    </row>
    <row r="135" spans="1:53" x14ac:dyDescent="0.25">
      <c r="A135" s="7">
        <v>480</v>
      </c>
      <c r="B135" s="7" t="s">
        <v>259</v>
      </c>
      <c r="C135" s="7" t="str">
        <f>VLOOKUP(B:B,Enrollment!$C:$E,2,0)</f>
        <v>Boys</v>
      </c>
      <c r="D135" s="7" t="str">
        <f>VLOOKUP(B:B,Enrollment!$C:$E,3,0)</f>
        <v>Primary</v>
      </c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>
        <v>1</v>
      </c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>
        <v>1</v>
      </c>
      <c r="AW135" s="7">
        <f>VLOOKUP(B:B,Enrollment!$C:$U,19,0)</f>
        <v>51</v>
      </c>
      <c r="AX135" s="28">
        <f t="shared" si="8"/>
        <v>51</v>
      </c>
      <c r="AY135" s="7" t="str">
        <f t="shared" si="9"/>
        <v>1</v>
      </c>
      <c r="AZ135" s="7">
        <f t="shared" si="10"/>
        <v>0</v>
      </c>
      <c r="BA135" s="12">
        <f t="shared" si="11"/>
        <v>1</v>
      </c>
    </row>
    <row r="136" spans="1:53" x14ac:dyDescent="0.25">
      <c r="A136" s="7">
        <v>485</v>
      </c>
      <c r="B136" s="7" t="s">
        <v>197</v>
      </c>
      <c r="C136" s="7" t="str">
        <f>VLOOKUP(B:B,Enrollment!$C:$E,2,0)</f>
        <v>Boys</v>
      </c>
      <c r="D136" s="7" t="str">
        <f>VLOOKUP(B:B,Enrollment!$C:$E,3,0)</f>
        <v>Primary</v>
      </c>
      <c r="E136" s="7"/>
      <c r="F136" s="7"/>
      <c r="G136" s="7"/>
      <c r="H136" s="7"/>
      <c r="I136" s="7"/>
      <c r="J136" s="7"/>
      <c r="K136" s="7">
        <v>1</v>
      </c>
      <c r="L136" s="7"/>
      <c r="M136" s="7"/>
      <c r="N136" s="7"/>
      <c r="O136" s="7"/>
      <c r="P136" s="7"/>
      <c r="Q136" s="7"/>
      <c r="R136" s="7"/>
      <c r="S136" s="7">
        <v>1</v>
      </c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>
        <v>2</v>
      </c>
      <c r="AW136" s="7">
        <f>VLOOKUP(B:B,Enrollment!$C:$U,19,0)</f>
        <v>32</v>
      </c>
      <c r="AX136" s="28">
        <f t="shared" si="8"/>
        <v>16</v>
      </c>
      <c r="AY136" s="7" t="str">
        <f t="shared" si="9"/>
        <v>1</v>
      </c>
      <c r="AZ136" s="7">
        <f t="shared" si="10"/>
        <v>-1</v>
      </c>
      <c r="BA136" s="12">
        <f t="shared" si="11"/>
        <v>1</v>
      </c>
    </row>
    <row r="137" spans="1:53" x14ac:dyDescent="0.25">
      <c r="A137" s="7">
        <v>486</v>
      </c>
      <c r="B137" s="7" t="s">
        <v>147</v>
      </c>
      <c r="C137" s="7" t="str">
        <f>VLOOKUP(B:B,Enrollment!$C:$E,2,0)</f>
        <v>Boys</v>
      </c>
      <c r="D137" s="7" t="str">
        <f>VLOOKUP(B:B,Enrollment!$C:$E,3,0)</f>
        <v>Primary</v>
      </c>
      <c r="E137" s="7"/>
      <c r="F137" s="7"/>
      <c r="G137" s="7"/>
      <c r="H137" s="7"/>
      <c r="I137" s="7"/>
      <c r="J137" s="7"/>
      <c r="K137" s="7">
        <v>1</v>
      </c>
      <c r="L137" s="7"/>
      <c r="M137" s="7"/>
      <c r="N137" s="7"/>
      <c r="O137" s="7"/>
      <c r="P137" s="7"/>
      <c r="Q137" s="7"/>
      <c r="R137" s="7"/>
      <c r="S137" s="7">
        <v>1</v>
      </c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>
        <v>2</v>
      </c>
      <c r="AW137" s="7">
        <f>VLOOKUP(B:B,Enrollment!$C:$U,19,0)</f>
        <v>58</v>
      </c>
      <c r="AX137" s="28">
        <f t="shared" si="8"/>
        <v>29</v>
      </c>
      <c r="AY137" s="7" t="str">
        <f t="shared" si="9"/>
        <v>1</v>
      </c>
      <c r="AZ137" s="7">
        <f t="shared" si="10"/>
        <v>-1</v>
      </c>
      <c r="BA137" s="12">
        <f t="shared" si="11"/>
        <v>1</v>
      </c>
    </row>
    <row r="138" spans="1:53" x14ac:dyDescent="0.25">
      <c r="A138" s="7">
        <v>490</v>
      </c>
      <c r="B138" s="7" t="s">
        <v>144</v>
      </c>
      <c r="C138" s="7" t="str">
        <f>VLOOKUP(B:B,Enrollment!$C:$E,2,0)</f>
        <v>Boys</v>
      </c>
      <c r="D138" s="7" t="str">
        <f>VLOOKUP(B:B,Enrollment!$C:$E,3,0)</f>
        <v>Primary</v>
      </c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>
        <v>1</v>
      </c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>
        <v>1</v>
      </c>
      <c r="AU138" s="7"/>
      <c r="AV138" s="7">
        <v>2</v>
      </c>
      <c r="AW138" s="7">
        <f>VLOOKUP(B:B,Enrollment!$C:$U,19,0)</f>
        <v>29</v>
      </c>
      <c r="AX138" s="28">
        <f t="shared" si="8"/>
        <v>14.5</v>
      </c>
      <c r="AY138" s="7" t="str">
        <f t="shared" si="9"/>
        <v>1</v>
      </c>
      <c r="AZ138" s="7">
        <f t="shared" si="10"/>
        <v>-1</v>
      </c>
      <c r="BA138" s="12">
        <f t="shared" si="11"/>
        <v>1</v>
      </c>
    </row>
    <row r="139" spans="1:53" x14ac:dyDescent="0.25">
      <c r="A139" s="7">
        <v>496</v>
      </c>
      <c r="B139" s="7" t="s">
        <v>386</v>
      </c>
      <c r="C139" s="7" t="str">
        <f>VLOOKUP(B:B,Enrollment!$C:$E,2,0)</f>
        <v>Boys</v>
      </c>
      <c r="D139" s="7" t="str">
        <f>VLOOKUP(B:B,Enrollment!$C:$E,3,0)</f>
        <v>Primary</v>
      </c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>
        <v>1</v>
      </c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>
        <v>1</v>
      </c>
      <c r="AU139" s="7"/>
      <c r="AV139" s="7">
        <v>2</v>
      </c>
      <c r="AW139" s="7">
        <f>VLOOKUP(B:B,Enrollment!$C:$U,19,0)</f>
        <v>55</v>
      </c>
      <c r="AX139" s="28">
        <f t="shared" si="8"/>
        <v>27.5</v>
      </c>
      <c r="AY139" s="7" t="str">
        <f t="shared" si="9"/>
        <v>1</v>
      </c>
      <c r="AZ139" s="7">
        <f t="shared" si="10"/>
        <v>-1</v>
      </c>
      <c r="BA139" s="12">
        <f t="shared" si="11"/>
        <v>1</v>
      </c>
    </row>
    <row r="140" spans="1:53" x14ac:dyDescent="0.25">
      <c r="A140" s="7">
        <v>503</v>
      </c>
      <c r="B140" s="7" t="s">
        <v>389</v>
      </c>
      <c r="C140" s="7" t="str">
        <f>VLOOKUP(B:B,Enrollment!$C:$E,2,0)</f>
        <v>Boys</v>
      </c>
      <c r="D140" s="7" t="str">
        <f>VLOOKUP(B:B,Enrollment!$C:$E,3,0)</f>
        <v>Primary</v>
      </c>
      <c r="E140" s="7"/>
      <c r="F140" s="7"/>
      <c r="G140" s="7"/>
      <c r="H140" s="7"/>
      <c r="I140" s="7"/>
      <c r="J140" s="7">
        <v>1</v>
      </c>
      <c r="K140" s="7">
        <v>1</v>
      </c>
      <c r="L140" s="7"/>
      <c r="M140" s="7"/>
      <c r="N140" s="7"/>
      <c r="O140" s="7"/>
      <c r="P140" s="7"/>
      <c r="Q140" s="7"/>
      <c r="R140" s="7"/>
      <c r="S140" s="7">
        <v>1</v>
      </c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>
        <v>3</v>
      </c>
      <c r="AW140" s="7">
        <f>VLOOKUP(B:B,Enrollment!$C:$U,19,0)</f>
        <v>56</v>
      </c>
      <c r="AX140" s="28">
        <f t="shared" si="8"/>
        <v>18.666666666666668</v>
      </c>
      <c r="AY140" s="7" t="str">
        <f t="shared" si="9"/>
        <v>1</v>
      </c>
      <c r="AZ140" s="7">
        <f t="shared" si="10"/>
        <v>-2</v>
      </c>
      <c r="BA140" s="12">
        <f t="shared" si="11"/>
        <v>1</v>
      </c>
    </row>
    <row r="141" spans="1:53" x14ac:dyDescent="0.25">
      <c r="A141" s="7">
        <v>506</v>
      </c>
      <c r="B141" s="7" t="s">
        <v>472</v>
      </c>
      <c r="C141" s="7" t="str">
        <f>VLOOKUP(B:B,Enrollment!$C:$E,2,0)</f>
        <v>Boys</v>
      </c>
      <c r="D141" s="7" t="str">
        <f>VLOOKUP(B:B,Enrollment!$C:$E,3,0)</f>
        <v>Primary</v>
      </c>
      <c r="E141" s="7"/>
      <c r="F141" s="7"/>
      <c r="G141" s="7"/>
      <c r="H141" s="7"/>
      <c r="I141" s="7"/>
      <c r="J141" s="7"/>
      <c r="K141" s="7">
        <v>1</v>
      </c>
      <c r="L141" s="7"/>
      <c r="M141" s="7"/>
      <c r="N141" s="7"/>
      <c r="O141" s="7"/>
      <c r="P141" s="7"/>
      <c r="Q141" s="7"/>
      <c r="R141" s="7">
        <v>1</v>
      </c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>
        <v>2</v>
      </c>
      <c r="AW141" s="7">
        <f>VLOOKUP(B:B,Enrollment!$C:$U,19,0)</f>
        <v>30</v>
      </c>
      <c r="AX141" s="28">
        <f t="shared" si="8"/>
        <v>15</v>
      </c>
      <c r="AY141" s="7" t="str">
        <f t="shared" si="9"/>
        <v>1</v>
      </c>
      <c r="AZ141" s="7">
        <f t="shared" si="10"/>
        <v>-1</v>
      </c>
      <c r="BA141" s="12">
        <f t="shared" si="11"/>
        <v>1</v>
      </c>
    </row>
    <row r="142" spans="1:53" x14ac:dyDescent="0.25">
      <c r="A142" s="7">
        <v>521</v>
      </c>
      <c r="B142" s="7" t="s">
        <v>288</v>
      </c>
      <c r="C142" s="7" t="str">
        <f>VLOOKUP(B:B,Enrollment!$C:$E,2,0)</f>
        <v>Boys</v>
      </c>
      <c r="D142" s="7" t="str">
        <f>VLOOKUP(B:B,Enrollment!$C:$E,3,0)</f>
        <v>Primary</v>
      </c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>
        <v>1</v>
      </c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>
        <v>1</v>
      </c>
      <c r="AU142" s="7"/>
      <c r="AV142" s="7">
        <v>2</v>
      </c>
      <c r="AW142" s="7">
        <f>VLOOKUP(B:B,Enrollment!$C:$U,19,0)</f>
        <v>28</v>
      </c>
      <c r="AX142" s="28">
        <f t="shared" si="8"/>
        <v>14</v>
      </c>
      <c r="AY142" s="7" t="str">
        <f t="shared" si="9"/>
        <v>1</v>
      </c>
      <c r="AZ142" s="7">
        <f t="shared" si="10"/>
        <v>-1</v>
      </c>
      <c r="BA142" s="12">
        <f t="shared" si="11"/>
        <v>1</v>
      </c>
    </row>
    <row r="143" spans="1:53" x14ac:dyDescent="0.25">
      <c r="A143" s="7">
        <v>522</v>
      </c>
      <c r="B143" s="7" t="s">
        <v>460</v>
      </c>
      <c r="C143" s="7" t="str">
        <f>VLOOKUP(B:B,Enrollment!$C:$E,2,0)</f>
        <v>Boys</v>
      </c>
      <c r="D143" s="7" t="str">
        <f>VLOOKUP(B:B,Enrollment!$C:$E,3,0)</f>
        <v>Primary</v>
      </c>
      <c r="E143" s="7"/>
      <c r="F143" s="7"/>
      <c r="G143" s="7"/>
      <c r="H143" s="7"/>
      <c r="I143" s="7"/>
      <c r="J143" s="7"/>
      <c r="K143" s="7">
        <v>1</v>
      </c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>
        <v>1</v>
      </c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>
        <v>2</v>
      </c>
      <c r="AW143" s="7">
        <f>VLOOKUP(B:B,Enrollment!$C:$U,19,0)</f>
        <v>42</v>
      </c>
      <c r="AX143" s="28">
        <f t="shared" si="8"/>
        <v>21</v>
      </c>
      <c r="AY143" s="7" t="str">
        <f t="shared" si="9"/>
        <v>1</v>
      </c>
      <c r="AZ143" s="7">
        <f t="shared" si="10"/>
        <v>-1</v>
      </c>
      <c r="BA143" s="12">
        <f t="shared" si="11"/>
        <v>1</v>
      </c>
    </row>
    <row r="144" spans="1:53" x14ac:dyDescent="0.25">
      <c r="A144" s="7">
        <v>524</v>
      </c>
      <c r="B144" s="7" t="s">
        <v>425</v>
      </c>
      <c r="C144" s="7" t="str">
        <f>VLOOKUP(B:B,Enrollment!$C:$E,2,0)</f>
        <v>Boys</v>
      </c>
      <c r="D144" s="7" t="str">
        <f>VLOOKUP(B:B,Enrollment!$C:$E,3,0)</f>
        <v>Primary</v>
      </c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>
        <v>1</v>
      </c>
      <c r="S144" s="7">
        <v>1</v>
      </c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>
        <v>2</v>
      </c>
      <c r="AW144" s="7">
        <f>VLOOKUP(B:B,Enrollment!$C:$U,19,0)</f>
        <v>44</v>
      </c>
      <c r="AX144" s="28">
        <f t="shared" si="8"/>
        <v>22</v>
      </c>
      <c r="AY144" s="7" t="str">
        <f t="shared" si="9"/>
        <v>1</v>
      </c>
      <c r="AZ144" s="7">
        <f t="shared" si="10"/>
        <v>-1</v>
      </c>
      <c r="BA144" s="12">
        <f t="shared" si="11"/>
        <v>1</v>
      </c>
    </row>
    <row r="145" spans="1:53" x14ac:dyDescent="0.25">
      <c r="A145" s="7">
        <v>530</v>
      </c>
      <c r="B145" s="7" t="s">
        <v>123</v>
      </c>
      <c r="C145" s="7" t="str">
        <f>VLOOKUP(B:B,Enrollment!$C:$E,2,0)</f>
        <v>Boys</v>
      </c>
      <c r="D145" s="7" t="str">
        <f>VLOOKUP(B:B,Enrollment!$C:$E,3,0)</f>
        <v>Primary</v>
      </c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>
        <v>1</v>
      </c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>
        <v>1</v>
      </c>
      <c r="AU145" s="7"/>
      <c r="AV145" s="7">
        <v>2</v>
      </c>
      <c r="AW145" s="7">
        <f>VLOOKUP(B:B,Enrollment!$C:$U,19,0)</f>
        <v>39</v>
      </c>
      <c r="AX145" s="28">
        <f t="shared" si="8"/>
        <v>19.5</v>
      </c>
      <c r="AY145" s="7" t="str">
        <f t="shared" si="9"/>
        <v>1</v>
      </c>
      <c r="AZ145" s="7">
        <f t="shared" si="10"/>
        <v>-1</v>
      </c>
      <c r="BA145" s="12">
        <f t="shared" si="11"/>
        <v>1</v>
      </c>
    </row>
    <row r="146" spans="1:53" x14ac:dyDescent="0.25">
      <c r="A146" s="7">
        <v>531</v>
      </c>
      <c r="B146" s="7" t="s">
        <v>385</v>
      </c>
      <c r="C146" s="7" t="str">
        <f>VLOOKUP(B:B,Enrollment!$C:$E,2,0)</f>
        <v>Boys</v>
      </c>
      <c r="D146" s="7" t="str">
        <f>VLOOKUP(B:B,Enrollment!$C:$E,3,0)</f>
        <v>Primary</v>
      </c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>
        <v>1</v>
      </c>
      <c r="S146" s="7">
        <v>1</v>
      </c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>
        <v>2</v>
      </c>
      <c r="AW146" s="7">
        <f>VLOOKUP(B:B,Enrollment!$C:$U,19,0)</f>
        <v>26</v>
      </c>
      <c r="AX146" s="28">
        <f t="shared" si="8"/>
        <v>13</v>
      </c>
      <c r="AY146" s="7" t="str">
        <f t="shared" si="9"/>
        <v>1</v>
      </c>
      <c r="AZ146" s="7">
        <f t="shared" si="10"/>
        <v>-1</v>
      </c>
      <c r="BA146" s="12">
        <f t="shared" si="11"/>
        <v>1</v>
      </c>
    </row>
    <row r="147" spans="1:53" x14ac:dyDescent="0.25">
      <c r="A147" s="7">
        <v>536</v>
      </c>
      <c r="B147" s="7" t="s">
        <v>469</v>
      </c>
      <c r="C147" s="7" t="str">
        <f>VLOOKUP(B:B,Enrollment!$C:$E,2,0)</f>
        <v>Boys</v>
      </c>
      <c r="D147" s="7" t="str">
        <f>VLOOKUP(B:B,Enrollment!$C:$E,3,0)</f>
        <v>Primary</v>
      </c>
      <c r="E147" s="7"/>
      <c r="F147" s="7"/>
      <c r="G147" s="7"/>
      <c r="H147" s="7"/>
      <c r="I147" s="7"/>
      <c r="J147" s="7"/>
      <c r="K147" s="7">
        <v>1</v>
      </c>
      <c r="L147" s="7"/>
      <c r="M147" s="7"/>
      <c r="N147" s="7"/>
      <c r="O147" s="7"/>
      <c r="P147" s="7"/>
      <c r="Q147" s="7"/>
      <c r="R147" s="7"/>
      <c r="S147" s="7">
        <v>1</v>
      </c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>
        <v>2</v>
      </c>
      <c r="AW147" s="7">
        <f>VLOOKUP(B:B,Enrollment!$C:$U,19,0)</f>
        <v>56</v>
      </c>
      <c r="AX147" s="28">
        <f t="shared" si="8"/>
        <v>28</v>
      </c>
      <c r="AY147" s="7" t="str">
        <f t="shared" si="9"/>
        <v>1</v>
      </c>
      <c r="AZ147" s="7">
        <f t="shared" si="10"/>
        <v>-1</v>
      </c>
      <c r="BA147" s="12">
        <f t="shared" si="11"/>
        <v>1</v>
      </c>
    </row>
    <row r="148" spans="1:53" x14ac:dyDescent="0.25">
      <c r="A148" s="7">
        <v>538</v>
      </c>
      <c r="B148" s="7" t="s">
        <v>596</v>
      </c>
      <c r="C148" s="7" t="str">
        <f>VLOOKUP(B:B,Enrollment!$C:$E,2,0)</f>
        <v>Boys</v>
      </c>
      <c r="D148" s="7" t="str">
        <f>VLOOKUP(B:B,Enrollment!$C:$E,3,0)</f>
        <v>Primary</v>
      </c>
      <c r="E148" s="7"/>
      <c r="F148" s="7"/>
      <c r="G148" s="7"/>
      <c r="H148" s="7"/>
      <c r="I148" s="7"/>
      <c r="J148" s="7"/>
      <c r="K148" s="7">
        <v>1</v>
      </c>
      <c r="L148" s="7"/>
      <c r="M148" s="7"/>
      <c r="N148" s="7"/>
      <c r="O148" s="7"/>
      <c r="P148" s="7"/>
      <c r="Q148" s="7"/>
      <c r="R148" s="7"/>
      <c r="S148" s="7">
        <v>1</v>
      </c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>
        <v>2</v>
      </c>
      <c r="AW148" s="7">
        <f>VLOOKUP(B:B,Enrollment!$C:$U,19,0)</f>
        <v>59</v>
      </c>
      <c r="AX148" s="28">
        <f t="shared" si="8"/>
        <v>29.5</v>
      </c>
      <c r="AY148" s="7" t="str">
        <f t="shared" si="9"/>
        <v>1</v>
      </c>
      <c r="AZ148" s="7">
        <f t="shared" si="10"/>
        <v>-1</v>
      </c>
      <c r="BA148" s="12">
        <f t="shared" si="11"/>
        <v>1</v>
      </c>
    </row>
    <row r="149" spans="1:53" x14ac:dyDescent="0.25">
      <c r="A149" s="7">
        <v>541</v>
      </c>
      <c r="B149" s="7" t="s">
        <v>476</v>
      </c>
      <c r="C149" s="7" t="str">
        <f>VLOOKUP(B:B,Enrollment!$C:$E,2,0)</f>
        <v>Boys</v>
      </c>
      <c r="D149" s="7" t="str">
        <f>VLOOKUP(B:B,Enrollment!$C:$E,3,0)</f>
        <v>Primary</v>
      </c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>
        <v>1</v>
      </c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>
        <v>1</v>
      </c>
      <c r="AW149" s="7">
        <f>VLOOKUP(B:B,Enrollment!$C:$U,19,0)</f>
        <v>56</v>
      </c>
      <c r="AX149" s="28">
        <f t="shared" si="8"/>
        <v>56</v>
      </c>
      <c r="AY149" s="7" t="str">
        <f t="shared" si="9"/>
        <v>1</v>
      </c>
      <c r="AZ149" s="7">
        <f t="shared" si="10"/>
        <v>0</v>
      </c>
      <c r="BA149" s="12">
        <f t="shared" si="11"/>
        <v>1</v>
      </c>
    </row>
    <row r="150" spans="1:53" x14ac:dyDescent="0.25">
      <c r="A150" s="7">
        <v>545</v>
      </c>
      <c r="B150" s="7" t="s">
        <v>149</v>
      </c>
      <c r="C150" s="7" t="str">
        <f>VLOOKUP(B:B,Enrollment!$C:$E,2,0)</f>
        <v>Boys</v>
      </c>
      <c r="D150" s="7" t="str">
        <f>VLOOKUP(B:B,Enrollment!$C:$E,3,0)</f>
        <v>Primary</v>
      </c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>
        <v>1</v>
      </c>
      <c r="S150" s="7">
        <v>1</v>
      </c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>
        <v>2</v>
      </c>
      <c r="AW150" s="7">
        <f>VLOOKUP(B:B,Enrollment!$C:$U,19,0)</f>
        <v>51</v>
      </c>
      <c r="AX150" s="28">
        <f t="shared" si="8"/>
        <v>25.5</v>
      </c>
      <c r="AY150" s="7" t="str">
        <f t="shared" si="9"/>
        <v>1</v>
      </c>
      <c r="AZ150" s="7">
        <f t="shared" si="10"/>
        <v>-1</v>
      </c>
      <c r="BA150" s="12">
        <f t="shared" si="11"/>
        <v>1</v>
      </c>
    </row>
    <row r="151" spans="1:53" x14ac:dyDescent="0.25">
      <c r="A151" s="7">
        <v>547</v>
      </c>
      <c r="B151" s="7" t="s">
        <v>231</v>
      </c>
      <c r="C151" s="7" t="str">
        <f>VLOOKUP(B:B,Enrollment!$C:$E,2,0)</f>
        <v>Boys</v>
      </c>
      <c r="D151" s="7" t="str">
        <f>VLOOKUP(B:B,Enrollment!$C:$E,3,0)</f>
        <v>Primary</v>
      </c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>
        <v>1</v>
      </c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>
        <v>1</v>
      </c>
      <c r="AU151" s="7"/>
      <c r="AV151" s="7">
        <v>2</v>
      </c>
      <c r="AW151" s="7">
        <f>VLOOKUP(B:B,Enrollment!$C:$U,19,0)</f>
        <v>54</v>
      </c>
      <c r="AX151" s="28">
        <f t="shared" si="8"/>
        <v>27</v>
      </c>
      <c r="AY151" s="7" t="str">
        <f t="shared" si="9"/>
        <v>1</v>
      </c>
      <c r="AZ151" s="7">
        <f t="shared" si="10"/>
        <v>-1</v>
      </c>
      <c r="BA151" s="12">
        <f t="shared" si="11"/>
        <v>1</v>
      </c>
    </row>
    <row r="152" spans="1:53" x14ac:dyDescent="0.25">
      <c r="A152" s="7">
        <v>554</v>
      </c>
      <c r="B152" s="7" t="s">
        <v>297</v>
      </c>
      <c r="C152" s="7" t="str">
        <f>VLOOKUP(B:B,Enrollment!$C:$E,2,0)</f>
        <v>Boys</v>
      </c>
      <c r="D152" s="7" t="str">
        <f>VLOOKUP(B:B,Enrollment!$C:$E,3,0)</f>
        <v>Primary</v>
      </c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>
        <v>1</v>
      </c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>
        <v>1</v>
      </c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>
        <v>2</v>
      </c>
      <c r="AW152" s="7">
        <f>VLOOKUP(B:B,Enrollment!$C:$U,19,0)</f>
        <v>44</v>
      </c>
      <c r="AX152" s="28">
        <f t="shared" si="8"/>
        <v>22</v>
      </c>
      <c r="AY152" s="7" t="str">
        <f t="shared" si="9"/>
        <v>1</v>
      </c>
      <c r="AZ152" s="7">
        <f t="shared" si="10"/>
        <v>-1</v>
      </c>
      <c r="BA152" s="12">
        <f t="shared" si="11"/>
        <v>1</v>
      </c>
    </row>
    <row r="153" spans="1:53" x14ac:dyDescent="0.25">
      <c r="A153" s="7">
        <v>556</v>
      </c>
      <c r="B153" s="7" t="s">
        <v>541</v>
      </c>
      <c r="C153" s="7" t="str">
        <f>VLOOKUP(B:B,Enrollment!$C:$E,2,0)</f>
        <v>Boys</v>
      </c>
      <c r="D153" s="7" t="str">
        <f>VLOOKUP(B:B,Enrollment!$C:$E,3,0)</f>
        <v>Primary</v>
      </c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>
        <v>1</v>
      </c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>
        <v>1</v>
      </c>
      <c r="AW153" s="7">
        <f>VLOOKUP(B:B,Enrollment!$C:$U,19,0)</f>
        <v>33</v>
      </c>
      <c r="AX153" s="28">
        <f t="shared" si="8"/>
        <v>33</v>
      </c>
      <c r="AY153" s="7" t="str">
        <f t="shared" si="9"/>
        <v>1</v>
      </c>
      <c r="AZ153" s="7">
        <f t="shared" si="10"/>
        <v>0</v>
      </c>
      <c r="BA153" s="12">
        <f t="shared" si="11"/>
        <v>1</v>
      </c>
    </row>
    <row r="154" spans="1:53" x14ac:dyDescent="0.25">
      <c r="A154" s="7">
        <v>561</v>
      </c>
      <c r="B154" s="7" t="s">
        <v>507</v>
      </c>
      <c r="C154" s="7" t="str">
        <f>VLOOKUP(B:B,Enrollment!$C:$E,2,0)</f>
        <v>Boys</v>
      </c>
      <c r="D154" s="7" t="str">
        <f>VLOOKUP(B:B,Enrollment!$C:$E,3,0)</f>
        <v>Primary</v>
      </c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>
        <v>1</v>
      </c>
      <c r="S154" s="7">
        <v>1</v>
      </c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>
        <v>2</v>
      </c>
      <c r="AW154" s="7">
        <f>VLOOKUP(B:B,Enrollment!$C:$U,19,0)</f>
        <v>44</v>
      </c>
      <c r="AX154" s="28">
        <f t="shared" si="8"/>
        <v>22</v>
      </c>
      <c r="AY154" s="7" t="str">
        <f t="shared" si="9"/>
        <v>1</v>
      </c>
      <c r="AZ154" s="7">
        <f t="shared" si="10"/>
        <v>-1</v>
      </c>
      <c r="BA154" s="12">
        <f t="shared" si="11"/>
        <v>1</v>
      </c>
    </row>
    <row r="155" spans="1:53" x14ac:dyDescent="0.25">
      <c r="A155" s="7">
        <v>572</v>
      </c>
      <c r="B155" s="7" t="s">
        <v>410</v>
      </c>
      <c r="C155" s="7" t="str">
        <f>VLOOKUP(B:B,Enrollment!$C:$E,2,0)</f>
        <v>Boys</v>
      </c>
      <c r="D155" s="7" t="str">
        <f>VLOOKUP(B:B,Enrollment!$C:$E,3,0)</f>
        <v>Primary</v>
      </c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>
        <v>1</v>
      </c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>
        <v>1</v>
      </c>
      <c r="AU155" s="7"/>
      <c r="AV155" s="7">
        <v>2</v>
      </c>
      <c r="AW155" s="7">
        <f>VLOOKUP(B:B,Enrollment!$C:$U,19,0)</f>
        <v>51</v>
      </c>
      <c r="AX155" s="28">
        <f t="shared" si="8"/>
        <v>25.5</v>
      </c>
      <c r="AY155" s="7" t="str">
        <f t="shared" si="9"/>
        <v>1</v>
      </c>
      <c r="AZ155" s="7">
        <f t="shared" si="10"/>
        <v>-1</v>
      </c>
      <c r="BA155" s="12">
        <f t="shared" si="11"/>
        <v>1</v>
      </c>
    </row>
    <row r="156" spans="1:53" x14ac:dyDescent="0.25">
      <c r="A156" s="7">
        <v>573</v>
      </c>
      <c r="B156" s="7" t="s">
        <v>442</v>
      </c>
      <c r="C156" s="7" t="str">
        <f>VLOOKUP(B:B,Enrollment!$C:$E,2,0)</f>
        <v>Boys</v>
      </c>
      <c r="D156" s="7" t="str">
        <f>VLOOKUP(B:B,Enrollment!$C:$E,3,0)</f>
        <v>Primary</v>
      </c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>
        <v>1</v>
      </c>
      <c r="S156" s="7">
        <v>1</v>
      </c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>
        <v>2</v>
      </c>
      <c r="AW156" s="7">
        <f>VLOOKUP(B:B,Enrollment!$C:$U,19,0)</f>
        <v>55</v>
      </c>
      <c r="AX156" s="28">
        <f t="shared" si="8"/>
        <v>27.5</v>
      </c>
      <c r="AY156" s="7" t="str">
        <f t="shared" si="9"/>
        <v>1</v>
      </c>
      <c r="AZ156" s="7">
        <f t="shared" si="10"/>
        <v>-1</v>
      </c>
      <c r="BA156" s="12">
        <f t="shared" si="11"/>
        <v>1</v>
      </c>
    </row>
    <row r="157" spans="1:53" x14ac:dyDescent="0.25">
      <c r="A157" s="7">
        <v>579</v>
      </c>
      <c r="B157" s="7" t="s">
        <v>226</v>
      </c>
      <c r="C157" s="7" t="str">
        <f>VLOOKUP(B:B,Enrollment!$C:$E,2,0)</f>
        <v>Boys</v>
      </c>
      <c r="D157" s="7" t="str">
        <f>VLOOKUP(B:B,Enrollment!$C:$E,3,0)</f>
        <v>Primary</v>
      </c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>
        <v>1</v>
      </c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>
        <v>1</v>
      </c>
      <c r="AU157" s="7"/>
      <c r="AV157" s="7">
        <v>2</v>
      </c>
      <c r="AW157" s="7">
        <f>VLOOKUP(B:B,Enrollment!$C:$U,19,0)</f>
        <v>17</v>
      </c>
      <c r="AX157" s="28">
        <f t="shared" si="8"/>
        <v>8.5</v>
      </c>
      <c r="AY157" s="7" t="str">
        <f t="shared" si="9"/>
        <v>1</v>
      </c>
      <c r="AZ157" s="7">
        <f t="shared" si="10"/>
        <v>-1</v>
      </c>
      <c r="BA157" s="12">
        <f t="shared" si="11"/>
        <v>1</v>
      </c>
    </row>
    <row r="158" spans="1:53" x14ac:dyDescent="0.25">
      <c r="A158" s="7">
        <v>583</v>
      </c>
      <c r="B158" s="7" t="s">
        <v>176</v>
      </c>
      <c r="C158" s="7" t="str">
        <f>VLOOKUP(B:B,Enrollment!$C:$E,2,0)</f>
        <v>Boys</v>
      </c>
      <c r="D158" s="7" t="str">
        <f>VLOOKUP(B:B,Enrollment!$C:$E,3,0)</f>
        <v>Primary</v>
      </c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>
        <v>1</v>
      </c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>
        <v>1</v>
      </c>
      <c r="AU158" s="7"/>
      <c r="AV158" s="7">
        <v>2</v>
      </c>
      <c r="AW158" s="7">
        <f>VLOOKUP(B:B,Enrollment!$C:$U,19,0)</f>
        <v>59</v>
      </c>
      <c r="AX158" s="28">
        <f t="shared" si="8"/>
        <v>29.5</v>
      </c>
      <c r="AY158" s="7" t="str">
        <f t="shared" si="9"/>
        <v>1</v>
      </c>
      <c r="AZ158" s="7">
        <f t="shared" si="10"/>
        <v>-1</v>
      </c>
      <c r="BA158" s="12">
        <f t="shared" si="11"/>
        <v>1</v>
      </c>
    </row>
    <row r="159" spans="1:53" x14ac:dyDescent="0.25">
      <c r="A159" s="7">
        <v>588</v>
      </c>
      <c r="B159" s="7" t="s">
        <v>225</v>
      </c>
      <c r="C159" s="7" t="str">
        <f>VLOOKUP(B:B,Enrollment!$C:$E,2,0)</f>
        <v>Boys</v>
      </c>
      <c r="D159" s="7" t="str">
        <f>VLOOKUP(B:B,Enrollment!$C:$E,3,0)</f>
        <v>Primary</v>
      </c>
      <c r="E159" s="7"/>
      <c r="F159" s="7"/>
      <c r="G159" s="7"/>
      <c r="H159" s="7"/>
      <c r="I159" s="7"/>
      <c r="J159" s="7"/>
      <c r="K159" s="7">
        <v>1</v>
      </c>
      <c r="L159" s="7"/>
      <c r="M159" s="7"/>
      <c r="N159" s="7"/>
      <c r="O159" s="7"/>
      <c r="P159" s="7"/>
      <c r="Q159" s="7"/>
      <c r="R159" s="7">
        <v>1</v>
      </c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>
        <v>2</v>
      </c>
      <c r="AW159" s="7">
        <f>VLOOKUP(B:B,Enrollment!$C:$U,19,0)</f>
        <v>25</v>
      </c>
      <c r="AX159" s="28">
        <f t="shared" si="8"/>
        <v>12.5</v>
      </c>
      <c r="AY159" s="7" t="str">
        <f t="shared" si="9"/>
        <v>1</v>
      </c>
      <c r="AZ159" s="7">
        <f t="shared" si="10"/>
        <v>-1</v>
      </c>
      <c r="BA159" s="12">
        <f t="shared" si="11"/>
        <v>1</v>
      </c>
    </row>
    <row r="160" spans="1:53" x14ac:dyDescent="0.25">
      <c r="A160" s="7">
        <v>590</v>
      </c>
      <c r="B160" s="7" t="s">
        <v>384</v>
      </c>
      <c r="C160" s="7" t="str">
        <f>VLOOKUP(B:B,Enrollment!$C:$E,2,0)</f>
        <v>Boys</v>
      </c>
      <c r="D160" s="7" t="str">
        <f>VLOOKUP(B:B,Enrollment!$C:$E,3,0)</f>
        <v>Primary</v>
      </c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>
        <v>1</v>
      </c>
      <c r="S160" s="7"/>
      <c r="T160" s="7"/>
      <c r="U160" s="7"/>
      <c r="V160" s="7"/>
      <c r="W160" s="7"/>
      <c r="X160" s="7"/>
      <c r="Y160" s="7"/>
      <c r="Z160" s="7">
        <v>1</v>
      </c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>
        <v>2</v>
      </c>
      <c r="AW160" s="7">
        <f>VLOOKUP(B:B,Enrollment!$C:$U,19,0)</f>
        <v>55</v>
      </c>
      <c r="AX160" s="28">
        <f t="shared" si="8"/>
        <v>27.5</v>
      </c>
      <c r="AY160" s="7" t="str">
        <f t="shared" si="9"/>
        <v>1</v>
      </c>
      <c r="AZ160" s="7">
        <f t="shared" si="10"/>
        <v>-1</v>
      </c>
      <c r="BA160" s="12">
        <f t="shared" si="11"/>
        <v>1</v>
      </c>
    </row>
    <row r="161" spans="1:53" x14ac:dyDescent="0.25">
      <c r="A161" s="7">
        <v>597</v>
      </c>
      <c r="B161" s="7" t="s">
        <v>138</v>
      </c>
      <c r="C161" s="7" t="str">
        <f>VLOOKUP(B:B,Enrollment!$C:$E,2,0)</f>
        <v>Boys</v>
      </c>
      <c r="D161" s="7" t="str">
        <f>VLOOKUP(B:B,Enrollment!$C:$E,3,0)</f>
        <v>Primary</v>
      </c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>
        <v>2</v>
      </c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>
        <v>2</v>
      </c>
      <c r="AW161" s="7">
        <f>VLOOKUP(B:B,Enrollment!$C:$U,19,0)</f>
        <v>55</v>
      </c>
      <c r="AX161" s="28">
        <f t="shared" si="8"/>
        <v>27.5</v>
      </c>
      <c r="AY161" s="7" t="str">
        <f t="shared" si="9"/>
        <v>1</v>
      </c>
      <c r="AZ161" s="7">
        <f t="shared" si="10"/>
        <v>-1</v>
      </c>
      <c r="BA161" s="12">
        <f t="shared" si="11"/>
        <v>1</v>
      </c>
    </row>
    <row r="162" spans="1:53" x14ac:dyDescent="0.25">
      <c r="A162" s="7">
        <v>15</v>
      </c>
      <c r="B162" s="7" t="s">
        <v>83</v>
      </c>
      <c r="C162" s="7" t="str">
        <f>VLOOKUP(B:B,Enrollment!$C:$E,2,0)</f>
        <v>Girls</v>
      </c>
      <c r="D162" s="7" t="str">
        <f>VLOOKUP(B:B,Enrollment!$C:$E,3,0)</f>
        <v>High</v>
      </c>
      <c r="E162" s="7"/>
      <c r="F162" s="7">
        <v>2</v>
      </c>
      <c r="G162" s="7"/>
      <c r="H162" s="7">
        <v>1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>
        <v>1</v>
      </c>
      <c r="U162" s="7"/>
      <c r="V162" s="7"/>
      <c r="W162" s="7">
        <v>1</v>
      </c>
      <c r="X162" s="7"/>
      <c r="Y162" s="7">
        <v>1</v>
      </c>
      <c r="Z162" s="7"/>
      <c r="AA162" s="7"/>
      <c r="AB162" s="7"/>
      <c r="AC162" s="7"/>
      <c r="AD162" s="7">
        <v>1</v>
      </c>
      <c r="AE162" s="7">
        <v>2</v>
      </c>
      <c r="AF162" s="7"/>
      <c r="AG162" s="7">
        <v>1</v>
      </c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>
        <v>10</v>
      </c>
      <c r="AW162" s="7">
        <f>VLOOKUP(B:B,Enrollment!$C:$U,19,0)</f>
        <v>83</v>
      </c>
      <c r="AX162" s="28">
        <f t="shared" si="8"/>
        <v>8.3000000000000007</v>
      </c>
      <c r="AY162" s="7" t="str">
        <f t="shared" si="9"/>
        <v>2</v>
      </c>
      <c r="AZ162" s="7">
        <f t="shared" si="10"/>
        <v>-8</v>
      </c>
      <c r="BA162" s="12">
        <f t="shared" si="11"/>
        <v>2</v>
      </c>
    </row>
    <row r="163" spans="1:53" x14ac:dyDescent="0.25">
      <c r="A163" s="7">
        <v>36</v>
      </c>
      <c r="B163" s="7" t="s">
        <v>586</v>
      </c>
      <c r="C163" s="7" t="str">
        <f>VLOOKUP(B:B,Enrollment!$C:$E,2,0)</f>
        <v>Girls</v>
      </c>
      <c r="D163" s="7" t="str">
        <f>VLOOKUP(B:B,Enrollment!$C:$E,3,0)</f>
        <v>Middle</v>
      </c>
      <c r="E163" s="7">
        <v>1</v>
      </c>
      <c r="F163" s="7">
        <v>1</v>
      </c>
      <c r="G163" s="7"/>
      <c r="H163" s="7">
        <v>1</v>
      </c>
      <c r="I163" s="7"/>
      <c r="J163" s="7"/>
      <c r="K163" s="7"/>
      <c r="L163" s="7"/>
      <c r="M163" s="7"/>
      <c r="N163" s="7"/>
      <c r="O163" s="7">
        <v>1</v>
      </c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>
        <v>1</v>
      </c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>
        <v>5</v>
      </c>
      <c r="AW163" s="7">
        <f>VLOOKUP(B:B,Enrollment!$C:$U,19,0)</f>
        <v>92</v>
      </c>
      <c r="AX163" s="28">
        <f t="shared" si="8"/>
        <v>18.399999999999999</v>
      </c>
      <c r="AY163" s="7" t="str">
        <f t="shared" si="9"/>
        <v>2</v>
      </c>
      <c r="AZ163" s="7">
        <f t="shared" si="10"/>
        <v>-3</v>
      </c>
      <c r="BA163" s="12">
        <f t="shared" si="11"/>
        <v>2</v>
      </c>
    </row>
    <row r="164" spans="1:53" x14ac:dyDescent="0.25">
      <c r="A164" s="7">
        <v>48</v>
      </c>
      <c r="B164" s="7" t="s">
        <v>79</v>
      </c>
      <c r="C164" s="7" t="str">
        <f>VLOOKUP(B:B,Enrollment!$C:$E,2,0)</f>
        <v>Girls</v>
      </c>
      <c r="D164" s="7" t="str">
        <f>VLOOKUP(B:B,Enrollment!$C:$E,3,0)</f>
        <v>Middle</v>
      </c>
      <c r="E164" s="7"/>
      <c r="F164" s="7">
        <v>2</v>
      </c>
      <c r="G164" s="7"/>
      <c r="H164" s="7">
        <v>2</v>
      </c>
      <c r="I164" s="7"/>
      <c r="J164" s="7"/>
      <c r="K164" s="7"/>
      <c r="L164" s="7"/>
      <c r="M164" s="7"/>
      <c r="N164" s="7"/>
      <c r="O164" s="7">
        <v>1</v>
      </c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>
        <v>1</v>
      </c>
      <c r="AB164" s="7"/>
      <c r="AC164" s="7"/>
      <c r="AD164" s="7"/>
      <c r="AE164" s="7">
        <v>1</v>
      </c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>
        <v>7</v>
      </c>
      <c r="AW164" s="7">
        <f>VLOOKUP(B:B,Enrollment!$C:$U,19,0)</f>
        <v>63</v>
      </c>
      <c r="AX164" s="28">
        <f t="shared" si="8"/>
        <v>9</v>
      </c>
      <c r="AY164" s="7" t="str">
        <f t="shared" si="9"/>
        <v>2</v>
      </c>
      <c r="AZ164" s="7">
        <f t="shared" si="10"/>
        <v>-5</v>
      </c>
      <c r="BA164" s="12">
        <f t="shared" si="11"/>
        <v>2</v>
      </c>
    </row>
    <row r="165" spans="1:53" x14ac:dyDescent="0.25">
      <c r="A165" s="7">
        <v>49</v>
      </c>
      <c r="B165" s="7" t="s">
        <v>573</v>
      </c>
      <c r="C165" s="7" t="str">
        <f>VLOOKUP(B:B,Enrollment!$C:$E,2,0)</f>
        <v>Girls</v>
      </c>
      <c r="D165" s="7" t="str">
        <f>VLOOKUP(B:B,Enrollment!$C:$E,3,0)</f>
        <v>Middle</v>
      </c>
      <c r="E165" s="7"/>
      <c r="F165" s="7">
        <v>2</v>
      </c>
      <c r="G165" s="7"/>
      <c r="H165" s="7">
        <v>1</v>
      </c>
      <c r="I165" s="7"/>
      <c r="J165" s="7"/>
      <c r="K165" s="7"/>
      <c r="L165" s="7"/>
      <c r="M165" s="7"/>
      <c r="N165" s="7"/>
      <c r="O165" s="7">
        <v>1</v>
      </c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>
        <v>1</v>
      </c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>
        <v>5</v>
      </c>
      <c r="AW165" s="7">
        <f>VLOOKUP(B:B,Enrollment!$C:$U,19,0)</f>
        <v>65</v>
      </c>
      <c r="AX165" s="28">
        <f t="shared" si="8"/>
        <v>13</v>
      </c>
      <c r="AY165" s="7" t="str">
        <f t="shared" si="9"/>
        <v>2</v>
      </c>
      <c r="AZ165" s="7">
        <f t="shared" si="10"/>
        <v>-3</v>
      </c>
      <c r="BA165" s="12">
        <f t="shared" si="11"/>
        <v>2</v>
      </c>
    </row>
    <row r="166" spans="1:53" x14ac:dyDescent="0.25">
      <c r="A166" s="7">
        <v>53</v>
      </c>
      <c r="B166" s="7" t="s">
        <v>72</v>
      </c>
      <c r="C166" s="7" t="str">
        <f>VLOOKUP(B:B,Enrollment!$C:$E,2,0)</f>
        <v>Girls</v>
      </c>
      <c r="D166" s="7" t="str">
        <f>VLOOKUP(B:B,Enrollment!$C:$E,3,0)</f>
        <v>Middle</v>
      </c>
      <c r="E166" s="7">
        <v>1</v>
      </c>
      <c r="F166" s="7">
        <v>2</v>
      </c>
      <c r="G166" s="7"/>
      <c r="H166" s="7">
        <v>1</v>
      </c>
      <c r="I166" s="7"/>
      <c r="J166" s="7"/>
      <c r="K166" s="7"/>
      <c r="L166" s="7"/>
      <c r="M166" s="7"/>
      <c r="N166" s="7"/>
      <c r="O166" s="7">
        <v>1</v>
      </c>
      <c r="P166" s="7"/>
      <c r="Q166" s="7"/>
      <c r="R166" s="7"/>
      <c r="S166" s="7"/>
      <c r="T166" s="7">
        <v>1</v>
      </c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>
        <v>1</v>
      </c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>
        <v>7</v>
      </c>
      <c r="AW166" s="7">
        <f>VLOOKUP(B:B,Enrollment!$C:$U,19,0)</f>
        <v>71</v>
      </c>
      <c r="AX166" s="28">
        <f t="shared" si="8"/>
        <v>10.142857142857142</v>
      </c>
      <c r="AY166" s="7" t="str">
        <f t="shared" si="9"/>
        <v>2</v>
      </c>
      <c r="AZ166" s="7">
        <f t="shared" si="10"/>
        <v>-5</v>
      </c>
      <c r="BA166" s="12">
        <f t="shared" si="11"/>
        <v>2</v>
      </c>
    </row>
    <row r="167" spans="1:53" x14ac:dyDescent="0.25">
      <c r="A167" s="7">
        <v>55</v>
      </c>
      <c r="B167" s="7" t="s">
        <v>357</v>
      </c>
      <c r="C167" s="7" t="str">
        <f>VLOOKUP(B:B,Enrollment!$C:$E,2,0)</f>
        <v>Girls</v>
      </c>
      <c r="D167" s="7" t="str">
        <f>VLOOKUP(B:B,Enrollment!$C:$E,3,0)</f>
        <v>Primary</v>
      </c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>
        <v>2</v>
      </c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>
        <v>2</v>
      </c>
      <c r="AW167" s="7">
        <f>VLOOKUP(B:B,Enrollment!$C:$U,19,0)</f>
        <v>84</v>
      </c>
      <c r="AX167" s="28">
        <f t="shared" si="8"/>
        <v>42</v>
      </c>
      <c r="AY167" s="7" t="str">
        <f t="shared" si="9"/>
        <v>2</v>
      </c>
      <c r="AZ167" s="7">
        <f t="shared" si="10"/>
        <v>0</v>
      </c>
      <c r="BA167" s="12">
        <f t="shared" si="11"/>
        <v>2</v>
      </c>
    </row>
    <row r="168" spans="1:53" x14ac:dyDescent="0.25">
      <c r="A168" s="7">
        <v>58</v>
      </c>
      <c r="B168" s="7" t="s">
        <v>346</v>
      </c>
      <c r="C168" s="7" t="str">
        <f>VLOOKUP(B:B,Enrollment!$C:$E,2,0)</f>
        <v>Girls</v>
      </c>
      <c r="D168" s="7" t="str">
        <f>VLOOKUP(B:B,Enrollment!$C:$E,3,0)</f>
        <v>Primary</v>
      </c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>
        <v>1</v>
      </c>
      <c r="S168" s="7">
        <v>1</v>
      </c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>
        <v>2</v>
      </c>
      <c r="AW168" s="7">
        <f>VLOOKUP(B:B,Enrollment!$C:$U,19,0)</f>
        <v>71</v>
      </c>
      <c r="AX168" s="28">
        <f t="shared" si="8"/>
        <v>35.5</v>
      </c>
      <c r="AY168" s="7" t="str">
        <f t="shared" si="9"/>
        <v>2</v>
      </c>
      <c r="AZ168" s="7">
        <f t="shared" si="10"/>
        <v>0</v>
      </c>
      <c r="BA168" s="12">
        <f t="shared" si="11"/>
        <v>2</v>
      </c>
    </row>
    <row r="169" spans="1:53" x14ac:dyDescent="0.25">
      <c r="A169" s="7">
        <v>60</v>
      </c>
      <c r="B169" s="7" t="s">
        <v>328</v>
      </c>
      <c r="C169" s="7" t="str">
        <f>VLOOKUP(B:B,Enrollment!$C:$E,2,0)</f>
        <v>Girls</v>
      </c>
      <c r="D169" s="7" t="str">
        <f>VLOOKUP(B:B,Enrollment!$C:$E,3,0)</f>
        <v>Primary</v>
      </c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>
        <v>1</v>
      </c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>
        <v>1</v>
      </c>
      <c r="AU169" s="7"/>
      <c r="AV169" s="7">
        <v>2</v>
      </c>
      <c r="AW169" s="7">
        <f>VLOOKUP(B:B,Enrollment!$C:$U,19,0)</f>
        <v>82</v>
      </c>
      <c r="AX169" s="28">
        <f t="shared" si="8"/>
        <v>41</v>
      </c>
      <c r="AY169" s="7" t="str">
        <f t="shared" si="9"/>
        <v>2</v>
      </c>
      <c r="AZ169" s="7">
        <f t="shared" si="10"/>
        <v>0</v>
      </c>
      <c r="BA169" s="12">
        <f t="shared" si="11"/>
        <v>2</v>
      </c>
    </row>
    <row r="170" spans="1:53" x14ac:dyDescent="0.25">
      <c r="A170" s="7">
        <v>67</v>
      </c>
      <c r="B170" s="7" t="s">
        <v>505</v>
      </c>
      <c r="C170" s="7" t="str">
        <f>VLOOKUP(B:B,Enrollment!$C:$E,2,0)</f>
        <v>Girls</v>
      </c>
      <c r="D170" s="7" t="str">
        <f>VLOOKUP(B:B,Enrollment!$C:$E,3,0)</f>
        <v>Primary</v>
      </c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>
        <v>1</v>
      </c>
      <c r="S170" s="7"/>
      <c r="T170" s="7"/>
      <c r="U170" s="7"/>
      <c r="V170" s="7"/>
      <c r="W170" s="7"/>
      <c r="X170" s="7"/>
      <c r="Y170" s="7"/>
      <c r="Z170" s="7">
        <v>1</v>
      </c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>
        <v>1</v>
      </c>
      <c r="AU170" s="7"/>
      <c r="AV170" s="7">
        <v>3</v>
      </c>
      <c r="AW170" s="7">
        <f>VLOOKUP(B:B,Enrollment!$C:$U,19,0)</f>
        <v>94</v>
      </c>
      <c r="AX170" s="28">
        <f t="shared" si="8"/>
        <v>31.333333333333332</v>
      </c>
      <c r="AY170" s="7" t="str">
        <f t="shared" si="9"/>
        <v>2</v>
      </c>
      <c r="AZ170" s="7">
        <f t="shared" si="10"/>
        <v>-1</v>
      </c>
      <c r="BA170" s="12">
        <f t="shared" si="11"/>
        <v>2</v>
      </c>
    </row>
    <row r="171" spans="1:53" x14ac:dyDescent="0.25">
      <c r="A171" s="7">
        <v>70</v>
      </c>
      <c r="B171" s="7" t="s">
        <v>337</v>
      </c>
      <c r="C171" s="7" t="str">
        <f>VLOOKUP(B:B,Enrollment!$C:$E,2,0)</f>
        <v>Girls</v>
      </c>
      <c r="D171" s="7" t="str">
        <f>VLOOKUP(B:B,Enrollment!$C:$E,3,0)</f>
        <v>Primary</v>
      </c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>
        <v>1</v>
      </c>
      <c r="S171" s="7">
        <v>1</v>
      </c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>
        <v>2</v>
      </c>
      <c r="AW171" s="7">
        <f>VLOOKUP(B:B,Enrollment!$C:$U,19,0)</f>
        <v>93</v>
      </c>
      <c r="AX171" s="28">
        <f t="shared" si="8"/>
        <v>46.5</v>
      </c>
      <c r="AY171" s="7" t="str">
        <f t="shared" si="9"/>
        <v>2</v>
      </c>
      <c r="AZ171" s="7">
        <f t="shared" si="10"/>
        <v>0</v>
      </c>
      <c r="BA171" s="12">
        <f t="shared" si="11"/>
        <v>2</v>
      </c>
    </row>
    <row r="172" spans="1:53" x14ac:dyDescent="0.25">
      <c r="A172" s="7">
        <v>71</v>
      </c>
      <c r="B172" s="7" t="s">
        <v>417</v>
      </c>
      <c r="C172" s="7" t="str">
        <f>VLOOKUP(B:B,Enrollment!$C:$E,2,0)</f>
        <v>Girls</v>
      </c>
      <c r="D172" s="7" t="str">
        <f>VLOOKUP(B:B,Enrollment!$C:$E,3,0)</f>
        <v>Primary</v>
      </c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>
        <v>1</v>
      </c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>
        <v>1</v>
      </c>
      <c r="AW172" s="7">
        <f>VLOOKUP(B:B,Enrollment!$C:$U,19,0)</f>
        <v>91</v>
      </c>
      <c r="AX172" s="28">
        <f t="shared" si="8"/>
        <v>91</v>
      </c>
      <c r="AY172" s="7" t="str">
        <f t="shared" si="9"/>
        <v>2</v>
      </c>
      <c r="AZ172" s="7">
        <f t="shared" si="10"/>
        <v>1</v>
      </c>
      <c r="BA172" s="12">
        <f t="shared" si="11"/>
        <v>2</v>
      </c>
    </row>
    <row r="173" spans="1:53" x14ac:dyDescent="0.25">
      <c r="A173" s="7">
        <v>76</v>
      </c>
      <c r="B173" s="7" t="s">
        <v>549</v>
      </c>
      <c r="C173" s="7" t="str">
        <f>VLOOKUP(B:B,Enrollment!$C:$E,2,0)</f>
        <v>Girls</v>
      </c>
      <c r="D173" s="7" t="str">
        <f>VLOOKUP(B:B,Enrollment!$C:$E,3,0)</f>
        <v>Primary</v>
      </c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>
        <v>1</v>
      </c>
      <c r="T173" s="7"/>
      <c r="U173" s="7"/>
      <c r="V173" s="7"/>
      <c r="W173" s="7"/>
      <c r="X173" s="7"/>
      <c r="Y173" s="7"/>
      <c r="Z173" s="7">
        <v>1</v>
      </c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>
        <v>1</v>
      </c>
      <c r="AU173" s="7"/>
      <c r="AV173" s="7">
        <v>3</v>
      </c>
      <c r="AW173" s="7">
        <f>VLOOKUP(B:B,Enrollment!$C:$U,19,0)</f>
        <v>80</v>
      </c>
      <c r="AX173" s="28">
        <f t="shared" si="8"/>
        <v>26.666666666666668</v>
      </c>
      <c r="AY173" s="7" t="str">
        <f t="shared" si="9"/>
        <v>2</v>
      </c>
      <c r="AZ173" s="7">
        <f t="shared" si="10"/>
        <v>-1</v>
      </c>
      <c r="BA173" s="12">
        <f t="shared" si="11"/>
        <v>2</v>
      </c>
    </row>
    <row r="174" spans="1:53" x14ac:dyDescent="0.25">
      <c r="A174" s="7">
        <v>79</v>
      </c>
      <c r="B174" s="7" t="s">
        <v>324</v>
      </c>
      <c r="C174" s="7" t="str">
        <f>VLOOKUP(B:B,Enrollment!$C:$E,2,0)</f>
        <v>Girls</v>
      </c>
      <c r="D174" s="7" t="str">
        <f>VLOOKUP(B:B,Enrollment!$C:$E,3,0)</f>
        <v>Primary</v>
      </c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>
        <v>2</v>
      </c>
      <c r="S174" s="7">
        <v>2</v>
      </c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>
        <v>4</v>
      </c>
      <c r="AW174" s="7">
        <f>VLOOKUP(B:B,Enrollment!$C:$U,19,0)</f>
        <v>100</v>
      </c>
      <c r="AX174" s="28">
        <f t="shared" si="8"/>
        <v>25</v>
      </c>
      <c r="AY174" s="7" t="str">
        <f t="shared" si="9"/>
        <v>2</v>
      </c>
      <c r="AZ174" s="7">
        <f t="shared" si="10"/>
        <v>-2</v>
      </c>
      <c r="BA174" s="12">
        <f t="shared" si="11"/>
        <v>2</v>
      </c>
    </row>
    <row r="175" spans="1:53" x14ac:dyDescent="0.25">
      <c r="A175" s="7">
        <v>80</v>
      </c>
      <c r="B175" s="7" t="s">
        <v>125</v>
      </c>
      <c r="C175" s="7" t="str">
        <f>VLOOKUP(B:B,Enrollment!$C:$E,2,0)</f>
        <v>Girls</v>
      </c>
      <c r="D175" s="7" t="str">
        <f>VLOOKUP(B:B,Enrollment!$C:$E,3,0)</f>
        <v>Primary</v>
      </c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>
        <v>1</v>
      </c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>
        <v>1</v>
      </c>
      <c r="AW175" s="7">
        <f>VLOOKUP(B:B,Enrollment!$C:$U,19,0)</f>
        <v>98</v>
      </c>
      <c r="AX175" s="28">
        <f t="shared" si="8"/>
        <v>98</v>
      </c>
      <c r="AY175" s="7" t="str">
        <f t="shared" si="9"/>
        <v>2</v>
      </c>
      <c r="AZ175" s="7">
        <f t="shared" si="10"/>
        <v>1</v>
      </c>
      <c r="BA175" s="12">
        <f t="shared" si="11"/>
        <v>2</v>
      </c>
    </row>
    <row r="176" spans="1:53" x14ac:dyDescent="0.25">
      <c r="A176" s="7">
        <v>90</v>
      </c>
      <c r="B176" s="7" t="s">
        <v>127</v>
      </c>
      <c r="C176" s="7" t="str">
        <f>VLOOKUP(B:B,Enrollment!$C:$E,2,0)</f>
        <v>Girls</v>
      </c>
      <c r="D176" s="7" t="str">
        <f>VLOOKUP(B:B,Enrollment!$C:$E,3,0)</f>
        <v>Primary</v>
      </c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>
        <v>1</v>
      </c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>
        <v>1</v>
      </c>
      <c r="AU176" s="7"/>
      <c r="AV176" s="7">
        <v>2</v>
      </c>
      <c r="AW176" s="7">
        <f>VLOOKUP(B:B,Enrollment!$C:$U,19,0)</f>
        <v>93</v>
      </c>
      <c r="AX176" s="28">
        <f t="shared" si="8"/>
        <v>46.5</v>
      </c>
      <c r="AY176" s="7" t="str">
        <f t="shared" si="9"/>
        <v>2</v>
      </c>
      <c r="AZ176" s="7">
        <f t="shared" si="10"/>
        <v>0</v>
      </c>
      <c r="BA176" s="12">
        <f t="shared" si="11"/>
        <v>2</v>
      </c>
    </row>
    <row r="177" spans="1:53" x14ac:dyDescent="0.25">
      <c r="A177" s="7">
        <v>97</v>
      </c>
      <c r="B177" s="7" t="s">
        <v>356</v>
      </c>
      <c r="C177" s="7" t="str">
        <f>VLOOKUP(B:B,Enrollment!$C:$E,2,0)</f>
        <v>Girls</v>
      </c>
      <c r="D177" s="7" t="str">
        <f>VLOOKUP(B:B,Enrollment!$C:$E,3,0)</f>
        <v>Primary</v>
      </c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>
        <v>1</v>
      </c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>
        <v>1</v>
      </c>
      <c r="AW177" s="7">
        <f>VLOOKUP(B:B,Enrollment!$C:$U,19,0)</f>
        <v>95</v>
      </c>
      <c r="AX177" s="28">
        <f t="shared" si="8"/>
        <v>95</v>
      </c>
      <c r="AY177" s="7" t="str">
        <f t="shared" si="9"/>
        <v>2</v>
      </c>
      <c r="AZ177" s="7">
        <f t="shared" si="10"/>
        <v>1</v>
      </c>
      <c r="BA177" s="12">
        <f t="shared" si="11"/>
        <v>2</v>
      </c>
    </row>
    <row r="178" spans="1:53" x14ac:dyDescent="0.25">
      <c r="A178" s="7">
        <v>99</v>
      </c>
      <c r="B178" s="7" t="s">
        <v>188</v>
      </c>
      <c r="C178" s="7" t="str">
        <f>VLOOKUP(B:B,Enrollment!$C:$E,2,0)</f>
        <v>Girls</v>
      </c>
      <c r="D178" s="7" t="str">
        <f>VLOOKUP(B:B,Enrollment!$C:$E,3,0)</f>
        <v>Primary</v>
      </c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>
        <v>2</v>
      </c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>
        <v>2</v>
      </c>
      <c r="AW178" s="7">
        <f>VLOOKUP(B:B,Enrollment!$C:$U,19,0)</f>
        <v>73</v>
      </c>
      <c r="AX178" s="28">
        <f t="shared" si="8"/>
        <v>36.5</v>
      </c>
      <c r="AY178" s="7" t="str">
        <f t="shared" si="9"/>
        <v>2</v>
      </c>
      <c r="AZ178" s="7">
        <f t="shared" si="10"/>
        <v>0</v>
      </c>
      <c r="BA178" s="12">
        <f t="shared" si="11"/>
        <v>2</v>
      </c>
    </row>
    <row r="179" spans="1:53" x14ac:dyDescent="0.25">
      <c r="A179" s="7">
        <v>102</v>
      </c>
      <c r="B179" s="7" t="s">
        <v>334</v>
      </c>
      <c r="C179" s="7" t="str">
        <f>VLOOKUP(B:B,Enrollment!$C:$E,2,0)</f>
        <v>Girls</v>
      </c>
      <c r="D179" s="7" t="str">
        <f>VLOOKUP(B:B,Enrollment!$C:$E,3,0)</f>
        <v>Primary</v>
      </c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>
        <v>1</v>
      </c>
      <c r="S179" s="7">
        <v>1</v>
      </c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>
        <v>2</v>
      </c>
      <c r="AW179" s="7">
        <f>VLOOKUP(B:B,Enrollment!$C:$U,19,0)</f>
        <v>84</v>
      </c>
      <c r="AX179" s="28">
        <f t="shared" si="8"/>
        <v>42</v>
      </c>
      <c r="AY179" s="7" t="str">
        <f t="shared" si="9"/>
        <v>2</v>
      </c>
      <c r="AZ179" s="7">
        <f t="shared" si="10"/>
        <v>0</v>
      </c>
      <c r="BA179" s="12">
        <f t="shared" si="11"/>
        <v>2</v>
      </c>
    </row>
    <row r="180" spans="1:53" x14ac:dyDescent="0.25">
      <c r="A180" s="7">
        <v>106</v>
      </c>
      <c r="B180" s="7" t="s">
        <v>350</v>
      </c>
      <c r="C180" s="7" t="str">
        <f>VLOOKUP(B:B,Enrollment!$C:$E,2,0)</f>
        <v>Girls</v>
      </c>
      <c r="D180" s="7" t="str">
        <f>VLOOKUP(B:B,Enrollment!$C:$E,3,0)</f>
        <v>Primary</v>
      </c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>
        <v>1</v>
      </c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>
        <v>1</v>
      </c>
      <c r="AU180" s="7"/>
      <c r="AV180" s="7">
        <v>2</v>
      </c>
      <c r="AW180" s="7">
        <f>VLOOKUP(B:B,Enrollment!$C:$U,19,0)</f>
        <v>76</v>
      </c>
      <c r="AX180" s="28">
        <f t="shared" si="8"/>
        <v>38</v>
      </c>
      <c r="AY180" s="7" t="str">
        <f t="shared" si="9"/>
        <v>2</v>
      </c>
      <c r="AZ180" s="7">
        <f t="shared" si="10"/>
        <v>0</v>
      </c>
      <c r="BA180" s="12">
        <f t="shared" si="11"/>
        <v>2</v>
      </c>
    </row>
    <row r="181" spans="1:53" x14ac:dyDescent="0.25">
      <c r="A181" s="7">
        <v>108</v>
      </c>
      <c r="B181" s="7" t="s">
        <v>246</v>
      </c>
      <c r="C181" s="7" t="str">
        <f>VLOOKUP(B:B,Enrollment!$C:$E,2,0)</f>
        <v>Girls</v>
      </c>
      <c r="D181" s="7" t="str">
        <f>VLOOKUP(B:B,Enrollment!$C:$E,3,0)</f>
        <v>Primary</v>
      </c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>
        <v>2</v>
      </c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>
        <v>2</v>
      </c>
      <c r="AW181" s="7">
        <f>VLOOKUP(B:B,Enrollment!$C:$U,19,0)</f>
        <v>96</v>
      </c>
      <c r="AX181" s="28">
        <f t="shared" si="8"/>
        <v>48</v>
      </c>
      <c r="AY181" s="7" t="str">
        <f t="shared" si="9"/>
        <v>2</v>
      </c>
      <c r="AZ181" s="7">
        <f t="shared" si="10"/>
        <v>0</v>
      </c>
      <c r="BA181" s="12">
        <f t="shared" si="11"/>
        <v>2</v>
      </c>
    </row>
    <row r="182" spans="1:53" x14ac:dyDescent="0.25">
      <c r="A182" s="7">
        <v>113</v>
      </c>
      <c r="B182" s="7" t="s">
        <v>427</v>
      </c>
      <c r="C182" s="7" t="str">
        <f>VLOOKUP(B:B,Enrollment!$C:$E,2,0)</f>
        <v>Girls</v>
      </c>
      <c r="D182" s="7" t="str">
        <f>VLOOKUP(B:B,Enrollment!$C:$E,3,0)</f>
        <v>Primary</v>
      </c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>
        <v>1</v>
      </c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>
        <v>1</v>
      </c>
      <c r="AW182" s="7">
        <f>VLOOKUP(B:B,Enrollment!$C:$U,19,0)</f>
        <v>65</v>
      </c>
      <c r="AX182" s="28">
        <f t="shared" si="8"/>
        <v>65</v>
      </c>
      <c r="AY182" s="7" t="str">
        <f t="shared" si="9"/>
        <v>2</v>
      </c>
      <c r="AZ182" s="7">
        <f t="shared" si="10"/>
        <v>1</v>
      </c>
      <c r="BA182" s="12">
        <f t="shared" si="11"/>
        <v>2</v>
      </c>
    </row>
    <row r="183" spans="1:53" x14ac:dyDescent="0.25">
      <c r="A183" s="7">
        <v>116</v>
      </c>
      <c r="B183" s="7" t="s">
        <v>274</v>
      </c>
      <c r="C183" s="7" t="str">
        <f>VLOOKUP(B:B,Enrollment!$C:$E,2,0)</f>
        <v>Girls</v>
      </c>
      <c r="D183" s="7" t="str">
        <f>VLOOKUP(B:B,Enrollment!$C:$E,3,0)</f>
        <v>Primary</v>
      </c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>
        <v>1</v>
      </c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>
        <v>1</v>
      </c>
      <c r="AU183" s="7"/>
      <c r="AV183" s="7">
        <v>2</v>
      </c>
      <c r="AW183" s="7">
        <f>VLOOKUP(B:B,Enrollment!$C:$U,19,0)</f>
        <v>87</v>
      </c>
      <c r="AX183" s="28">
        <f t="shared" si="8"/>
        <v>43.5</v>
      </c>
      <c r="AY183" s="7" t="str">
        <f t="shared" si="9"/>
        <v>2</v>
      </c>
      <c r="AZ183" s="7">
        <f t="shared" si="10"/>
        <v>0</v>
      </c>
      <c r="BA183" s="12">
        <f t="shared" si="11"/>
        <v>2</v>
      </c>
    </row>
    <row r="184" spans="1:53" x14ac:dyDescent="0.25">
      <c r="A184" s="7">
        <v>119</v>
      </c>
      <c r="B184" s="7" t="s">
        <v>355</v>
      </c>
      <c r="C184" s="7" t="str">
        <f>VLOOKUP(B:B,Enrollment!$C:$E,2,0)</f>
        <v>Girls</v>
      </c>
      <c r="D184" s="7" t="str">
        <f>VLOOKUP(B:B,Enrollment!$C:$E,3,0)</f>
        <v>Primary</v>
      </c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>
        <v>1</v>
      </c>
      <c r="AU184" s="7"/>
      <c r="AV184" s="7">
        <v>1</v>
      </c>
      <c r="AW184" s="7">
        <f>VLOOKUP(B:B,Enrollment!$C:$U,19,0)</f>
        <v>77</v>
      </c>
      <c r="AX184" s="28">
        <f t="shared" si="8"/>
        <v>77</v>
      </c>
      <c r="AY184" s="7" t="str">
        <f t="shared" si="9"/>
        <v>2</v>
      </c>
      <c r="AZ184" s="7">
        <f t="shared" si="10"/>
        <v>1</v>
      </c>
      <c r="BA184" s="12">
        <f t="shared" si="11"/>
        <v>2</v>
      </c>
    </row>
    <row r="185" spans="1:53" x14ac:dyDescent="0.25">
      <c r="A185" s="7">
        <v>120</v>
      </c>
      <c r="B185" s="7" t="s">
        <v>538</v>
      </c>
      <c r="C185" s="7" t="str">
        <f>VLOOKUP(B:B,Enrollment!$C:$E,2,0)</f>
        <v>Girls</v>
      </c>
      <c r="D185" s="7" t="str">
        <f>VLOOKUP(B:B,Enrollment!$C:$E,3,0)</f>
        <v>Primary</v>
      </c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>
        <v>1</v>
      </c>
      <c r="S185" s="7">
        <v>1</v>
      </c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>
        <v>2</v>
      </c>
      <c r="AW185" s="7">
        <f>VLOOKUP(B:B,Enrollment!$C:$U,19,0)</f>
        <v>75</v>
      </c>
      <c r="AX185" s="28">
        <f t="shared" si="8"/>
        <v>37.5</v>
      </c>
      <c r="AY185" s="7" t="str">
        <f t="shared" si="9"/>
        <v>2</v>
      </c>
      <c r="AZ185" s="7">
        <f t="shared" si="10"/>
        <v>0</v>
      </c>
      <c r="BA185" s="12">
        <f t="shared" si="11"/>
        <v>2</v>
      </c>
    </row>
    <row r="186" spans="1:53" x14ac:dyDescent="0.25">
      <c r="A186" s="7">
        <v>128</v>
      </c>
      <c r="B186" s="7" t="s">
        <v>433</v>
      </c>
      <c r="C186" s="7" t="str">
        <f>VLOOKUP(B:B,Enrollment!$C:$E,2,0)</f>
        <v>Girls</v>
      </c>
      <c r="D186" s="7" t="str">
        <f>VLOOKUP(B:B,Enrollment!$C:$E,3,0)</f>
        <v>Primary</v>
      </c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>
        <v>1</v>
      </c>
      <c r="S186" s="7">
        <v>1</v>
      </c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>
        <v>2</v>
      </c>
      <c r="AW186" s="7">
        <f>VLOOKUP(B:B,Enrollment!$C:$U,19,0)</f>
        <v>91</v>
      </c>
      <c r="AX186" s="28">
        <f t="shared" si="8"/>
        <v>45.5</v>
      </c>
      <c r="AY186" s="7" t="str">
        <f t="shared" si="9"/>
        <v>2</v>
      </c>
      <c r="AZ186" s="7">
        <f t="shared" si="10"/>
        <v>0</v>
      </c>
      <c r="BA186" s="12">
        <f t="shared" si="11"/>
        <v>2</v>
      </c>
    </row>
    <row r="187" spans="1:53" x14ac:dyDescent="0.25">
      <c r="A187" s="7">
        <v>129</v>
      </c>
      <c r="B187" s="7" t="s">
        <v>534</v>
      </c>
      <c r="C187" s="7" t="str">
        <f>VLOOKUP(B:B,Enrollment!$C:$E,2,0)</f>
        <v>Girls</v>
      </c>
      <c r="D187" s="7" t="str">
        <f>VLOOKUP(B:B,Enrollment!$C:$E,3,0)</f>
        <v>Primary</v>
      </c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>
        <v>1</v>
      </c>
      <c r="S187" s="7">
        <v>1</v>
      </c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>
        <v>2</v>
      </c>
      <c r="AW187" s="7">
        <f>VLOOKUP(B:B,Enrollment!$C:$U,19,0)</f>
        <v>68</v>
      </c>
      <c r="AX187" s="28">
        <f t="shared" si="8"/>
        <v>34</v>
      </c>
      <c r="AY187" s="7" t="str">
        <f t="shared" si="9"/>
        <v>2</v>
      </c>
      <c r="AZ187" s="7">
        <f t="shared" si="10"/>
        <v>0</v>
      </c>
      <c r="BA187" s="12">
        <f t="shared" si="11"/>
        <v>2</v>
      </c>
    </row>
    <row r="188" spans="1:53" x14ac:dyDescent="0.25">
      <c r="A188" s="7">
        <v>139</v>
      </c>
      <c r="B188" s="7" t="s">
        <v>464</v>
      </c>
      <c r="C188" s="7" t="str">
        <f>VLOOKUP(B:B,Enrollment!$C:$E,2,0)</f>
        <v>Girls</v>
      </c>
      <c r="D188" s="7" t="str">
        <f>VLOOKUP(B:B,Enrollment!$C:$E,3,0)</f>
        <v>Primary</v>
      </c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>
        <v>1</v>
      </c>
      <c r="S188" s="7">
        <v>1</v>
      </c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>
        <v>1</v>
      </c>
      <c r="AU188" s="7"/>
      <c r="AV188" s="7">
        <v>3</v>
      </c>
      <c r="AW188" s="7">
        <f>VLOOKUP(B:B,Enrollment!$C:$U,19,0)</f>
        <v>65</v>
      </c>
      <c r="AX188" s="28">
        <f t="shared" si="8"/>
        <v>21.666666666666668</v>
      </c>
      <c r="AY188" s="7" t="str">
        <f t="shared" si="9"/>
        <v>2</v>
      </c>
      <c r="AZ188" s="7">
        <f t="shared" si="10"/>
        <v>-1</v>
      </c>
      <c r="BA188" s="12">
        <f t="shared" si="11"/>
        <v>2</v>
      </c>
    </row>
    <row r="189" spans="1:53" x14ac:dyDescent="0.25">
      <c r="A189" s="7">
        <v>145</v>
      </c>
      <c r="B189" s="7" t="s">
        <v>354</v>
      </c>
      <c r="C189" s="7" t="str">
        <f>VLOOKUP(B:B,Enrollment!$C:$E,2,0)</f>
        <v>Girls</v>
      </c>
      <c r="D189" s="7" t="str">
        <f>VLOOKUP(B:B,Enrollment!$C:$E,3,0)</f>
        <v>Primary</v>
      </c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>
        <v>1</v>
      </c>
      <c r="S189" s="7"/>
      <c r="T189" s="7"/>
      <c r="U189" s="7"/>
      <c r="V189" s="7"/>
      <c r="W189" s="7"/>
      <c r="X189" s="7"/>
      <c r="Y189" s="7"/>
      <c r="Z189" s="7">
        <v>1</v>
      </c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>
        <v>2</v>
      </c>
      <c r="AW189" s="7">
        <f>VLOOKUP(B:B,Enrollment!$C:$U,19,0)</f>
        <v>93</v>
      </c>
      <c r="AX189" s="28">
        <f t="shared" si="8"/>
        <v>46.5</v>
      </c>
      <c r="AY189" s="7" t="str">
        <f t="shared" si="9"/>
        <v>2</v>
      </c>
      <c r="AZ189" s="7">
        <f t="shared" si="10"/>
        <v>0</v>
      </c>
      <c r="BA189" s="12">
        <f t="shared" si="11"/>
        <v>2</v>
      </c>
    </row>
    <row r="190" spans="1:53" x14ac:dyDescent="0.25">
      <c r="A190" s="7">
        <v>146</v>
      </c>
      <c r="B190" s="7" t="s">
        <v>335</v>
      </c>
      <c r="C190" s="7" t="str">
        <f>VLOOKUP(B:B,Enrollment!$C:$E,2,0)</f>
        <v>Girls</v>
      </c>
      <c r="D190" s="7" t="str">
        <f>VLOOKUP(B:B,Enrollment!$C:$E,3,0)</f>
        <v>Primary</v>
      </c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>
        <v>1</v>
      </c>
      <c r="S190" s="7">
        <v>1</v>
      </c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>
        <v>2</v>
      </c>
      <c r="AW190" s="7">
        <f>VLOOKUP(B:B,Enrollment!$C:$U,19,0)</f>
        <v>87</v>
      </c>
      <c r="AX190" s="28">
        <f t="shared" si="8"/>
        <v>43.5</v>
      </c>
      <c r="AY190" s="7" t="str">
        <f t="shared" si="9"/>
        <v>2</v>
      </c>
      <c r="AZ190" s="7">
        <f t="shared" si="10"/>
        <v>0</v>
      </c>
      <c r="BA190" s="12">
        <f t="shared" si="11"/>
        <v>2</v>
      </c>
    </row>
    <row r="191" spans="1:53" x14ac:dyDescent="0.25">
      <c r="A191" s="7">
        <v>151</v>
      </c>
      <c r="B191" s="7" t="s">
        <v>210</v>
      </c>
      <c r="C191" s="7" t="str">
        <f>VLOOKUP(B:B,Enrollment!$C:$E,2,0)</f>
        <v>Girls</v>
      </c>
      <c r="D191" s="7" t="str">
        <f>VLOOKUP(B:B,Enrollment!$C:$E,3,0)</f>
        <v>Primary</v>
      </c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>
        <v>1</v>
      </c>
      <c r="S191" s="7">
        <v>1</v>
      </c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>
        <v>2</v>
      </c>
      <c r="AW191" s="7">
        <f>VLOOKUP(B:B,Enrollment!$C:$U,19,0)</f>
        <v>71</v>
      </c>
      <c r="AX191" s="28">
        <f t="shared" si="8"/>
        <v>35.5</v>
      </c>
      <c r="AY191" s="7" t="str">
        <f t="shared" si="9"/>
        <v>2</v>
      </c>
      <c r="AZ191" s="7">
        <f t="shared" si="10"/>
        <v>0</v>
      </c>
      <c r="BA191" s="12">
        <f t="shared" si="11"/>
        <v>2</v>
      </c>
    </row>
    <row r="192" spans="1:53" x14ac:dyDescent="0.25">
      <c r="A192" s="7">
        <v>154</v>
      </c>
      <c r="B192" s="7" t="s">
        <v>483</v>
      </c>
      <c r="C192" s="7" t="str">
        <f>VLOOKUP(B:B,Enrollment!$C:$E,2,0)</f>
        <v>Girls</v>
      </c>
      <c r="D192" s="7" t="str">
        <f>VLOOKUP(B:B,Enrollment!$C:$E,3,0)</f>
        <v>Primary</v>
      </c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>
        <v>1</v>
      </c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>
        <v>1</v>
      </c>
      <c r="AW192" s="7">
        <f>VLOOKUP(B:B,Enrollment!$C:$U,19,0)</f>
        <v>67</v>
      </c>
      <c r="AX192" s="28">
        <f t="shared" si="8"/>
        <v>67</v>
      </c>
      <c r="AY192" s="7" t="str">
        <f t="shared" si="9"/>
        <v>2</v>
      </c>
      <c r="AZ192" s="7">
        <f t="shared" si="10"/>
        <v>1</v>
      </c>
      <c r="BA192" s="12">
        <f t="shared" si="11"/>
        <v>2</v>
      </c>
    </row>
    <row r="193" spans="1:53" x14ac:dyDescent="0.25">
      <c r="A193" s="7">
        <v>155</v>
      </c>
      <c r="B193" s="7" t="s">
        <v>595</v>
      </c>
      <c r="C193" s="7" t="str">
        <f>VLOOKUP(B:B,Enrollment!$C:$E,2,0)</f>
        <v>Girls</v>
      </c>
      <c r="D193" s="7" t="str">
        <f>VLOOKUP(B:B,Enrollment!$C:$E,3,0)</f>
        <v>Primary</v>
      </c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>
        <v>1</v>
      </c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>
        <v>1</v>
      </c>
      <c r="AW193" s="7">
        <f>VLOOKUP(B:B,Enrollment!$C:$U,19,0)</f>
        <v>90</v>
      </c>
      <c r="AX193" s="28">
        <f t="shared" si="8"/>
        <v>90</v>
      </c>
      <c r="AY193" s="7" t="str">
        <f t="shared" si="9"/>
        <v>2</v>
      </c>
      <c r="AZ193" s="7">
        <f t="shared" si="10"/>
        <v>1</v>
      </c>
      <c r="BA193" s="12">
        <f t="shared" si="11"/>
        <v>2</v>
      </c>
    </row>
    <row r="194" spans="1:53" x14ac:dyDescent="0.25">
      <c r="A194" s="7">
        <v>158</v>
      </c>
      <c r="B194" s="7" t="s">
        <v>351</v>
      </c>
      <c r="C194" s="7" t="str">
        <f>VLOOKUP(B:B,Enrollment!$C:$E,2,0)</f>
        <v>Girls</v>
      </c>
      <c r="D194" s="7" t="str">
        <f>VLOOKUP(B:B,Enrollment!$C:$E,3,0)</f>
        <v>Primary</v>
      </c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>
        <v>1</v>
      </c>
      <c r="S194" s="7">
        <v>1</v>
      </c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>
        <v>1</v>
      </c>
      <c r="AU194" s="7"/>
      <c r="AV194" s="7">
        <v>3</v>
      </c>
      <c r="AW194" s="7">
        <f>VLOOKUP(B:B,Enrollment!$C:$U,19,0)</f>
        <v>100</v>
      </c>
      <c r="AX194" s="28">
        <f t="shared" ref="AX194:AX257" si="12">AW194/AV194</f>
        <v>33.333333333333336</v>
      </c>
      <c r="AY194" s="7" t="str">
        <f t="shared" ref="AY194:AY257" si="13">IF(AW194&lt;=60, "1",IF(AW194&lt;=100, "2", IF(AW194&lt;=140, "3", IF(AW194&lt;=200, "4", IF(AW194&lt;=240, "5", IF(AW194&lt;=280, "6", IF(AW194&lt;=320, "7", IF(AW194&lt;=360, "8", IF(AW194&lt;=400, "9",  IF(AW194&lt;=440, "10", IF(AW194&lt;=480, "11", IF(AW194&lt;=520, "12", IF(AW194&lt;=560, "13", IF(AW194&lt;=600, "14",IF(AW194&lt;=640, "15")))))))))))))))</f>
        <v>2</v>
      </c>
      <c r="AZ194" s="7">
        <f t="shared" ref="AZ194:AZ257" si="14">AY194-AV194</f>
        <v>-1</v>
      </c>
      <c r="BA194" s="12">
        <f t="shared" si="11"/>
        <v>2</v>
      </c>
    </row>
    <row r="195" spans="1:53" x14ac:dyDescent="0.25">
      <c r="A195" s="7">
        <v>163</v>
      </c>
      <c r="B195" s="7" t="s">
        <v>199</v>
      </c>
      <c r="C195" s="7" t="str">
        <f>VLOOKUP(B:B,Enrollment!$C:$E,2,0)</f>
        <v>Girls</v>
      </c>
      <c r="D195" s="7" t="str">
        <f>VLOOKUP(B:B,Enrollment!$C:$E,3,0)</f>
        <v>Primary</v>
      </c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>
        <v>1</v>
      </c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>
        <v>1</v>
      </c>
      <c r="AW195" s="7">
        <f>VLOOKUP(B:B,Enrollment!$C:$U,19,0)</f>
        <v>73</v>
      </c>
      <c r="AX195" s="28">
        <f t="shared" si="12"/>
        <v>73</v>
      </c>
      <c r="AY195" s="7" t="str">
        <f t="shared" si="13"/>
        <v>2</v>
      </c>
      <c r="AZ195" s="7">
        <f t="shared" si="14"/>
        <v>1</v>
      </c>
      <c r="BA195" s="12">
        <f t="shared" ref="BA195:BA258" si="15">VALUE(AY195)</f>
        <v>2</v>
      </c>
    </row>
    <row r="196" spans="1:53" x14ac:dyDescent="0.25">
      <c r="A196" s="7">
        <v>164</v>
      </c>
      <c r="B196" s="7" t="s">
        <v>128</v>
      </c>
      <c r="C196" s="7" t="str">
        <f>VLOOKUP(B:B,Enrollment!$C:$E,2,0)</f>
        <v>Girls</v>
      </c>
      <c r="D196" s="7" t="str">
        <f>VLOOKUP(B:B,Enrollment!$C:$E,3,0)</f>
        <v>Primary</v>
      </c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>
        <v>1</v>
      </c>
      <c r="S196" s="7">
        <v>1</v>
      </c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>
        <v>2</v>
      </c>
      <c r="AW196" s="7">
        <f>VLOOKUP(B:B,Enrollment!$C:$U,19,0)</f>
        <v>75</v>
      </c>
      <c r="AX196" s="28">
        <f t="shared" si="12"/>
        <v>37.5</v>
      </c>
      <c r="AY196" s="7" t="str">
        <f t="shared" si="13"/>
        <v>2</v>
      </c>
      <c r="AZ196" s="7">
        <f t="shared" si="14"/>
        <v>0</v>
      </c>
      <c r="BA196" s="12">
        <f t="shared" si="15"/>
        <v>2</v>
      </c>
    </row>
    <row r="197" spans="1:53" x14ac:dyDescent="0.25">
      <c r="A197" s="7">
        <v>172</v>
      </c>
      <c r="B197" s="7" t="s">
        <v>358</v>
      </c>
      <c r="C197" s="7" t="str">
        <f>VLOOKUP(B:B,Enrollment!$C:$E,2,0)</f>
        <v>Girls</v>
      </c>
      <c r="D197" s="7" t="str">
        <f>VLOOKUP(B:B,Enrollment!$C:$E,3,0)</f>
        <v>Primary</v>
      </c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>
        <v>1</v>
      </c>
      <c r="S197" s="7">
        <v>1</v>
      </c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>
        <v>2</v>
      </c>
      <c r="AW197" s="7">
        <f>VLOOKUP(B:B,Enrollment!$C:$U,19,0)</f>
        <v>74</v>
      </c>
      <c r="AX197" s="28">
        <f t="shared" si="12"/>
        <v>37</v>
      </c>
      <c r="AY197" s="7" t="str">
        <f t="shared" si="13"/>
        <v>2</v>
      </c>
      <c r="AZ197" s="7">
        <f t="shared" si="14"/>
        <v>0</v>
      </c>
      <c r="BA197" s="12">
        <f t="shared" si="15"/>
        <v>2</v>
      </c>
    </row>
    <row r="198" spans="1:53" x14ac:dyDescent="0.25">
      <c r="A198" s="7">
        <v>180</v>
      </c>
      <c r="B198" s="7" t="s">
        <v>333</v>
      </c>
      <c r="C198" s="7" t="str">
        <f>VLOOKUP(B:B,Enrollment!$C:$E,2,0)</f>
        <v>Girls</v>
      </c>
      <c r="D198" s="7" t="str">
        <f>VLOOKUP(B:B,Enrollment!$C:$E,3,0)</f>
        <v>Primary</v>
      </c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>
        <v>1</v>
      </c>
      <c r="S198" s="7">
        <v>1</v>
      </c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>
        <v>2</v>
      </c>
      <c r="AU198" s="7"/>
      <c r="AV198" s="7">
        <v>4</v>
      </c>
      <c r="AW198" s="7">
        <f>VLOOKUP(B:B,Enrollment!$C:$U,19,0)</f>
        <v>96</v>
      </c>
      <c r="AX198" s="28">
        <f t="shared" si="12"/>
        <v>24</v>
      </c>
      <c r="AY198" s="7" t="str">
        <f t="shared" si="13"/>
        <v>2</v>
      </c>
      <c r="AZ198" s="7">
        <f t="shared" si="14"/>
        <v>-2</v>
      </c>
      <c r="BA198" s="12">
        <f t="shared" si="15"/>
        <v>2</v>
      </c>
    </row>
    <row r="199" spans="1:53" x14ac:dyDescent="0.25">
      <c r="A199" s="7">
        <v>183</v>
      </c>
      <c r="B199" s="7" t="s">
        <v>276</v>
      </c>
      <c r="C199" s="7" t="str">
        <f>VLOOKUP(B:B,Enrollment!$C:$E,2,0)</f>
        <v>Girls</v>
      </c>
      <c r="D199" s="7" t="str">
        <f>VLOOKUP(B:B,Enrollment!$C:$E,3,0)</f>
        <v>Primary</v>
      </c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>
        <v>1</v>
      </c>
      <c r="S199" s="7"/>
      <c r="T199" s="7"/>
      <c r="U199" s="7"/>
      <c r="V199" s="7"/>
      <c r="W199" s="7"/>
      <c r="X199" s="7"/>
      <c r="Y199" s="7"/>
      <c r="Z199" s="7">
        <v>1</v>
      </c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>
        <v>1</v>
      </c>
      <c r="AU199" s="7"/>
      <c r="AV199" s="7">
        <v>3</v>
      </c>
      <c r="AW199" s="7">
        <f>VLOOKUP(B:B,Enrollment!$C:$U,19,0)</f>
        <v>100</v>
      </c>
      <c r="AX199" s="28">
        <f t="shared" si="12"/>
        <v>33.333333333333336</v>
      </c>
      <c r="AY199" s="7" t="str">
        <f t="shared" si="13"/>
        <v>2</v>
      </c>
      <c r="AZ199" s="7">
        <f t="shared" si="14"/>
        <v>-1</v>
      </c>
      <c r="BA199" s="12">
        <f t="shared" si="15"/>
        <v>2</v>
      </c>
    </row>
    <row r="200" spans="1:53" x14ac:dyDescent="0.25">
      <c r="A200" s="7">
        <v>189</v>
      </c>
      <c r="B200" s="7" t="s">
        <v>366</v>
      </c>
      <c r="C200" s="7" t="str">
        <f>VLOOKUP(B:B,Enrollment!$C:$E,2,0)</f>
        <v>Girls</v>
      </c>
      <c r="D200" s="7" t="str">
        <f>VLOOKUP(B:B,Enrollment!$C:$E,3,0)</f>
        <v>Primary</v>
      </c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>
        <v>1</v>
      </c>
      <c r="S200" s="7">
        <v>1</v>
      </c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>
        <v>1</v>
      </c>
      <c r="AU200" s="7"/>
      <c r="AV200" s="7">
        <v>3</v>
      </c>
      <c r="AW200" s="7">
        <f>VLOOKUP(B:B,Enrollment!$C:$U,19,0)</f>
        <v>93</v>
      </c>
      <c r="AX200" s="28">
        <f t="shared" si="12"/>
        <v>31</v>
      </c>
      <c r="AY200" s="7" t="str">
        <f t="shared" si="13"/>
        <v>2</v>
      </c>
      <c r="AZ200" s="7">
        <f t="shared" si="14"/>
        <v>-1</v>
      </c>
      <c r="BA200" s="12">
        <f t="shared" si="15"/>
        <v>2</v>
      </c>
    </row>
    <row r="201" spans="1:53" x14ac:dyDescent="0.25">
      <c r="A201" s="7">
        <v>195</v>
      </c>
      <c r="B201" s="7" t="s">
        <v>137</v>
      </c>
      <c r="C201" s="7" t="str">
        <f>VLOOKUP(B:B,Enrollment!$C:$E,2,0)</f>
        <v>Girls</v>
      </c>
      <c r="D201" s="7" t="str">
        <f>VLOOKUP(B:B,Enrollment!$C:$E,3,0)</f>
        <v>Primary</v>
      </c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>
        <v>1</v>
      </c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>
        <v>1</v>
      </c>
      <c r="AW201" s="7">
        <f>VLOOKUP(B:B,Enrollment!$C:$U,19,0)</f>
        <v>64</v>
      </c>
      <c r="AX201" s="28">
        <f t="shared" si="12"/>
        <v>64</v>
      </c>
      <c r="AY201" s="7" t="str">
        <f t="shared" si="13"/>
        <v>2</v>
      </c>
      <c r="AZ201" s="7">
        <f t="shared" si="14"/>
        <v>1</v>
      </c>
      <c r="BA201" s="12">
        <f t="shared" si="15"/>
        <v>2</v>
      </c>
    </row>
    <row r="202" spans="1:53" x14ac:dyDescent="0.25">
      <c r="A202" s="7">
        <v>197</v>
      </c>
      <c r="B202" s="7" t="s">
        <v>114</v>
      </c>
      <c r="C202" s="7" t="str">
        <f>VLOOKUP(B:B,Enrollment!$C:$E,2,0)</f>
        <v>Girls</v>
      </c>
      <c r="D202" s="7" t="str">
        <f>VLOOKUP(B:B,Enrollment!$C:$E,3,0)</f>
        <v>Primary</v>
      </c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>
        <v>1</v>
      </c>
      <c r="S202" s="7">
        <v>1</v>
      </c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>
        <v>2</v>
      </c>
      <c r="AW202" s="7">
        <f>VLOOKUP(B:B,Enrollment!$C:$U,19,0)</f>
        <v>84</v>
      </c>
      <c r="AX202" s="28">
        <f t="shared" si="12"/>
        <v>42</v>
      </c>
      <c r="AY202" s="7" t="str">
        <f t="shared" si="13"/>
        <v>2</v>
      </c>
      <c r="AZ202" s="7">
        <f t="shared" si="14"/>
        <v>0</v>
      </c>
      <c r="BA202" s="12">
        <f t="shared" si="15"/>
        <v>2</v>
      </c>
    </row>
    <row r="203" spans="1:53" x14ac:dyDescent="0.25">
      <c r="A203" s="7">
        <v>200</v>
      </c>
      <c r="B203" s="7" t="s">
        <v>478</v>
      </c>
      <c r="C203" s="7" t="str">
        <f>VLOOKUP(B:B,Enrollment!$C:$E,2,0)</f>
        <v>Girls</v>
      </c>
      <c r="D203" s="7" t="str">
        <f>VLOOKUP(B:B,Enrollment!$C:$E,3,0)</f>
        <v>Primary</v>
      </c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>
        <v>1</v>
      </c>
      <c r="S203" s="7">
        <v>1</v>
      </c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>
        <v>2</v>
      </c>
      <c r="AW203" s="7">
        <f>VLOOKUP(B:B,Enrollment!$C:$U,19,0)</f>
        <v>86</v>
      </c>
      <c r="AX203" s="28">
        <f t="shared" si="12"/>
        <v>43</v>
      </c>
      <c r="AY203" s="7" t="str">
        <f t="shared" si="13"/>
        <v>2</v>
      </c>
      <c r="AZ203" s="7">
        <f t="shared" si="14"/>
        <v>0</v>
      </c>
      <c r="BA203" s="12">
        <f t="shared" si="15"/>
        <v>2</v>
      </c>
    </row>
    <row r="204" spans="1:53" x14ac:dyDescent="0.25">
      <c r="A204" s="7">
        <v>221</v>
      </c>
      <c r="B204" s="7" t="s">
        <v>89</v>
      </c>
      <c r="C204" s="7" t="str">
        <f>VLOOKUP(B:B,Enrollment!$C:$E,2,0)</f>
        <v>Boys</v>
      </c>
      <c r="D204" s="7" t="str">
        <f>VLOOKUP(B:B,Enrollment!$C:$E,3,0)</f>
        <v>High</v>
      </c>
      <c r="E204" s="7"/>
      <c r="F204" s="7"/>
      <c r="G204" s="7"/>
      <c r="H204" s="7">
        <v>1</v>
      </c>
      <c r="I204" s="7">
        <v>1</v>
      </c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>
        <v>2</v>
      </c>
      <c r="W204" s="7"/>
      <c r="X204" s="7"/>
      <c r="Y204" s="7">
        <v>1</v>
      </c>
      <c r="Z204" s="7"/>
      <c r="AA204" s="7"/>
      <c r="AB204" s="7"/>
      <c r="AC204" s="7"/>
      <c r="AD204" s="7"/>
      <c r="AE204" s="7">
        <v>1</v>
      </c>
      <c r="AF204" s="7"/>
      <c r="AG204" s="7">
        <v>1</v>
      </c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>
        <v>7</v>
      </c>
      <c r="AW204" s="7">
        <f>VLOOKUP(B:B,Enrollment!$C:$U,19,0)</f>
        <v>75</v>
      </c>
      <c r="AX204" s="28">
        <f t="shared" si="12"/>
        <v>10.714285714285714</v>
      </c>
      <c r="AY204" s="7" t="str">
        <f t="shared" si="13"/>
        <v>2</v>
      </c>
      <c r="AZ204" s="7">
        <f t="shared" si="14"/>
        <v>-5</v>
      </c>
      <c r="BA204" s="12">
        <f t="shared" si="15"/>
        <v>2</v>
      </c>
    </row>
    <row r="205" spans="1:53" x14ac:dyDescent="0.25">
      <c r="A205" s="7">
        <v>222</v>
      </c>
      <c r="B205" s="7" t="s">
        <v>27</v>
      </c>
      <c r="C205" s="7" t="str">
        <f>VLOOKUP(B:B,Enrollment!$C:$E,2,0)</f>
        <v>Boys</v>
      </c>
      <c r="D205" s="7" t="str">
        <f>VLOOKUP(B:B,Enrollment!$C:$E,3,0)</f>
        <v>High</v>
      </c>
      <c r="E205" s="7"/>
      <c r="F205" s="7"/>
      <c r="G205" s="7"/>
      <c r="H205" s="7"/>
      <c r="I205" s="7">
        <v>1</v>
      </c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>
        <v>1</v>
      </c>
      <c r="V205" s="7">
        <v>3</v>
      </c>
      <c r="W205" s="7">
        <v>1</v>
      </c>
      <c r="X205" s="7"/>
      <c r="Y205" s="7">
        <v>1</v>
      </c>
      <c r="Z205" s="7"/>
      <c r="AA205" s="7">
        <v>1</v>
      </c>
      <c r="AB205" s="7"/>
      <c r="AC205" s="7"/>
      <c r="AD205" s="7">
        <v>1</v>
      </c>
      <c r="AE205" s="7">
        <v>1</v>
      </c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>
        <v>10</v>
      </c>
      <c r="AW205" s="7">
        <f>VLOOKUP(B:B,Enrollment!$C:$U,19,0)</f>
        <v>89</v>
      </c>
      <c r="AX205" s="28">
        <f t="shared" si="12"/>
        <v>8.9</v>
      </c>
      <c r="AY205" s="7" t="str">
        <f t="shared" si="13"/>
        <v>2</v>
      </c>
      <c r="AZ205" s="7">
        <f t="shared" si="14"/>
        <v>-8</v>
      </c>
      <c r="BA205" s="12">
        <f t="shared" si="15"/>
        <v>2</v>
      </c>
    </row>
    <row r="206" spans="1:53" x14ac:dyDescent="0.25">
      <c r="A206" s="7">
        <v>248</v>
      </c>
      <c r="B206" s="7" t="s">
        <v>245</v>
      </c>
      <c r="C206" s="7" t="str">
        <f>VLOOKUP(B:B,Enrollment!$C:$E,2,0)</f>
        <v>Boys</v>
      </c>
      <c r="D206" s="7" t="str">
        <f>VLOOKUP(B:B,Enrollment!$C:$E,3,0)</f>
        <v>Mosque</v>
      </c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>
        <v>1</v>
      </c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>
        <v>1</v>
      </c>
      <c r="AW206" s="7">
        <f>VLOOKUP(B:B,Enrollment!$C:$U,19,0)</f>
        <v>95</v>
      </c>
      <c r="AX206" s="28">
        <f t="shared" si="12"/>
        <v>95</v>
      </c>
      <c r="AY206" s="7" t="str">
        <f t="shared" si="13"/>
        <v>2</v>
      </c>
      <c r="AZ206" s="7">
        <f t="shared" si="14"/>
        <v>1</v>
      </c>
      <c r="BA206" s="12">
        <f t="shared" si="15"/>
        <v>2</v>
      </c>
    </row>
    <row r="207" spans="1:53" x14ac:dyDescent="0.25">
      <c r="A207" s="7">
        <v>249</v>
      </c>
      <c r="B207" s="7" t="s">
        <v>194</v>
      </c>
      <c r="C207" s="7" t="str">
        <f>VLOOKUP(B:B,Enrollment!$C:$E,2,0)</f>
        <v>Boys</v>
      </c>
      <c r="D207" s="7" t="str">
        <f>VLOOKUP(B:B,Enrollment!$C:$E,3,0)</f>
        <v>Mosque</v>
      </c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>
        <v>1</v>
      </c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>
        <v>1</v>
      </c>
      <c r="AW207" s="7">
        <f>VLOOKUP(B:B,Enrollment!$C:$U,19,0)</f>
        <v>80</v>
      </c>
      <c r="AX207" s="28">
        <f t="shared" si="12"/>
        <v>80</v>
      </c>
      <c r="AY207" s="7" t="str">
        <f t="shared" si="13"/>
        <v>2</v>
      </c>
      <c r="AZ207" s="7">
        <f t="shared" si="14"/>
        <v>1</v>
      </c>
      <c r="BA207" s="12">
        <f t="shared" si="15"/>
        <v>2</v>
      </c>
    </row>
    <row r="208" spans="1:53" x14ac:dyDescent="0.25">
      <c r="A208" s="7">
        <v>254</v>
      </c>
      <c r="B208" s="7" t="s">
        <v>105</v>
      </c>
      <c r="C208" s="7" t="str">
        <f>VLOOKUP(B:B,Enrollment!$C:$E,2,0)</f>
        <v>Boys</v>
      </c>
      <c r="D208" s="7" t="str">
        <f>VLOOKUP(B:B,Enrollment!$C:$E,3,0)</f>
        <v>Middle</v>
      </c>
      <c r="E208" s="7">
        <v>1</v>
      </c>
      <c r="F208" s="7">
        <v>1</v>
      </c>
      <c r="G208" s="7"/>
      <c r="H208" s="7">
        <v>1</v>
      </c>
      <c r="I208" s="7"/>
      <c r="J208" s="7"/>
      <c r="K208" s="7"/>
      <c r="L208" s="7"/>
      <c r="M208" s="7"/>
      <c r="N208" s="7"/>
      <c r="O208" s="7">
        <v>1</v>
      </c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>
        <v>1</v>
      </c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>
        <v>5</v>
      </c>
      <c r="AW208" s="7">
        <f>VLOOKUP(B:B,Enrollment!$C:$U,19,0)</f>
        <v>82</v>
      </c>
      <c r="AX208" s="28">
        <f t="shared" si="12"/>
        <v>16.399999999999999</v>
      </c>
      <c r="AY208" s="7" t="str">
        <f t="shared" si="13"/>
        <v>2</v>
      </c>
      <c r="AZ208" s="7">
        <f t="shared" si="14"/>
        <v>-3</v>
      </c>
      <c r="BA208" s="12">
        <f t="shared" si="15"/>
        <v>2</v>
      </c>
    </row>
    <row r="209" spans="1:53" x14ac:dyDescent="0.25">
      <c r="A209" s="7">
        <v>255</v>
      </c>
      <c r="B209" s="7" t="s">
        <v>88</v>
      </c>
      <c r="C209" s="7" t="str">
        <f>VLOOKUP(B:B,Enrollment!$C:$E,2,0)</f>
        <v>Boys</v>
      </c>
      <c r="D209" s="7" t="str">
        <f>VLOOKUP(B:B,Enrollment!$C:$E,3,0)</f>
        <v>Middle</v>
      </c>
      <c r="E209" s="7">
        <v>1</v>
      </c>
      <c r="F209" s="7"/>
      <c r="G209" s="7"/>
      <c r="H209" s="7">
        <v>1</v>
      </c>
      <c r="I209" s="7"/>
      <c r="J209" s="7"/>
      <c r="K209" s="7"/>
      <c r="L209" s="7"/>
      <c r="M209" s="7"/>
      <c r="N209" s="7"/>
      <c r="O209" s="7">
        <v>1</v>
      </c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>
        <v>3</v>
      </c>
      <c r="AW209" s="7">
        <f>VLOOKUP(B:B,Enrollment!$C:$U,19,0)</f>
        <v>75</v>
      </c>
      <c r="AX209" s="28">
        <f t="shared" si="12"/>
        <v>25</v>
      </c>
      <c r="AY209" s="7" t="str">
        <f t="shared" si="13"/>
        <v>2</v>
      </c>
      <c r="AZ209" s="7">
        <f t="shared" si="14"/>
        <v>-1</v>
      </c>
      <c r="BA209" s="12">
        <f t="shared" si="15"/>
        <v>2</v>
      </c>
    </row>
    <row r="210" spans="1:53" x14ac:dyDescent="0.25">
      <c r="A210" s="7">
        <v>257</v>
      </c>
      <c r="B210" s="7" t="s">
        <v>49</v>
      </c>
      <c r="C210" s="7" t="str">
        <f>VLOOKUP(B:B,Enrollment!$C:$E,2,0)</f>
        <v>Boys</v>
      </c>
      <c r="D210" s="7" t="str">
        <f>VLOOKUP(B:B,Enrollment!$C:$E,3,0)</f>
        <v>Middle</v>
      </c>
      <c r="E210" s="7">
        <v>1</v>
      </c>
      <c r="F210" s="7">
        <v>1</v>
      </c>
      <c r="G210" s="7"/>
      <c r="H210" s="7">
        <v>1</v>
      </c>
      <c r="I210" s="7"/>
      <c r="J210" s="7"/>
      <c r="K210" s="7"/>
      <c r="L210" s="7"/>
      <c r="M210" s="7"/>
      <c r="N210" s="7"/>
      <c r="O210" s="7">
        <v>1</v>
      </c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>
        <v>1</v>
      </c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>
        <v>5</v>
      </c>
      <c r="AW210" s="7">
        <f>VLOOKUP(B:B,Enrollment!$C:$U,19,0)</f>
        <v>77</v>
      </c>
      <c r="AX210" s="28">
        <f t="shared" si="12"/>
        <v>15.4</v>
      </c>
      <c r="AY210" s="7" t="str">
        <f t="shared" si="13"/>
        <v>2</v>
      </c>
      <c r="AZ210" s="7">
        <f t="shared" si="14"/>
        <v>-3</v>
      </c>
      <c r="BA210" s="12">
        <f t="shared" si="15"/>
        <v>2</v>
      </c>
    </row>
    <row r="211" spans="1:53" x14ac:dyDescent="0.25">
      <c r="A211" s="7">
        <v>264</v>
      </c>
      <c r="B211" s="7" t="s">
        <v>565</v>
      </c>
      <c r="C211" s="7" t="str">
        <f>VLOOKUP(B:B,Enrollment!$C:$E,2,0)</f>
        <v>Boys</v>
      </c>
      <c r="D211" s="7" t="str">
        <f>VLOOKUP(B:B,Enrollment!$C:$E,3,0)</f>
        <v>Middle</v>
      </c>
      <c r="E211" s="7">
        <v>1</v>
      </c>
      <c r="F211" s="7"/>
      <c r="G211" s="7"/>
      <c r="H211" s="7"/>
      <c r="I211" s="7"/>
      <c r="J211" s="7"/>
      <c r="K211" s="7"/>
      <c r="L211" s="7"/>
      <c r="M211" s="7"/>
      <c r="N211" s="7"/>
      <c r="O211" s="7">
        <v>1</v>
      </c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>
        <v>1</v>
      </c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>
        <v>3</v>
      </c>
      <c r="AW211" s="7">
        <f>VLOOKUP(B:B,Enrollment!$C:$U,19,0)</f>
        <v>90</v>
      </c>
      <c r="AX211" s="28">
        <f t="shared" si="12"/>
        <v>30</v>
      </c>
      <c r="AY211" s="7" t="str">
        <f t="shared" si="13"/>
        <v>2</v>
      </c>
      <c r="AZ211" s="7">
        <f t="shared" si="14"/>
        <v>-1</v>
      </c>
      <c r="BA211" s="12">
        <f t="shared" si="15"/>
        <v>2</v>
      </c>
    </row>
    <row r="212" spans="1:53" x14ac:dyDescent="0.25">
      <c r="A212" s="7">
        <v>269</v>
      </c>
      <c r="B212" s="7" t="s">
        <v>54</v>
      </c>
      <c r="C212" s="7" t="str">
        <f>VLOOKUP(B:B,Enrollment!$C:$E,2,0)</f>
        <v>Boys</v>
      </c>
      <c r="D212" s="7" t="str">
        <f>VLOOKUP(B:B,Enrollment!$C:$E,3,0)</f>
        <v>Middle</v>
      </c>
      <c r="E212" s="7">
        <v>1</v>
      </c>
      <c r="F212" s="7">
        <v>1</v>
      </c>
      <c r="G212" s="7"/>
      <c r="H212" s="7">
        <v>1</v>
      </c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>
        <v>1</v>
      </c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>
        <v>4</v>
      </c>
      <c r="AW212" s="7">
        <f>VLOOKUP(B:B,Enrollment!$C:$U,19,0)</f>
        <v>62</v>
      </c>
      <c r="AX212" s="28">
        <f t="shared" si="12"/>
        <v>15.5</v>
      </c>
      <c r="AY212" s="7" t="str">
        <f t="shared" si="13"/>
        <v>2</v>
      </c>
      <c r="AZ212" s="7">
        <f t="shared" si="14"/>
        <v>-2</v>
      </c>
      <c r="BA212" s="12">
        <f t="shared" si="15"/>
        <v>2</v>
      </c>
    </row>
    <row r="213" spans="1:53" x14ac:dyDescent="0.25">
      <c r="A213" s="7">
        <v>272</v>
      </c>
      <c r="B213" s="7" t="s">
        <v>57</v>
      </c>
      <c r="C213" s="7" t="str">
        <f>VLOOKUP(B:B,Enrollment!$C:$E,2,0)</f>
        <v>Boys</v>
      </c>
      <c r="D213" s="7" t="str">
        <f>VLOOKUP(B:B,Enrollment!$C:$E,3,0)</f>
        <v>Middle</v>
      </c>
      <c r="E213" s="7"/>
      <c r="F213" s="7">
        <v>2</v>
      </c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>
        <v>1</v>
      </c>
      <c r="V213" s="7"/>
      <c r="W213" s="7"/>
      <c r="X213" s="7"/>
      <c r="Y213" s="7"/>
      <c r="Z213" s="7"/>
      <c r="AA213" s="7"/>
      <c r="AB213" s="7"/>
      <c r="AC213" s="7"/>
      <c r="AD213" s="7"/>
      <c r="AE213" s="7">
        <v>1</v>
      </c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>
        <v>4</v>
      </c>
      <c r="AW213" s="7">
        <f>VLOOKUP(B:B,Enrollment!$C:$U,19,0)</f>
        <v>65</v>
      </c>
      <c r="AX213" s="28">
        <f t="shared" si="12"/>
        <v>16.25</v>
      </c>
      <c r="AY213" s="7" t="str">
        <f t="shared" si="13"/>
        <v>2</v>
      </c>
      <c r="AZ213" s="7">
        <f t="shared" si="14"/>
        <v>-2</v>
      </c>
      <c r="BA213" s="12">
        <f t="shared" si="15"/>
        <v>2</v>
      </c>
    </row>
    <row r="214" spans="1:53" x14ac:dyDescent="0.25">
      <c r="A214" s="7">
        <v>279</v>
      </c>
      <c r="B214" s="7" t="s">
        <v>298</v>
      </c>
      <c r="C214" s="7" t="str">
        <f>VLOOKUP(B:B,Enrollment!$C:$E,2,0)</f>
        <v>Boys</v>
      </c>
      <c r="D214" s="7" t="str">
        <f>VLOOKUP(B:B,Enrollment!$C:$E,3,0)</f>
        <v>Middle</v>
      </c>
      <c r="E214" s="7">
        <v>1</v>
      </c>
      <c r="F214" s="7">
        <v>1</v>
      </c>
      <c r="G214" s="7"/>
      <c r="H214" s="7">
        <v>1</v>
      </c>
      <c r="I214" s="7"/>
      <c r="J214" s="7"/>
      <c r="K214" s="7"/>
      <c r="L214" s="7"/>
      <c r="M214" s="7"/>
      <c r="N214" s="7"/>
      <c r="O214" s="7">
        <v>1</v>
      </c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>
        <v>1</v>
      </c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>
        <v>5</v>
      </c>
      <c r="AW214" s="7">
        <f>VLOOKUP(B:B,Enrollment!$C:$U,19,0)</f>
        <v>67</v>
      </c>
      <c r="AX214" s="28">
        <f t="shared" si="12"/>
        <v>13.4</v>
      </c>
      <c r="AY214" s="7" t="str">
        <f t="shared" si="13"/>
        <v>2</v>
      </c>
      <c r="AZ214" s="7">
        <f t="shared" si="14"/>
        <v>-3</v>
      </c>
      <c r="BA214" s="12">
        <f t="shared" si="15"/>
        <v>2</v>
      </c>
    </row>
    <row r="215" spans="1:53" x14ac:dyDescent="0.25">
      <c r="A215" s="7">
        <v>280</v>
      </c>
      <c r="B215" s="7" t="s">
        <v>68</v>
      </c>
      <c r="C215" s="7" t="str">
        <f>VLOOKUP(B:B,Enrollment!$C:$E,2,0)</f>
        <v>Boys</v>
      </c>
      <c r="D215" s="7" t="str">
        <f>VLOOKUP(B:B,Enrollment!$C:$E,3,0)</f>
        <v>Middle</v>
      </c>
      <c r="E215" s="7">
        <v>1</v>
      </c>
      <c r="F215" s="7">
        <v>2</v>
      </c>
      <c r="G215" s="7"/>
      <c r="H215" s="7">
        <v>1</v>
      </c>
      <c r="I215" s="7"/>
      <c r="J215" s="7"/>
      <c r="K215" s="7"/>
      <c r="L215" s="7"/>
      <c r="M215" s="7"/>
      <c r="N215" s="7"/>
      <c r="O215" s="7">
        <v>1</v>
      </c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>
        <v>1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>
        <v>6</v>
      </c>
      <c r="AW215" s="7">
        <f>VLOOKUP(B:B,Enrollment!$C:$U,19,0)</f>
        <v>61</v>
      </c>
      <c r="AX215" s="28">
        <f t="shared" si="12"/>
        <v>10.166666666666666</v>
      </c>
      <c r="AY215" s="7" t="str">
        <f t="shared" si="13"/>
        <v>2</v>
      </c>
      <c r="AZ215" s="7">
        <f t="shared" si="14"/>
        <v>-4</v>
      </c>
      <c r="BA215" s="12">
        <f t="shared" si="15"/>
        <v>2</v>
      </c>
    </row>
    <row r="216" spans="1:53" x14ac:dyDescent="0.25">
      <c r="A216" s="7">
        <v>285</v>
      </c>
      <c r="B216" s="7" t="s">
        <v>287</v>
      </c>
      <c r="C216" s="7" t="str">
        <f>VLOOKUP(B:B,Enrollment!$C:$E,2,0)</f>
        <v>Boys</v>
      </c>
      <c r="D216" s="7" t="str">
        <f>VLOOKUP(B:B,Enrollment!$C:$E,3,0)</f>
        <v>Middle</v>
      </c>
      <c r="E216" s="7">
        <v>1</v>
      </c>
      <c r="F216" s="7">
        <v>1</v>
      </c>
      <c r="G216" s="7"/>
      <c r="H216" s="7">
        <v>1</v>
      </c>
      <c r="I216" s="7"/>
      <c r="J216" s="7"/>
      <c r="K216" s="7"/>
      <c r="L216" s="7"/>
      <c r="M216" s="7"/>
      <c r="N216" s="7"/>
      <c r="O216" s="7">
        <v>1</v>
      </c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>
        <v>1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>
        <v>5</v>
      </c>
      <c r="AW216" s="7">
        <f>VLOOKUP(B:B,Enrollment!$C:$U,19,0)</f>
        <v>69</v>
      </c>
      <c r="AX216" s="28">
        <f t="shared" si="12"/>
        <v>13.8</v>
      </c>
      <c r="AY216" s="7" t="str">
        <f t="shared" si="13"/>
        <v>2</v>
      </c>
      <c r="AZ216" s="7">
        <f t="shared" si="14"/>
        <v>-3</v>
      </c>
      <c r="BA216" s="12">
        <f t="shared" si="15"/>
        <v>2</v>
      </c>
    </row>
    <row r="217" spans="1:53" x14ac:dyDescent="0.25">
      <c r="A217" s="7">
        <v>288</v>
      </c>
      <c r="B217" s="7" t="s">
        <v>59</v>
      </c>
      <c r="C217" s="7" t="str">
        <f>VLOOKUP(B:B,Enrollment!$C:$E,2,0)</f>
        <v>Boys</v>
      </c>
      <c r="D217" s="7" t="str">
        <f>VLOOKUP(B:B,Enrollment!$C:$E,3,0)</f>
        <v>Middle</v>
      </c>
      <c r="E217" s="7">
        <v>1</v>
      </c>
      <c r="F217" s="7">
        <v>2</v>
      </c>
      <c r="G217" s="7"/>
      <c r="H217" s="7"/>
      <c r="I217" s="7"/>
      <c r="J217" s="7"/>
      <c r="K217" s="7"/>
      <c r="L217" s="7"/>
      <c r="M217" s="7"/>
      <c r="N217" s="7"/>
      <c r="O217" s="7">
        <v>1</v>
      </c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>
        <v>1</v>
      </c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>
        <v>5</v>
      </c>
      <c r="AW217" s="7">
        <f>VLOOKUP(B:B,Enrollment!$C:$U,19,0)</f>
        <v>97</v>
      </c>
      <c r="AX217" s="28">
        <f t="shared" si="12"/>
        <v>19.399999999999999</v>
      </c>
      <c r="AY217" s="7" t="str">
        <f t="shared" si="13"/>
        <v>2</v>
      </c>
      <c r="AZ217" s="7">
        <f t="shared" si="14"/>
        <v>-3</v>
      </c>
      <c r="BA217" s="12">
        <f t="shared" si="15"/>
        <v>2</v>
      </c>
    </row>
    <row r="218" spans="1:53" x14ac:dyDescent="0.25">
      <c r="A218" s="7">
        <v>291</v>
      </c>
      <c r="B218" s="7" t="s">
        <v>559</v>
      </c>
      <c r="C218" s="7" t="str">
        <f>VLOOKUP(B:B,Enrollment!$C:$E,2,0)</f>
        <v>Boys</v>
      </c>
      <c r="D218" s="7" t="str">
        <f>VLOOKUP(B:B,Enrollment!$C:$E,3,0)</f>
        <v>Middle</v>
      </c>
      <c r="E218" s="7">
        <v>1</v>
      </c>
      <c r="F218" s="7">
        <v>2</v>
      </c>
      <c r="G218" s="7"/>
      <c r="H218" s="7">
        <v>1</v>
      </c>
      <c r="I218" s="7"/>
      <c r="J218" s="7"/>
      <c r="K218" s="7"/>
      <c r="L218" s="7"/>
      <c r="M218" s="7"/>
      <c r="N218" s="7"/>
      <c r="O218" s="7">
        <v>1</v>
      </c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>
        <v>1</v>
      </c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>
        <v>6</v>
      </c>
      <c r="AW218" s="7">
        <f>VLOOKUP(B:B,Enrollment!$C:$U,19,0)</f>
        <v>70</v>
      </c>
      <c r="AX218" s="28">
        <f t="shared" si="12"/>
        <v>11.666666666666666</v>
      </c>
      <c r="AY218" s="7" t="str">
        <f t="shared" si="13"/>
        <v>2</v>
      </c>
      <c r="AZ218" s="7">
        <f t="shared" si="14"/>
        <v>-4</v>
      </c>
      <c r="BA218" s="12">
        <f t="shared" si="15"/>
        <v>2</v>
      </c>
    </row>
    <row r="219" spans="1:53" x14ac:dyDescent="0.25">
      <c r="A219" s="7">
        <v>295</v>
      </c>
      <c r="B219" s="7" t="s">
        <v>92</v>
      </c>
      <c r="C219" s="7" t="str">
        <f>VLOOKUP(B:B,Enrollment!$C:$E,2,0)</f>
        <v>Boys</v>
      </c>
      <c r="D219" s="7" t="str">
        <f>VLOOKUP(B:B,Enrollment!$C:$E,3,0)</f>
        <v>Middle</v>
      </c>
      <c r="E219" s="7">
        <v>1</v>
      </c>
      <c r="F219" s="7">
        <v>2</v>
      </c>
      <c r="G219" s="7"/>
      <c r="H219" s="7">
        <v>1</v>
      </c>
      <c r="I219" s="7"/>
      <c r="J219" s="7"/>
      <c r="K219" s="7"/>
      <c r="L219" s="7"/>
      <c r="M219" s="7"/>
      <c r="N219" s="7"/>
      <c r="O219" s="7">
        <v>1</v>
      </c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>
        <v>1</v>
      </c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>
        <v>6</v>
      </c>
      <c r="AW219" s="7">
        <f>VLOOKUP(B:B,Enrollment!$C:$U,19,0)</f>
        <v>79</v>
      </c>
      <c r="AX219" s="28">
        <f t="shared" si="12"/>
        <v>13.166666666666666</v>
      </c>
      <c r="AY219" s="7" t="str">
        <f t="shared" si="13"/>
        <v>2</v>
      </c>
      <c r="AZ219" s="7">
        <f t="shared" si="14"/>
        <v>-4</v>
      </c>
      <c r="BA219" s="12">
        <f t="shared" si="15"/>
        <v>2</v>
      </c>
    </row>
    <row r="220" spans="1:53" x14ac:dyDescent="0.25">
      <c r="A220" s="7">
        <v>298</v>
      </c>
      <c r="B220" s="7" t="s">
        <v>223</v>
      </c>
      <c r="C220" s="7" t="str">
        <f>VLOOKUP(B:B,Enrollment!$C:$E,2,0)</f>
        <v>Boys</v>
      </c>
      <c r="D220" s="7" t="str">
        <f>VLOOKUP(B:B,Enrollment!$C:$E,3,0)</f>
        <v>Primary</v>
      </c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>
        <v>1</v>
      </c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>
        <v>1</v>
      </c>
      <c r="AU220" s="7"/>
      <c r="AV220" s="7">
        <v>2</v>
      </c>
      <c r="AW220" s="7">
        <f>VLOOKUP(B:B,Enrollment!$C:$U,19,0)</f>
        <v>76</v>
      </c>
      <c r="AX220" s="28">
        <f t="shared" si="12"/>
        <v>38</v>
      </c>
      <c r="AY220" s="7" t="str">
        <f t="shared" si="13"/>
        <v>2</v>
      </c>
      <c r="AZ220" s="7">
        <f t="shared" si="14"/>
        <v>0</v>
      </c>
      <c r="BA220" s="12">
        <f t="shared" si="15"/>
        <v>2</v>
      </c>
    </row>
    <row r="221" spans="1:53" x14ac:dyDescent="0.25">
      <c r="A221" s="7">
        <v>299</v>
      </c>
      <c r="B221" s="7" t="s">
        <v>373</v>
      </c>
      <c r="C221" s="7" t="str">
        <f>VLOOKUP(B:B,Enrollment!$C:$E,2,0)</f>
        <v>Boys</v>
      </c>
      <c r="D221" s="7" t="str">
        <f>VLOOKUP(B:B,Enrollment!$C:$E,3,0)</f>
        <v>Primary</v>
      </c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>
        <v>1</v>
      </c>
      <c r="S221" s="7">
        <v>1</v>
      </c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>
        <v>2</v>
      </c>
      <c r="AW221" s="7">
        <f>VLOOKUP(B:B,Enrollment!$C:$U,19,0)</f>
        <v>71</v>
      </c>
      <c r="AX221" s="28">
        <f t="shared" si="12"/>
        <v>35.5</v>
      </c>
      <c r="AY221" s="7" t="str">
        <f t="shared" si="13"/>
        <v>2</v>
      </c>
      <c r="AZ221" s="7">
        <f t="shared" si="14"/>
        <v>0</v>
      </c>
      <c r="BA221" s="12">
        <f t="shared" si="15"/>
        <v>2</v>
      </c>
    </row>
    <row r="222" spans="1:53" x14ac:dyDescent="0.25">
      <c r="A222" s="7">
        <v>306</v>
      </c>
      <c r="B222" s="7" t="s">
        <v>553</v>
      </c>
      <c r="C222" s="7" t="str">
        <f>VLOOKUP(B:B,Enrollment!$C:$E,2,0)</f>
        <v>Boys</v>
      </c>
      <c r="D222" s="7" t="str">
        <f>VLOOKUP(B:B,Enrollment!$C:$E,3,0)</f>
        <v>Primary</v>
      </c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>
        <v>1</v>
      </c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>
        <v>1</v>
      </c>
      <c r="AU222" s="7"/>
      <c r="AV222" s="7">
        <v>2</v>
      </c>
      <c r="AW222" s="7">
        <f>VLOOKUP(B:B,Enrollment!$C:$U,19,0)</f>
        <v>88</v>
      </c>
      <c r="AX222" s="28">
        <f t="shared" si="12"/>
        <v>44</v>
      </c>
      <c r="AY222" s="7" t="str">
        <f t="shared" si="13"/>
        <v>2</v>
      </c>
      <c r="AZ222" s="7">
        <f t="shared" si="14"/>
        <v>0</v>
      </c>
      <c r="BA222" s="12">
        <f t="shared" si="15"/>
        <v>2</v>
      </c>
    </row>
    <row r="223" spans="1:53" x14ac:dyDescent="0.25">
      <c r="A223" s="7">
        <v>314</v>
      </c>
      <c r="B223" s="7" t="s">
        <v>290</v>
      </c>
      <c r="C223" s="7" t="str">
        <f>VLOOKUP(B:B,Enrollment!$C:$E,2,0)</f>
        <v>Boys</v>
      </c>
      <c r="D223" s="7" t="str">
        <f>VLOOKUP(B:B,Enrollment!$C:$E,3,0)</f>
        <v>Primary</v>
      </c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>
        <v>1</v>
      </c>
      <c r="S223" s="7">
        <v>1</v>
      </c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>
        <v>2</v>
      </c>
      <c r="AW223" s="7">
        <f>VLOOKUP(B:B,Enrollment!$C:$U,19,0)</f>
        <v>92</v>
      </c>
      <c r="AX223" s="28">
        <f t="shared" si="12"/>
        <v>46</v>
      </c>
      <c r="AY223" s="7" t="str">
        <f t="shared" si="13"/>
        <v>2</v>
      </c>
      <c r="AZ223" s="7">
        <f t="shared" si="14"/>
        <v>0</v>
      </c>
      <c r="BA223" s="12">
        <f t="shared" si="15"/>
        <v>2</v>
      </c>
    </row>
    <row r="224" spans="1:53" x14ac:dyDescent="0.25">
      <c r="A224" s="7">
        <v>317</v>
      </c>
      <c r="B224" s="7" t="s">
        <v>179</v>
      </c>
      <c r="C224" s="7" t="str">
        <f>VLOOKUP(B:B,Enrollment!$C:$E,2,0)</f>
        <v>Boys</v>
      </c>
      <c r="D224" s="7" t="str">
        <f>VLOOKUP(B:B,Enrollment!$C:$E,3,0)</f>
        <v>Primary</v>
      </c>
      <c r="E224" s="7"/>
      <c r="F224" s="7"/>
      <c r="G224" s="7"/>
      <c r="H224" s="7"/>
      <c r="I224" s="7"/>
      <c r="J224" s="7"/>
      <c r="K224" s="7">
        <v>1</v>
      </c>
      <c r="L224" s="7"/>
      <c r="M224" s="7"/>
      <c r="N224" s="7"/>
      <c r="O224" s="7"/>
      <c r="P224" s="7"/>
      <c r="Q224" s="7"/>
      <c r="R224" s="7">
        <v>1</v>
      </c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>
        <v>2</v>
      </c>
      <c r="AW224" s="7">
        <f>VLOOKUP(B:B,Enrollment!$C:$U,19,0)</f>
        <v>76</v>
      </c>
      <c r="AX224" s="28">
        <f t="shared" si="12"/>
        <v>38</v>
      </c>
      <c r="AY224" s="7" t="str">
        <f t="shared" si="13"/>
        <v>2</v>
      </c>
      <c r="AZ224" s="7">
        <f t="shared" si="14"/>
        <v>0</v>
      </c>
      <c r="BA224" s="12">
        <f t="shared" si="15"/>
        <v>2</v>
      </c>
    </row>
    <row r="225" spans="1:53" x14ac:dyDescent="0.25">
      <c r="A225" s="7">
        <v>321</v>
      </c>
      <c r="B225" s="7" t="s">
        <v>296</v>
      </c>
      <c r="C225" s="7" t="str">
        <f>VLOOKUP(B:B,Enrollment!$C:$E,2,0)</f>
        <v>Boys</v>
      </c>
      <c r="D225" s="7" t="str">
        <f>VLOOKUP(B:B,Enrollment!$C:$E,3,0)</f>
        <v>Primary</v>
      </c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>
        <v>1</v>
      </c>
      <c r="S225" s="7">
        <v>1</v>
      </c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>
        <v>2</v>
      </c>
      <c r="AW225" s="7">
        <f>VLOOKUP(B:B,Enrollment!$C:$U,19,0)</f>
        <v>78</v>
      </c>
      <c r="AX225" s="28">
        <f t="shared" si="12"/>
        <v>39</v>
      </c>
      <c r="AY225" s="7" t="str">
        <f t="shared" si="13"/>
        <v>2</v>
      </c>
      <c r="AZ225" s="7">
        <f t="shared" si="14"/>
        <v>0</v>
      </c>
      <c r="BA225" s="12">
        <f t="shared" si="15"/>
        <v>2</v>
      </c>
    </row>
    <row r="226" spans="1:53" x14ac:dyDescent="0.25">
      <c r="A226" s="7">
        <v>324</v>
      </c>
      <c r="B226" s="7" t="s">
        <v>263</v>
      </c>
      <c r="C226" s="7" t="str">
        <f>VLOOKUP(B:B,Enrollment!$C:$E,2,0)</f>
        <v>Boys</v>
      </c>
      <c r="D226" s="7" t="str">
        <f>VLOOKUP(B:B,Enrollment!$C:$E,3,0)</f>
        <v>Primary</v>
      </c>
      <c r="E226" s="7"/>
      <c r="F226" s="7"/>
      <c r="G226" s="7"/>
      <c r="H226" s="7"/>
      <c r="I226" s="7"/>
      <c r="J226" s="7">
        <v>2</v>
      </c>
      <c r="K226" s="7"/>
      <c r="L226" s="7"/>
      <c r="M226" s="7"/>
      <c r="N226" s="7"/>
      <c r="O226" s="7"/>
      <c r="P226" s="7"/>
      <c r="Q226" s="7"/>
      <c r="R226" s="7"/>
      <c r="S226" s="7">
        <v>1</v>
      </c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>
        <v>3</v>
      </c>
      <c r="AW226" s="7">
        <f>VLOOKUP(B:B,Enrollment!$C:$U,19,0)</f>
        <v>64</v>
      </c>
      <c r="AX226" s="28">
        <f t="shared" si="12"/>
        <v>21.333333333333332</v>
      </c>
      <c r="AY226" s="7" t="str">
        <f t="shared" si="13"/>
        <v>2</v>
      </c>
      <c r="AZ226" s="7">
        <f t="shared" si="14"/>
        <v>-1</v>
      </c>
      <c r="BA226" s="12">
        <f t="shared" si="15"/>
        <v>2</v>
      </c>
    </row>
    <row r="227" spans="1:53" x14ac:dyDescent="0.25">
      <c r="A227" s="7">
        <v>327</v>
      </c>
      <c r="B227" s="7" t="s">
        <v>108</v>
      </c>
      <c r="C227" s="7" t="str">
        <f>VLOOKUP(B:B,Enrollment!$C:$E,2,0)</f>
        <v>Boys</v>
      </c>
      <c r="D227" s="7" t="str">
        <f>VLOOKUP(B:B,Enrollment!$C:$E,3,0)</f>
        <v>Primary</v>
      </c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>
        <v>1</v>
      </c>
      <c r="S227" s="7">
        <v>1</v>
      </c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>
        <v>2</v>
      </c>
      <c r="AW227" s="7">
        <f>VLOOKUP(B:B,Enrollment!$C:$U,19,0)</f>
        <v>98</v>
      </c>
      <c r="AX227" s="28">
        <f t="shared" si="12"/>
        <v>49</v>
      </c>
      <c r="AY227" s="7" t="str">
        <f t="shared" si="13"/>
        <v>2</v>
      </c>
      <c r="AZ227" s="7">
        <f t="shared" si="14"/>
        <v>0</v>
      </c>
      <c r="BA227" s="12">
        <f t="shared" si="15"/>
        <v>2</v>
      </c>
    </row>
    <row r="228" spans="1:53" x14ac:dyDescent="0.25">
      <c r="A228" s="7">
        <v>329</v>
      </c>
      <c r="B228" s="7" t="s">
        <v>177</v>
      </c>
      <c r="C228" s="7" t="str">
        <f>VLOOKUP(B:B,Enrollment!$C:$E,2,0)</f>
        <v>Boys</v>
      </c>
      <c r="D228" s="7" t="str">
        <f>VLOOKUP(B:B,Enrollment!$C:$E,3,0)</f>
        <v>Primary</v>
      </c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>
        <v>1</v>
      </c>
      <c r="S228" s="7">
        <v>1</v>
      </c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>
        <v>2</v>
      </c>
      <c r="AW228" s="7">
        <f>VLOOKUP(B:B,Enrollment!$C:$U,19,0)</f>
        <v>96</v>
      </c>
      <c r="AX228" s="28">
        <f t="shared" si="12"/>
        <v>48</v>
      </c>
      <c r="AY228" s="7" t="str">
        <f t="shared" si="13"/>
        <v>2</v>
      </c>
      <c r="AZ228" s="7">
        <f t="shared" si="14"/>
        <v>0</v>
      </c>
      <c r="BA228" s="12">
        <f t="shared" si="15"/>
        <v>2</v>
      </c>
    </row>
    <row r="229" spans="1:53" x14ac:dyDescent="0.25">
      <c r="A229" s="7">
        <v>331</v>
      </c>
      <c r="B229" s="7" t="s">
        <v>399</v>
      </c>
      <c r="C229" s="7" t="str">
        <f>VLOOKUP(B:B,Enrollment!$C:$E,2,0)</f>
        <v>Boys</v>
      </c>
      <c r="D229" s="7" t="str">
        <f>VLOOKUP(B:B,Enrollment!$C:$E,3,0)</f>
        <v>Primary</v>
      </c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>
        <v>1</v>
      </c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>
        <v>1</v>
      </c>
      <c r="AU229" s="7"/>
      <c r="AV229" s="7">
        <v>2</v>
      </c>
      <c r="AW229" s="7">
        <f>VLOOKUP(B:B,Enrollment!$C:$U,19,0)</f>
        <v>100</v>
      </c>
      <c r="AX229" s="28">
        <f t="shared" si="12"/>
        <v>50</v>
      </c>
      <c r="AY229" s="7" t="str">
        <f t="shared" si="13"/>
        <v>2</v>
      </c>
      <c r="AZ229" s="7">
        <f t="shared" si="14"/>
        <v>0</v>
      </c>
      <c r="BA229" s="12">
        <f t="shared" si="15"/>
        <v>2</v>
      </c>
    </row>
    <row r="230" spans="1:53" x14ac:dyDescent="0.25">
      <c r="A230" s="7">
        <v>339</v>
      </c>
      <c r="B230" s="7" t="s">
        <v>220</v>
      </c>
      <c r="C230" s="7" t="str">
        <f>VLOOKUP(B:B,Enrollment!$C:$E,2,0)</f>
        <v>Boys</v>
      </c>
      <c r="D230" s="7" t="str">
        <f>VLOOKUP(B:B,Enrollment!$C:$E,3,0)</f>
        <v>Primary</v>
      </c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>
        <v>1</v>
      </c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>
        <v>1</v>
      </c>
      <c r="AU230" s="7"/>
      <c r="AV230" s="7">
        <v>2</v>
      </c>
      <c r="AW230" s="7">
        <f>VLOOKUP(B:B,Enrollment!$C:$U,19,0)</f>
        <v>85</v>
      </c>
      <c r="AX230" s="28">
        <f t="shared" si="12"/>
        <v>42.5</v>
      </c>
      <c r="AY230" s="7" t="str">
        <f t="shared" si="13"/>
        <v>2</v>
      </c>
      <c r="AZ230" s="7">
        <f t="shared" si="14"/>
        <v>0</v>
      </c>
      <c r="BA230" s="12">
        <f t="shared" si="15"/>
        <v>2</v>
      </c>
    </row>
    <row r="231" spans="1:53" x14ac:dyDescent="0.25">
      <c r="A231" s="7">
        <v>349</v>
      </c>
      <c r="B231" s="7" t="s">
        <v>215</v>
      </c>
      <c r="C231" s="7" t="str">
        <f>VLOOKUP(B:B,Enrollment!$C:$E,2,0)</f>
        <v>Boys</v>
      </c>
      <c r="D231" s="7" t="str">
        <f>VLOOKUP(B:B,Enrollment!$C:$E,3,0)</f>
        <v>Primary</v>
      </c>
      <c r="E231" s="7"/>
      <c r="F231" s="7"/>
      <c r="G231" s="7"/>
      <c r="H231" s="7"/>
      <c r="I231" s="7"/>
      <c r="J231" s="7"/>
      <c r="K231" s="7">
        <v>1</v>
      </c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>
        <v>1</v>
      </c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>
        <v>2</v>
      </c>
      <c r="AW231" s="7">
        <f>VLOOKUP(B:B,Enrollment!$C:$U,19,0)</f>
        <v>80</v>
      </c>
      <c r="AX231" s="28">
        <f t="shared" si="12"/>
        <v>40</v>
      </c>
      <c r="AY231" s="7" t="str">
        <f t="shared" si="13"/>
        <v>2</v>
      </c>
      <c r="AZ231" s="7">
        <f t="shared" si="14"/>
        <v>0</v>
      </c>
      <c r="BA231" s="12">
        <f t="shared" si="15"/>
        <v>2</v>
      </c>
    </row>
    <row r="232" spans="1:53" x14ac:dyDescent="0.25">
      <c r="A232" s="7">
        <v>355</v>
      </c>
      <c r="B232" s="7" t="s">
        <v>429</v>
      </c>
      <c r="C232" s="7" t="str">
        <f>VLOOKUP(B:B,Enrollment!$C:$E,2,0)</f>
        <v>Boys</v>
      </c>
      <c r="D232" s="7" t="str">
        <f>VLOOKUP(B:B,Enrollment!$C:$E,3,0)</f>
        <v>Primary</v>
      </c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>
        <v>1</v>
      </c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>
        <v>1</v>
      </c>
      <c r="AU232" s="7"/>
      <c r="AV232" s="7">
        <v>2</v>
      </c>
      <c r="AW232" s="7">
        <f>VLOOKUP(B:B,Enrollment!$C:$U,19,0)</f>
        <v>100</v>
      </c>
      <c r="AX232" s="28">
        <f t="shared" si="12"/>
        <v>50</v>
      </c>
      <c r="AY232" s="7" t="str">
        <f t="shared" si="13"/>
        <v>2</v>
      </c>
      <c r="AZ232" s="7">
        <f t="shared" si="14"/>
        <v>0</v>
      </c>
      <c r="BA232" s="12">
        <f t="shared" si="15"/>
        <v>2</v>
      </c>
    </row>
    <row r="233" spans="1:53" x14ac:dyDescent="0.25">
      <c r="A233" s="7">
        <v>356</v>
      </c>
      <c r="B233" s="7" t="s">
        <v>235</v>
      </c>
      <c r="C233" s="7" t="str">
        <f>VLOOKUP(B:B,Enrollment!$C:$E,2,0)</f>
        <v>Boys</v>
      </c>
      <c r="D233" s="7" t="str">
        <f>VLOOKUP(B:B,Enrollment!$C:$E,3,0)</f>
        <v>Primary</v>
      </c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>
        <v>1</v>
      </c>
      <c r="S233" s="7">
        <v>1</v>
      </c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>
        <v>2</v>
      </c>
      <c r="AW233" s="7">
        <f>VLOOKUP(B:B,Enrollment!$C:$U,19,0)</f>
        <v>87</v>
      </c>
      <c r="AX233" s="28">
        <f t="shared" si="12"/>
        <v>43.5</v>
      </c>
      <c r="AY233" s="7" t="str">
        <f t="shared" si="13"/>
        <v>2</v>
      </c>
      <c r="AZ233" s="7">
        <f t="shared" si="14"/>
        <v>0</v>
      </c>
      <c r="BA233" s="12">
        <f t="shared" si="15"/>
        <v>2</v>
      </c>
    </row>
    <row r="234" spans="1:53" x14ac:dyDescent="0.25">
      <c r="A234" s="7">
        <v>358</v>
      </c>
      <c r="B234" s="7" t="s">
        <v>339</v>
      </c>
      <c r="C234" s="7" t="str">
        <f>VLOOKUP(B:B,Enrollment!$C:$E,2,0)</f>
        <v>Boys</v>
      </c>
      <c r="D234" s="7" t="str">
        <f>VLOOKUP(B:B,Enrollment!$C:$E,3,0)</f>
        <v>Primary</v>
      </c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>
        <v>1</v>
      </c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>
        <v>1</v>
      </c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>
        <v>2</v>
      </c>
      <c r="AW234" s="7">
        <f>VLOOKUP(B:B,Enrollment!$C:$U,19,0)</f>
        <v>83</v>
      </c>
      <c r="AX234" s="28">
        <f t="shared" si="12"/>
        <v>41.5</v>
      </c>
      <c r="AY234" s="7" t="str">
        <f t="shared" si="13"/>
        <v>2</v>
      </c>
      <c r="AZ234" s="7">
        <f t="shared" si="14"/>
        <v>0</v>
      </c>
      <c r="BA234" s="12">
        <f t="shared" si="15"/>
        <v>2</v>
      </c>
    </row>
    <row r="235" spans="1:53" x14ac:dyDescent="0.25">
      <c r="A235" s="7">
        <v>359</v>
      </c>
      <c r="B235" s="7" t="s">
        <v>100</v>
      </c>
      <c r="C235" s="7" t="str">
        <f>VLOOKUP(B:B,Enrollment!$C:$E,2,0)</f>
        <v>Boys</v>
      </c>
      <c r="D235" s="7" t="str">
        <f>VLOOKUP(B:B,Enrollment!$C:$E,3,0)</f>
        <v>Primary</v>
      </c>
      <c r="E235" s="7"/>
      <c r="F235" s="7"/>
      <c r="G235" s="7"/>
      <c r="H235" s="7"/>
      <c r="I235" s="7"/>
      <c r="J235" s="7">
        <v>1</v>
      </c>
      <c r="K235" s="7"/>
      <c r="L235" s="7"/>
      <c r="M235" s="7"/>
      <c r="N235" s="7"/>
      <c r="O235" s="7"/>
      <c r="P235" s="7"/>
      <c r="Q235" s="7"/>
      <c r="R235" s="7">
        <v>1</v>
      </c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>
        <v>1</v>
      </c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>
        <v>3</v>
      </c>
      <c r="AW235" s="7">
        <f>VLOOKUP(B:B,Enrollment!$C:$U,19,0)</f>
        <v>98</v>
      </c>
      <c r="AX235" s="28">
        <f t="shared" si="12"/>
        <v>32.666666666666664</v>
      </c>
      <c r="AY235" s="7" t="str">
        <f t="shared" si="13"/>
        <v>2</v>
      </c>
      <c r="AZ235" s="7">
        <f t="shared" si="14"/>
        <v>-1</v>
      </c>
      <c r="BA235" s="12">
        <f t="shared" si="15"/>
        <v>2</v>
      </c>
    </row>
    <row r="236" spans="1:53" x14ac:dyDescent="0.25">
      <c r="A236" s="7">
        <v>362</v>
      </c>
      <c r="B236" s="7" t="s">
        <v>162</v>
      </c>
      <c r="C236" s="7" t="str">
        <f>VLOOKUP(B:B,Enrollment!$C:$E,2,0)</f>
        <v>Boys</v>
      </c>
      <c r="D236" s="7" t="str">
        <f>VLOOKUP(B:B,Enrollment!$C:$E,3,0)</f>
        <v>Primary</v>
      </c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>
        <v>1</v>
      </c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>
        <v>1</v>
      </c>
      <c r="AU236" s="7"/>
      <c r="AV236" s="7">
        <v>2</v>
      </c>
      <c r="AW236" s="7">
        <f>VLOOKUP(B:B,Enrollment!$C:$U,19,0)</f>
        <v>94</v>
      </c>
      <c r="AX236" s="28">
        <f t="shared" si="12"/>
        <v>47</v>
      </c>
      <c r="AY236" s="7" t="str">
        <f t="shared" si="13"/>
        <v>2</v>
      </c>
      <c r="AZ236" s="7">
        <f t="shared" si="14"/>
        <v>0</v>
      </c>
      <c r="BA236" s="12">
        <f t="shared" si="15"/>
        <v>2</v>
      </c>
    </row>
    <row r="237" spans="1:53" x14ac:dyDescent="0.25">
      <c r="A237" s="7">
        <v>369</v>
      </c>
      <c r="B237" s="7" t="s">
        <v>536</v>
      </c>
      <c r="C237" s="7" t="str">
        <f>VLOOKUP(B:B,Enrollment!$C:$E,2,0)</f>
        <v>Boys</v>
      </c>
      <c r="D237" s="7" t="str">
        <f>VLOOKUP(B:B,Enrollment!$C:$E,3,0)</f>
        <v>Primary</v>
      </c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>
        <v>1</v>
      </c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>
        <v>1</v>
      </c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>
        <v>2</v>
      </c>
      <c r="AW237" s="7">
        <f>VLOOKUP(B:B,Enrollment!$C:$U,19,0)</f>
        <v>97</v>
      </c>
      <c r="AX237" s="28">
        <f t="shared" si="12"/>
        <v>48.5</v>
      </c>
      <c r="AY237" s="7" t="str">
        <f t="shared" si="13"/>
        <v>2</v>
      </c>
      <c r="AZ237" s="7">
        <f t="shared" si="14"/>
        <v>0</v>
      </c>
      <c r="BA237" s="12">
        <f t="shared" si="15"/>
        <v>2</v>
      </c>
    </row>
    <row r="238" spans="1:53" x14ac:dyDescent="0.25">
      <c r="A238" s="7">
        <v>370</v>
      </c>
      <c r="B238" s="7" t="s">
        <v>271</v>
      </c>
      <c r="C238" s="7" t="str">
        <f>VLOOKUP(B:B,Enrollment!$C:$E,2,0)</f>
        <v>Boys</v>
      </c>
      <c r="D238" s="7" t="str">
        <f>VLOOKUP(B:B,Enrollment!$C:$E,3,0)</f>
        <v>Primary</v>
      </c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>
        <v>1</v>
      </c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>
        <v>1</v>
      </c>
      <c r="AU238" s="7"/>
      <c r="AV238" s="7">
        <v>2</v>
      </c>
      <c r="AW238" s="7">
        <f>VLOOKUP(B:B,Enrollment!$C:$U,19,0)</f>
        <v>94</v>
      </c>
      <c r="AX238" s="28">
        <f t="shared" si="12"/>
        <v>47</v>
      </c>
      <c r="AY238" s="7" t="str">
        <f t="shared" si="13"/>
        <v>2</v>
      </c>
      <c r="AZ238" s="7">
        <f t="shared" si="14"/>
        <v>0</v>
      </c>
      <c r="BA238" s="12">
        <f t="shared" si="15"/>
        <v>2</v>
      </c>
    </row>
    <row r="239" spans="1:53" x14ac:dyDescent="0.25">
      <c r="A239" s="7">
        <v>377</v>
      </c>
      <c r="B239" s="7" t="s">
        <v>502</v>
      </c>
      <c r="C239" s="7" t="str">
        <f>VLOOKUP(B:B,Enrollment!$C:$E,2,0)</f>
        <v>Boys</v>
      </c>
      <c r="D239" s="7" t="str">
        <f>VLOOKUP(B:B,Enrollment!$C:$E,3,0)</f>
        <v>Primary</v>
      </c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>
        <v>1</v>
      </c>
      <c r="S239" s="7">
        <v>1</v>
      </c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>
        <v>2</v>
      </c>
      <c r="AW239" s="7">
        <f>VLOOKUP(B:B,Enrollment!$C:$U,19,0)</f>
        <v>80</v>
      </c>
      <c r="AX239" s="28">
        <f t="shared" si="12"/>
        <v>40</v>
      </c>
      <c r="AY239" s="7" t="str">
        <f t="shared" si="13"/>
        <v>2</v>
      </c>
      <c r="AZ239" s="7">
        <f t="shared" si="14"/>
        <v>0</v>
      </c>
      <c r="BA239" s="12">
        <f t="shared" si="15"/>
        <v>2</v>
      </c>
    </row>
    <row r="240" spans="1:53" x14ac:dyDescent="0.25">
      <c r="A240" s="7">
        <v>379</v>
      </c>
      <c r="B240" s="7" t="s">
        <v>185</v>
      </c>
      <c r="C240" s="7" t="str">
        <f>VLOOKUP(B:B,Enrollment!$C:$E,2,0)</f>
        <v>Boys</v>
      </c>
      <c r="D240" s="7" t="str">
        <f>VLOOKUP(B:B,Enrollment!$C:$E,3,0)</f>
        <v>Primary</v>
      </c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>
        <v>1</v>
      </c>
      <c r="S240" s="7">
        <v>1</v>
      </c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>
        <v>2</v>
      </c>
      <c r="AW240" s="7">
        <f>VLOOKUP(B:B,Enrollment!$C:$U,19,0)</f>
        <v>75</v>
      </c>
      <c r="AX240" s="28">
        <f t="shared" si="12"/>
        <v>37.5</v>
      </c>
      <c r="AY240" s="7" t="str">
        <f t="shared" si="13"/>
        <v>2</v>
      </c>
      <c r="AZ240" s="7">
        <f t="shared" si="14"/>
        <v>0</v>
      </c>
      <c r="BA240" s="12">
        <f t="shared" si="15"/>
        <v>2</v>
      </c>
    </row>
    <row r="241" spans="1:53" x14ac:dyDescent="0.25">
      <c r="A241" s="7">
        <v>383</v>
      </c>
      <c r="B241" s="7" t="s">
        <v>458</v>
      </c>
      <c r="C241" s="7" t="str">
        <f>VLOOKUP(B:B,Enrollment!$C:$E,2,0)</f>
        <v>Boys</v>
      </c>
      <c r="D241" s="7" t="str">
        <f>VLOOKUP(B:B,Enrollment!$C:$E,3,0)</f>
        <v>Primary</v>
      </c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>
        <v>1</v>
      </c>
      <c r="S241" s="7">
        <v>1</v>
      </c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>
        <v>2</v>
      </c>
      <c r="AW241" s="7">
        <f>VLOOKUP(B:B,Enrollment!$C:$U,19,0)</f>
        <v>77</v>
      </c>
      <c r="AX241" s="28">
        <f t="shared" si="12"/>
        <v>38.5</v>
      </c>
      <c r="AY241" s="7" t="str">
        <f t="shared" si="13"/>
        <v>2</v>
      </c>
      <c r="AZ241" s="7">
        <f t="shared" si="14"/>
        <v>0</v>
      </c>
      <c r="BA241" s="12">
        <f t="shared" si="15"/>
        <v>2</v>
      </c>
    </row>
    <row r="242" spans="1:53" x14ac:dyDescent="0.25">
      <c r="A242" s="7">
        <v>385</v>
      </c>
      <c r="B242" s="7" t="s">
        <v>266</v>
      </c>
      <c r="C242" s="7" t="str">
        <f>VLOOKUP(B:B,Enrollment!$C:$E,2,0)</f>
        <v>Boys</v>
      </c>
      <c r="D242" s="7" t="str">
        <f>VLOOKUP(B:B,Enrollment!$C:$E,3,0)</f>
        <v>Primary</v>
      </c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>
        <v>1</v>
      </c>
      <c r="S242" s="7">
        <v>1</v>
      </c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>
        <v>2</v>
      </c>
      <c r="AW242" s="7">
        <f>VLOOKUP(B:B,Enrollment!$C:$U,19,0)</f>
        <v>72</v>
      </c>
      <c r="AX242" s="28">
        <f t="shared" si="12"/>
        <v>36</v>
      </c>
      <c r="AY242" s="7" t="str">
        <f t="shared" si="13"/>
        <v>2</v>
      </c>
      <c r="AZ242" s="7">
        <f t="shared" si="14"/>
        <v>0</v>
      </c>
      <c r="BA242" s="12">
        <f t="shared" si="15"/>
        <v>2</v>
      </c>
    </row>
    <row r="243" spans="1:53" x14ac:dyDescent="0.25">
      <c r="A243" s="7">
        <v>389</v>
      </c>
      <c r="B243" s="7" t="s">
        <v>97</v>
      </c>
      <c r="C243" s="7" t="str">
        <f>VLOOKUP(B:B,Enrollment!$C:$E,2,0)</f>
        <v>Boys</v>
      </c>
      <c r="D243" s="7" t="str">
        <f>VLOOKUP(B:B,Enrollment!$C:$E,3,0)</f>
        <v>Primary</v>
      </c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>
        <v>1</v>
      </c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>
        <v>1</v>
      </c>
      <c r="AU243" s="7"/>
      <c r="AV243" s="7">
        <v>2</v>
      </c>
      <c r="AW243" s="7">
        <f>VLOOKUP(B:B,Enrollment!$C:$U,19,0)</f>
        <v>68</v>
      </c>
      <c r="AX243" s="28">
        <f t="shared" si="12"/>
        <v>34</v>
      </c>
      <c r="AY243" s="7" t="str">
        <f t="shared" si="13"/>
        <v>2</v>
      </c>
      <c r="AZ243" s="7">
        <f t="shared" si="14"/>
        <v>0</v>
      </c>
      <c r="BA243" s="12">
        <f t="shared" si="15"/>
        <v>2</v>
      </c>
    </row>
    <row r="244" spans="1:53" x14ac:dyDescent="0.25">
      <c r="A244" s="7">
        <v>394</v>
      </c>
      <c r="B244" s="7" t="s">
        <v>233</v>
      </c>
      <c r="C244" s="7" t="str">
        <f>VLOOKUP(B:B,Enrollment!$C:$E,2,0)</f>
        <v>Boys</v>
      </c>
      <c r="D244" s="7" t="str">
        <f>VLOOKUP(B:B,Enrollment!$C:$E,3,0)</f>
        <v>Primary</v>
      </c>
      <c r="E244" s="7"/>
      <c r="F244" s="7"/>
      <c r="G244" s="7"/>
      <c r="H244" s="7"/>
      <c r="I244" s="7"/>
      <c r="J244" s="7"/>
      <c r="K244" s="7">
        <v>1</v>
      </c>
      <c r="L244" s="7"/>
      <c r="M244" s="7"/>
      <c r="N244" s="7"/>
      <c r="O244" s="7"/>
      <c r="P244" s="7"/>
      <c r="Q244" s="7"/>
      <c r="R244" s="7"/>
      <c r="S244" s="7">
        <v>1</v>
      </c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>
        <v>2</v>
      </c>
      <c r="AW244" s="7">
        <f>VLOOKUP(B:B,Enrollment!$C:$U,19,0)</f>
        <v>81</v>
      </c>
      <c r="AX244" s="28">
        <f t="shared" si="12"/>
        <v>40.5</v>
      </c>
      <c r="AY244" s="7" t="str">
        <f t="shared" si="13"/>
        <v>2</v>
      </c>
      <c r="AZ244" s="7">
        <f t="shared" si="14"/>
        <v>0</v>
      </c>
      <c r="BA244" s="12">
        <f t="shared" si="15"/>
        <v>2</v>
      </c>
    </row>
    <row r="245" spans="1:53" x14ac:dyDescent="0.25">
      <c r="A245" s="7">
        <v>411</v>
      </c>
      <c r="B245" s="7" t="s">
        <v>531</v>
      </c>
      <c r="C245" s="7" t="str">
        <f>VLOOKUP(B:B,Enrollment!$C:$E,2,0)</f>
        <v>Boys</v>
      </c>
      <c r="D245" s="7" t="str">
        <f>VLOOKUP(B:B,Enrollment!$C:$E,3,0)</f>
        <v>Primary</v>
      </c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>
        <v>1</v>
      </c>
      <c r="T245" s="7"/>
      <c r="U245" s="7"/>
      <c r="V245" s="7"/>
      <c r="W245" s="7"/>
      <c r="X245" s="7"/>
      <c r="Y245" s="7"/>
      <c r="Z245" s="7"/>
      <c r="AA245" s="7"/>
      <c r="AB245" s="7"/>
      <c r="AC245" s="7">
        <v>1</v>
      </c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>
        <v>2</v>
      </c>
      <c r="AW245" s="7">
        <f>VLOOKUP(B:B,Enrollment!$C:$U,19,0)</f>
        <v>95</v>
      </c>
      <c r="AX245" s="28">
        <f t="shared" si="12"/>
        <v>47.5</v>
      </c>
      <c r="AY245" s="7" t="str">
        <f t="shared" si="13"/>
        <v>2</v>
      </c>
      <c r="AZ245" s="7">
        <f t="shared" si="14"/>
        <v>0</v>
      </c>
      <c r="BA245" s="12">
        <f t="shared" si="15"/>
        <v>2</v>
      </c>
    </row>
    <row r="246" spans="1:53" x14ac:dyDescent="0.25">
      <c r="A246" s="7">
        <v>413</v>
      </c>
      <c r="B246" s="7" t="s">
        <v>146</v>
      </c>
      <c r="C246" s="7" t="str">
        <f>VLOOKUP(B:B,Enrollment!$C:$E,2,0)</f>
        <v>Boys</v>
      </c>
      <c r="D246" s="7" t="str">
        <f>VLOOKUP(B:B,Enrollment!$C:$E,3,0)</f>
        <v>Primary</v>
      </c>
      <c r="E246" s="7"/>
      <c r="F246" s="7"/>
      <c r="G246" s="7"/>
      <c r="H246" s="7"/>
      <c r="I246" s="7"/>
      <c r="J246" s="7"/>
      <c r="K246" s="7">
        <v>1</v>
      </c>
      <c r="L246" s="7"/>
      <c r="M246" s="7"/>
      <c r="N246" s="7"/>
      <c r="O246" s="7"/>
      <c r="P246" s="7"/>
      <c r="Q246" s="7"/>
      <c r="R246" s="7">
        <v>1</v>
      </c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>
        <v>2</v>
      </c>
      <c r="AW246" s="7">
        <f>VLOOKUP(B:B,Enrollment!$C:$U,19,0)</f>
        <v>71</v>
      </c>
      <c r="AX246" s="28">
        <f t="shared" si="12"/>
        <v>35.5</v>
      </c>
      <c r="AY246" s="7" t="str">
        <f t="shared" si="13"/>
        <v>2</v>
      </c>
      <c r="AZ246" s="7">
        <f t="shared" si="14"/>
        <v>0</v>
      </c>
      <c r="BA246" s="12">
        <f t="shared" si="15"/>
        <v>2</v>
      </c>
    </row>
    <row r="247" spans="1:53" x14ac:dyDescent="0.25">
      <c r="A247" s="7">
        <v>420</v>
      </c>
      <c r="B247" s="7" t="s">
        <v>237</v>
      </c>
      <c r="C247" s="7" t="str">
        <f>VLOOKUP(B:B,Enrollment!$C:$E,2,0)</f>
        <v>Boys</v>
      </c>
      <c r="D247" s="7" t="str">
        <f>VLOOKUP(B:B,Enrollment!$C:$E,3,0)</f>
        <v>Primary</v>
      </c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>
        <v>1</v>
      </c>
      <c r="S247" s="7">
        <v>1</v>
      </c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>
        <v>2</v>
      </c>
      <c r="AW247" s="7">
        <f>VLOOKUP(B:B,Enrollment!$C:$U,19,0)</f>
        <v>98</v>
      </c>
      <c r="AX247" s="28">
        <f t="shared" si="12"/>
        <v>49</v>
      </c>
      <c r="AY247" s="7" t="str">
        <f t="shared" si="13"/>
        <v>2</v>
      </c>
      <c r="AZ247" s="7">
        <f t="shared" si="14"/>
        <v>0</v>
      </c>
      <c r="BA247" s="12">
        <f t="shared" si="15"/>
        <v>2</v>
      </c>
    </row>
    <row r="248" spans="1:53" x14ac:dyDescent="0.25">
      <c r="A248" s="7">
        <v>426</v>
      </c>
      <c r="B248" s="7" t="s">
        <v>365</v>
      </c>
      <c r="C248" s="7" t="str">
        <f>VLOOKUP(B:B,Enrollment!$C:$E,2,0)</f>
        <v>Boys</v>
      </c>
      <c r="D248" s="7" t="str">
        <f>VLOOKUP(B:B,Enrollment!$C:$E,3,0)</f>
        <v>Primary</v>
      </c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>
        <v>1</v>
      </c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>
        <v>1</v>
      </c>
      <c r="AW248" s="7">
        <f>VLOOKUP(B:B,Enrollment!$C:$U,19,0)</f>
        <v>78</v>
      </c>
      <c r="AX248" s="28">
        <f t="shared" si="12"/>
        <v>78</v>
      </c>
      <c r="AY248" s="7" t="str">
        <f t="shared" si="13"/>
        <v>2</v>
      </c>
      <c r="AZ248" s="7">
        <f t="shared" si="14"/>
        <v>1</v>
      </c>
      <c r="BA248" s="12">
        <f t="shared" si="15"/>
        <v>2</v>
      </c>
    </row>
    <row r="249" spans="1:53" x14ac:dyDescent="0.25">
      <c r="A249" s="7">
        <v>428</v>
      </c>
      <c r="B249" s="7" t="s">
        <v>341</v>
      </c>
      <c r="C249" s="7" t="str">
        <f>VLOOKUP(B:B,Enrollment!$C:$E,2,0)</f>
        <v>Boys</v>
      </c>
      <c r="D249" s="7" t="str">
        <f>VLOOKUP(B:B,Enrollment!$C:$E,3,0)</f>
        <v>Primary</v>
      </c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>
        <v>1</v>
      </c>
      <c r="S249" s="7">
        <v>1</v>
      </c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>
        <v>2</v>
      </c>
      <c r="AW249" s="7">
        <f>VLOOKUP(B:B,Enrollment!$C:$U,19,0)</f>
        <v>94</v>
      </c>
      <c r="AX249" s="28">
        <f t="shared" si="12"/>
        <v>47</v>
      </c>
      <c r="AY249" s="7" t="str">
        <f t="shared" si="13"/>
        <v>2</v>
      </c>
      <c r="AZ249" s="7">
        <f t="shared" si="14"/>
        <v>0</v>
      </c>
      <c r="BA249" s="12">
        <f t="shared" si="15"/>
        <v>2</v>
      </c>
    </row>
    <row r="250" spans="1:53" x14ac:dyDescent="0.25">
      <c r="A250" s="7">
        <v>439</v>
      </c>
      <c r="B250" s="7" t="s">
        <v>362</v>
      </c>
      <c r="C250" s="7" t="str">
        <f>VLOOKUP(B:B,Enrollment!$C:$E,2,0)</f>
        <v>Boys</v>
      </c>
      <c r="D250" s="7" t="str">
        <f>VLOOKUP(B:B,Enrollment!$C:$E,3,0)</f>
        <v>Primary</v>
      </c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>
        <v>1</v>
      </c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>
        <v>1</v>
      </c>
      <c r="AW250" s="7">
        <f>VLOOKUP(B:B,Enrollment!$C:$U,19,0)</f>
        <v>69</v>
      </c>
      <c r="AX250" s="28">
        <f t="shared" si="12"/>
        <v>69</v>
      </c>
      <c r="AY250" s="7" t="str">
        <f t="shared" si="13"/>
        <v>2</v>
      </c>
      <c r="AZ250" s="7">
        <f t="shared" si="14"/>
        <v>1</v>
      </c>
      <c r="BA250" s="12">
        <f t="shared" si="15"/>
        <v>2</v>
      </c>
    </row>
    <row r="251" spans="1:53" x14ac:dyDescent="0.25">
      <c r="A251" s="7">
        <v>444</v>
      </c>
      <c r="B251" s="7" t="s">
        <v>113</v>
      </c>
      <c r="C251" s="7" t="str">
        <f>VLOOKUP(B:B,Enrollment!$C:$E,2,0)</f>
        <v>Boys</v>
      </c>
      <c r="D251" s="7" t="str">
        <f>VLOOKUP(B:B,Enrollment!$C:$E,3,0)</f>
        <v>Primary</v>
      </c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>
        <v>1</v>
      </c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>
        <v>1</v>
      </c>
      <c r="AU251" s="7"/>
      <c r="AV251" s="7">
        <v>2</v>
      </c>
      <c r="AW251" s="7">
        <f>VLOOKUP(B:B,Enrollment!$C:$U,19,0)</f>
        <v>75</v>
      </c>
      <c r="AX251" s="28">
        <f t="shared" si="12"/>
        <v>37.5</v>
      </c>
      <c r="AY251" s="7" t="str">
        <f t="shared" si="13"/>
        <v>2</v>
      </c>
      <c r="AZ251" s="7">
        <f t="shared" si="14"/>
        <v>0</v>
      </c>
      <c r="BA251" s="12">
        <f t="shared" si="15"/>
        <v>2</v>
      </c>
    </row>
    <row r="252" spans="1:53" x14ac:dyDescent="0.25">
      <c r="A252" s="7">
        <v>449</v>
      </c>
      <c r="B252" s="7" t="s">
        <v>216</v>
      </c>
      <c r="C252" s="7" t="str">
        <f>VLOOKUP(B:B,Enrollment!$C:$E,2,0)</f>
        <v>Boys</v>
      </c>
      <c r="D252" s="7" t="str">
        <f>VLOOKUP(B:B,Enrollment!$C:$E,3,0)</f>
        <v>Primary</v>
      </c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>
        <v>1</v>
      </c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>
        <v>1</v>
      </c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>
        <v>2</v>
      </c>
      <c r="AW252" s="7">
        <f>VLOOKUP(B:B,Enrollment!$C:$U,19,0)</f>
        <v>64</v>
      </c>
      <c r="AX252" s="28">
        <f t="shared" si="12"/>
        <v>32</v>
      </c>
      <c r="AY252" s="7" t="str">
        <f t="shared" si="13"/>
        <v>2</v>
      </c>
      <c r="AZ252" s="7">
        <f t="shared" si="14"/>
        <v>0</v>
      </c>
      <c r="BA252" s="12">
        <f t="shared" si="15"/>
        <v>2</v>
      </c>
    </row>
    <row r="253" spans="1:53" x14ac:dyDescent="0.25">
      <c r="A253" s="7">
        <v>450</v>
      </c>
      <c r="B253" s="7" t="s">
        <v>116</v>
      </c>
      <c r="C253" s="7" t="str">
        <f>VLOOKUP(B:B,Enrollment!$C:$E,2,0)</f>
        <v>Boys</v>
      </c>
      <c r="D253" s="7" t="str">
        <f>VLOOKUP(B:B,Enrollment!$C:$E,3,0)</f>
        <v>Primary</v>
      </c>
      <c r="E253" s="7"/>
      <c r="F253" s="7"/>
      <c r="G253" s="7"/>
      <c r="H253" s="7"/>
      <c r="I253" s="7"/>
      <c r="J253" s="7"/>
      <c r="K253" s="7">
        <v>2</v>
      </c>
      <c r="L253" s="7"/>
      <c r="M253" s="7"/>
      <c r="N253" s="7"/>
      <c r="O253" s="7"/>
      <c r="P253" s="7"/>
      <c r="Q253" s="7"/>
      <c r="R253" s="7"/>
      <c r="S253" s="7">
        <v>1</v>
      </c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>
        <v>3</v>
      </c>
      <c r="AW253" s="7">
        <f>VLOOKUP(B:B,Enrollment!$C:$U,19,0)</f>
        <v>79</v>
      </c>
      <c r="AX253" s="28">
        <f t="shared" si="12"/>
        <v>26.333333333333332</v>
      </c>
      <c r="AY253" s="7" t="str">
        <f t="shared" si="13"/>
        <v>2</v>
      </c>
      <c r="AZ253" s="7">
        <f t="shared" si="14"/>
        <v>-1</v>
      </c>
      <c r="BA253" s="12">
        <f t="shared" si="15"/>
        <v>2</v>
      </c>
    </row>
    <row r="254" spans="1:53" x14ac:dyDescent="0.25">
      <c r="A254" s="7">
        <v>451</v>
      </c>
      <c r="B254" s="7" t="s">
        <v>317</v>
      </c>
      <c r="C254" s="7" t="str">
        <f>VLOOKUP(B:B,Enrollment!$C:$E,2,0)</f>
        <v>Boys</v>
      </c>
      <c r="D254" s="7" t="str">
        <f>VLOOKUP(B:B,Enrollment!$C:$E,3,0)</f>
        <v>Primary</v>
      </c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>
        <v>1</v>
      </c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>
        <v>1</v>
      </c>
      <c r="AU254" s="7"/>
      <c r="AV254" s="7">
        <v>2</v>
      </c>
      <c r="AW254" s="7">
        <f>VLOOKUP(B:B,Enrollment!$C:$U,19,0)</f>
        <v>79</v>
      </c>
      <c r="AX254" s="28">
        <f t="shared" si="12"/>
        <v>39.5</v>
      </c>
      <c r="AY254" s="7" t="str">
        <f t="shared" si="13"/>
        <v>2</v>
      </c>
      <c r="AZ254" s="7">
        <f t="shared" si="14"/>
        <v>0</v>
      </c>
      <c r="BA254" s="12">
        <f t="shared" si="15"/>
        <v>2</v>
      </c>
    </row>
    <row r="255" spans="1:53" x14ac:dyDescent="0.25">
      <c r="A255" s="7">
        <v>476</v>
      </c>
      <c r="B255" s="7" t="s">
        <v>182</v>
      </c>
      <c r="C255" s="7" t="str">
        <f>VLOOKUP(B:B,Enrollment!$C:$E,2,0)</f>
        <v>Boys</v>
      </c>
      <c r="D255" s="7" t="str">
        <f>VLOOKUP(B:B,Enrollment!$C:$E,3,0)</f>
        <v>Primary</v>
      </c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>
        <v>1</v>
      </c>
      <c r="S255" s="7">
        <v>1</v>
      </c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>
        <v>2</v>
      </c>
      <c r="AW255" s="7">
        <f>VLOOKUP(B:B,Enrollment!$C:$U,19,0)</f>
        <v>95</v>
      </c>
      <c r="AX255" s="28">
        <f t="shared" si="12"/>
        <v>47.5</v>
      </c>
      <c r="AY255" s="7" t="str">
        <f t="shared" si="13"/>
        <v>2</v>
      </c>
      <c r="AZ255" s="7">
        <f t="shared" si="14"/>
        <v>0</v>
      </c>
      <c r="BA255" s="12">
        <f t="shared" si="15"/>
        <v>2</v>
      </c>
    </row>
    <row r="256" spans="1:53" x14ac:dyDescent="0.25">
      <c r="A256" s="7">
        <v>478</v>
      </c>
      <c r="B256" s="7" t="s">
        <v>202</v>
      </c>
      <c r="C256" s="7" t="str">
        <f>VLOOKUP(B:B,Enrollment!$C:$E,2,0)</f>
        <v>Boys</v>
      </c>
      <c r="D256" s="7" t="str">
        <f>VLOOKUP(B:B,Enrollment!$C:$E,3,0)</f>
        <v>Primary</v>
      </c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>
        <v>1</v>
      </c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>
        <v>1</v>
      </c>
      <c r="AU256" s="7"/>
      <c r="AV256" s="7">
        <v>2</v>
      </c>
      <c r="AW256" s="7">
        <f>VLOOKUP(B:B,Enrollment!$C:$U,19,0)</f>
        <v>83</v>
      </c>
      <c r="AX256" s="28">
        <f t="shared" si="12"/>
        <v>41.5</v>
      </c>
      <c r="AY256" s="7" t="str">
        <f t="shared" si="13"/>
        <v>2</v>
      </c>
      <c r="AZ256" s="7">
        <f t="shared" si="14"/>
        <v>0</v>
      </c>
      <c r="BA256" s="12">
        <f t="shared" si="15"/>
        <v>2</v>
      </c>
    </row>
    <row r="257" spans="1:53" x14ac:dyDescent="0.25">
      <c r="A257" s="7">
        <v>481</v>
      </c>
      <c r="B257" s="7" t="s">
        <v>151</v>
      </c>
      <c r="C257" s="7" t="str">
        <f>VLOOKUP(B:B,Enrollment!$C:$E,2,0)</f>
        <v>Boys</v>
      </c>
      <c r="D257" s="7" t="str">
        <f>VLOOKUP(B:B,Enrollment!$C:$E,3,0)</f>
        <v>Primary</v>
      </c>
      <c r="E257" s="7"/>
      <c r="F257" s="7"/>
      <c r="G257" s="7"/>
      <c r="H257" s="7"/>
      <c r="I257" s="7"/>
      <c r="J257" s="7"/>
      <c r="K257" s="7">
        <v>1</v>
      </c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>
        <v>1</v>
      </c>
      <c r="AU257" s="7"/>
      <c r="AV257" s="7">
        <v>2</v>
      </c>
      <c r="AW257" s="7">
        <f>VLOOKUP(B:B,Enrollment!$C:$U,19,0)</f>
        <v>84</v>
      </c>
      <c r="AX257" s="28">
        <f t="shared" si="12"/>
        <v>42</v>
      </c>
      <c r="AY257" s="7" t="str">
        <f t="shared" si="13"/>
        <v>2</v>
      </c>
      <c r="AZ257" s="7">
        <f t="shared" si="14"/>
        <v>0</v>
      </c>
      <c r="BA257" s="12">
        <f t="shared" si="15"/>
        <v>2</v>
      </c>
    </row>
    <row r="258" spans="1:53" x14ac:dyDescent="0.25">
      <c r="A258" s="7">
        <v>483</v>
      </c>
      <c r="B258" s="7" t="s">
        <v>473</v>
      </c>
      <c r="C258" s="7" t="str">
        <f>VLOOKUP(B:B,Enrollment!$C:$E,2,0)</f>
        <v>Boys</v>
      </c>
      <c r="D258" s="7" t="str">
        <f>VLOOKUP(B:B,Enrollment!$C:$E,3,0)</f>
        <v>Primary</v>
      </c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>
        <v>1</v>
      </c>
      <c r="S258" s="7">
        <v>1</v>
      </c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>
        <v>2</v>
      </c>
      <c r="AW258" s="7">
        <f>VLOOKUP(B:B,Enrollment!$C:$U,19,0)</f>
        <v>79</v>
      </c>
      <c r="AX258" s="28">
        <f t="shared" ref="AX258:AX321" si="16">AW258/AV258</f>
        <v>39.5</v>
      </c>
      <c r="AY258" s="7" t="str">
        <f t="shared" ref="AY258:AY321" si="17">IF(AW258&lt;=60, "1",IF(AW258&lt;=100, "2", IF(AW258&lt;=140, "3", IF(AW258&lt;=200, "4", IF(AW258&lt;=240, "5", IF(AW258&lt;=280, "6", IF(AW258&lt;=320, "7", IF(AW258&lt;=360, "8", IF(AW258&lt;=400, "9",  IF(AW258&lt;=440, "10", IF(AW258&lt;=480, "11", IF(AW258&lt;=520, "12", IF(AW258&lt;=560, "13", IF(AW258&lt;=600, "14",IF(AW258&lt;=640, "15")))))))))))))))</f>
        <v>2</v>
      </c>
      <c r="AZ258" s="7">
        <f t="shared" ref="AZ258:AZ321" si="18">AY258-AV258</f>
        <v>0</v>
      </c>
      <c r="BA258" s="12">
        <f t="shared" si="15"/>
        <v>2</v>
      </c>
    </row>
    <row r="259" spans="1:53" x14ac:dyDescent="0.25">
      <c r="A259" s="7">
        <v>484</v>
      </c>
      <c r="B259" s="7" t="s">
        <v>371</v>
      </c>
      <c r="C259" s="7" t="str">
        <f>VLOOKUP(B:B,Enrollment!$C:$E,2,0)</f>
        <v>Boys</v>
      </c>
      <c r="D259" s="7" t="str">
        <f>VLOOKUP(B:B,Enrollment!$C:$E,3,0)</f>
        <v>Primary</v>
      </c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>
        <v>1</v>
      </c>
      <c r="S259" s="7">
        <v>1</v>
      </c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>
        <v>2</v>
      </c>
      <c r="AW259" s="7">
        <f>VLOOKUP(B:B,Enrollment!$C:$U,19,0)</f>
        <v>71</v>
      </c>
      <c r="AX259" s="28">
        <f t="shared" si="16"/>
        <v>35.5</v>
      </c>
      <c r="AY259" s="7" t="str">
        <f t="shared" si="17"/>
        <v>2</v>
      </c>
      <c r="AZ259" s="7">
        <f t="shared" si="18"/>
        <v>0</v>
      </c>
      <c r="BA259" s="12">
        <f t="shared" ref="BA259:BA322" si="19">VALUE(AY259)</f>
        <v>2</v>
      </c>
    </row>
    <row r="260" spans="1:53" x14ac:dyDescent="0.25">
      <c r="A260" s="7">
        <v>489</v>
      </c>
      <c r="B260" s="7" t="s">
        <v>102</v>
      </c>
      <c r="C260" s="7" t="str">
        <f>VLOOKUP(B:B,Enrollment!$C:$E,2,0)</f>
        <v>Boys</v>
      </c>
      <c r="D260" s="7" t="str">
        <f>VLOOKUP(B:B,Enrollment!$C:$E,3,0)</f>
        <v>Primary</v>
      </c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>
        <v>1</v>
      </c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>
        <v>1</v>
      </c>
      <c r="AU260" s="7"/>
      <c r="AV260" s="7">
        <v>2</v>
      </c>
      <c r="AW260" s="7">
        <f>VLOOKUP(B:B,Enrollment!$C:$U,19,0)</f>
        <v>93</v>
      </c>
      <c r="AX260" s="28">
        <f t="shared" si="16"/>
        <v>46.5</v>
      </c>
      <c r="AY260" s="7" t="str">
        <f t="shared" si="17"/>
        <v>2</v>
      </c>
      <c r="AZ260" s="7">
        <f t="shared" si="18"/>
        <v>0</v>
      </c>
      <c r="BA260" s="12">
        <f t="shared" si="19"/>
        <v>2</v>
      </c>
    </row>
    <row r="261" spans="1:53" x14ac:dyDescent="0.25">
      <c r="A261" s="7">
        <v>491</v>
      </c>
      <c r="B261" s="7" t="s">
        <v>103</v>
      </c>
      <c r="C261" s="7" t="str">
        <f>VLOOKUP(B:B,Enrollment!$C:$E,2,0)</f>
        <v>Boys</v>
      </c>
      <c r="D261" s="7" t="str">
        <f>VLOOKUP(B:B,Enrollment!$C:$E,3,0)</f>
        <v>Primary</v>
      </c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>
        <v>1</v>
      </c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>
        <v>1</v>
      </c>
      <c r="AU261" s="7"/>
      <c r="AV261" s="7">
        <v>2</v>
      </c>
      <c r="AW261" s="7">
        <f>VLOOKUP(B:B,Enrollment!$C:$U,19,0)</f>
        <v>71</v>
      </c>
      <c r="AX261" s="28">
        <f t="shared" si="16"/>
        <v>35.5</v>
      </c>
      <c r="AY261" s="7" t="str">
        <f t="shared" si="17"/>
        <v>2</v>
      </c>
      <c r="AZ261" s="7">
        <f t="shared" si="18"/>
        <v>0</v>
      </c>
      <c r="BA261" s="12">
        <f t="shared" si="19"/>
        <v>2</v>
      </c>
    </row>
    <row r="262" spans="1:53" x14ac:dyDescent="0.25">
      <c r="A262" s="7">
        <v>492</v>
      </c>
      <c r="B262" s="7" t="s">
        <v>112</v>
      </c>
      <c r="C262" s="7" t="str">
        <f>VLOOKUP(B:B,Enrollment!$C:$E,2,0)</f>
        <v>Boys</v>
      </c>
      <c r="D262" s="7" t="str">
        <f>VLOOKUP(B:B,Enrollment!$C:$E,3,0)</f>
        <v>Primary</v>
      </c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>
        <v>1</v>
      </c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>
        <v>1</v>
      </c>
      <c r="AU262" s="7"/>
      <c r="AV262" s="7">
        <v>2</v>
      </c>
      <c r="AW262" s="7">
        <f>VLOOKUP(B:B,Enrollment!$C:$U,19,0)</f>
        <v>76</v>
      </c>
      <c r="AX262" s="28">
        <f t="shared" si="16"/>
        <v>38</v>
      </c>
      <c r="AY262" s="7" t="str">
        <f t="shared" si="17"/>
        <v>2</v>
      </c>
      <c r="AZ262" s="7">
        <f t="shared" si="18"/>
        <v>0</v>
      </c>
      <c r="BA262" s="12">
        <f t="shared" si="19"/>
        <v>2</v>
      </c>
    </row>
    <row r="263" spans="1:53" x14ac:dyDescent="0.25">
      <c r="A263" s="7">
        <v>498</v>
      </c>
      <c r="B263" s="7" t="s">
        <v>380</v>
      </c>
      <c r="C263" s="7" t="str">
        <f>VLOOKUP(B:B,Enrollment!$C:$E,2,0)</f>
        <v>Boys</v>
      </c>
      <c r="D263" s="7" t="str">
        <f>VLOOKUP(B:B,Enrollment!$C:$E,3,0)</f>
        <v>Primary</v>
      </c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>
        <v>1</v>
      </c>
      <c r="S263" s="7"/>
      <c r="T263" s="7"/>
      <c r="U263" s="7"/>
      <c r="V263" s="7"/>
      <c r="W263" s="7"/>
      <c r="X263" s="7"/>
      <c r="Y263" s="7"/>
      <c r="Z263" s="7">
        <v>1</v>
      </c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>
        <v>2</v>
      </c>
      <c r="AW263" s="7">
        <f>VLOOKUP(B:B,Enrollment!$C:$U,19,0)</f>
        <v>98</v>
      </c>
      <c r="AX263" s="28">
        <f t="shared" si="16"/>
        <v>49</v>
      </c>
      <c r="AY263" s="7" t="str">
        <f t="shared" si="17"/>
        <v>2</v>
      </c>
      <c r="AZ263" s="7">
        <f t="shared" si="18"/>
        <v>0</v>
      </c>
      <c r="BA263" s="12">
        <f t="shared" si="19"/>
        <v>2</v>
      </c>
    </row>
    <row r="264" spans="1:53" x14ac:dyDescent="0.25">
      <c r="A264" s="7">
        <v>501</v>
      </c>
      <c r="B264" s="7" t="s">
        <v>592</v>
      </c>
      <c r="C264" s="7" t="str">
        <f>VLOOKUP(B:B,Enrollment!$C:$E,2,0)</f>
        <v>Boys</v>
      </c>
      <c r="D264" s="7" t="str">
        <f>VLOOKUP(B:B,Enrollment!$C:$E,3,0)</f>
        <v>Primary</v>
      </c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>
        <v>1</v>
      </c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>
        <v>1</v>
      </c>
      <c r="AU264" s="7"/>
      <c r="AV264" s="7">
        <v>2</v>
      </c>
      <c r="AW264" s="7">
        <f>VLOOKUP(B:B,Enrollment!$C:$U,19,0)</f>
        <v>67</v>
      </c>
      <c r="AX264" s="28">
        <f t="shared" si="16"/>
        <v>33.5</v>
      </c>
      <c r="AY264" s="7" t="str">
        <f t="shared" si="17"/>
        <v>2</v>
      </c>
      <c r="AZ264" s="7">
        <f t="shared" si="18"/>
        <v>0</v>
      </c>
      <c r="BA264" s="12">
        <f t="shared" si="19"/>
        <v>2</v>
      </c>
    </row>
    <row r="265" spans="1:53" x14ac:dyDescent="0.25">
      <c r="A265" s="7">
        <v>504</v>
      </c>
      <c r="B265" s="7" t="s">
        <v>390</v>
      </c>
      <c r="C265" s="7" t="str">
        <f>VLOOKUP(B:B,Enrollment!$C:$E,2,0)</f>
        <v>Boys</v>
      </c>
      <c r="D265" s="7" t="str">
        <f>VLOOKUP(B:B,Enrollment!$C:$E,3,0)</f>
        <v>Primary</v>
      </c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>
        <v>1</v>
      </c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>
        <v>1</v>
      </c>
      <c r="AU265" s="7"/>
      <c r="AV265" s="7">
        <v>2</v>
      </c>
      <c r="AW265" s="7">
        <f>VLOOKUP(B:B,Enrollment!$C:$U,19,0)</f>
        <v>70</v>
      </c>
      <c r="AX265" s="28">
        <f t="shared" si="16"/>
        <v>35</v>
      </c>
      <c r="AY265" s="7" t="str">
        <f t="shared" si="17"/>
        <v>2</v>
      </c>
      <c r="AZ265" s="7">
        <f t="shared" si="18"/>
        <v>0</v>
      </c>
      <c r="BA265" s="12">
        <f t="shared" si="19"/>
        <v>2</v>
      </c>
    </row>
    <row r="266" spans="1:53" x14ac:dyDescent="0.25">
      <c r="A266" s="7">
        <v>516</v>
      </c>
      <c r="B266" s="7" t="s">
        <v>256</v>
      </c>
      <c r="C266" s="7" t="str">
        <f>VLOOKUP(B:B,Enrollment!$C:$E,2,0)</f>
        <v>Boys</v>
      </c>
      <c r="D266" s="7" t="str">
        <f>VLOOKUP(B:B,Enrollment!$C:$E,3,0)</f>
        <v>Primary</v>
      </c>
      <c r="E266" s="7"/>
      <c r="F266" s="7"/>
      <c r="G266" s="7"/>
      <c r="H266" s="7"/>
      <c r="I266" s="7"/>
      <c r="J266" s="7"/>
      <c r="K266" s="7">
        <v>1</v>
      </c>
      <c r="L266" s="7"/>
      <c r="M266" s="7"/>
      <c r="N266" s="7"/>
      <c r="O266" s="7"/>
      <c r="P266" s="7"/>
      <c r="Q266" s="7"/>
      <c r="R266" s="7"/>
      <c r="S266" s="7">
        <v>2</v>
      </c>
      <c r="T266" s="7"/>
      <c r="U266" s="7"/>
      <c r="V266" s="7"/>
      <c r="W266" s="7"/>
      <c r="X266" s="7"/>
      <c r="Y266" s="7"/>
      <c r="Z266" s="7"/>
      <c r="AA266" s="7"/>
      <c r="AB266" s="7"/>
      <c r="AC266" s="7">
        <v>1</v>
      </c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>
        <v>4</v>
      </c>
      <c r="AW266" s="7">
        <f>VLOOKUP(B:B,Enrollment!$C:$U,19,0)</f>
        <v>84</v>
      </c>
      <c r="AX266" s="28">
        <f t="shared" si="16"/>
        <v>21</v>
      </c>
      <c r="AY266" s="7" t="str">
        <f t="shared" si="17"/>
        <v>2</v>
      </c>
      <c r="AZ266" s="7">
        <f t="shared" si="18"/>
        <v>-2</v>
      </c>
      <c r="BA266" s="12">
        <f t="shared" si="19"/>
        <v>2</v>
      </c>
    </row>
    <row r="267" spans="1:53" x14ac:dyDescent="0.25">
      <c r="A267" s="7">
        <v>526</v>
      </c>
      <c r="B267" s="7" t="s">
        <v>593</v>
      </c>
      <c r="C267" s="7" t="str">
        <f>VLOOKUP(B:B,Enrollment!$C:$E,2,0)</f>
        <v>Boys</v>
      </c>
      <c r="D267" s="7" t="str">
        <f>VLOOKUP(B:B,Enrollment!$C:$E,3,0)</f>
        <v>Primary</v>
      </c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>
        <v>1</v>
      </c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>
        <v>1</v>
      </c>
      <c r="AW267" s="7">
        <f>VLOOKUP(B:B,Enrollment!$C:$U,19,0)</f>
        <v>68</v>
      </c>
      <c r="AX267" s="28">
        <f t="shared" si="16"/>
        <v>68</v>
      </c>
      <c r="AY267" s="7" t="str">
        <f t="shared" si="17"/>
        <v>2</v>
      </c>
      <c r="AZ267" s="7">
        <f t="shared" si="18"/>
        <v>1</v>
      </c>
      <c r="BA267" s="12">
        <f t="shared" si="19"/>
        <v>2</v>
      </c>
    </row>
    <row r="268" spans="1:53" x14ac:dyDescent="0.25">
      <c r="A268" s="7">
        <v>533</v>
      </c>
      <c r="B268" s="7" t="s">
        <v>218</v>
      </c>
      <c r="C268" s="7" t="str">
        <f>VLOOKUP(B:B,Enrollment!$C:$E,2,0)</f>
        <v>Boys</v>
      </c>
      <c r="D268" s="7" t="str">
        <f>VLOOKUP(B:B,Enrollment!$C:$E,3,0)</f>
        <v>Primary</v>
      </c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>
        <v>1</v>
      </c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>
        <v>1</v>
      </c>
      <c r="AU268" s="7"/>
      <c r="AV268" s="7">
        <v>2</v>
      </c>
      <c r="AW268" s="7">
        <f>VLOOKUP(B:B,Enrollment!$C:$U,19,0)</f>
        <v>81</v>
      </c>
      <c r="AX268" s="28">
        <f t="shared" si="16"/>
        <v>40.5</v>
      </c>
      <c r="AY268" s="7" t="str">
        <f t="shared" si="17"/>
        <v>2</v>
      </c>
      <c r="AZ268" s="7">
        <f t="shared" si="18"/>
        <v>0</v>
      </c>
      <c r="BA268" s="12">
        <f t="shared" si="19"/>
        <v>2</v>
      </c>
    </row>
    <row r="269" spans="1:53" x14ac:dyDescent="0.25">
      <c r="A269" s="7">
        <v>537</v>
      </c>
      <c r="B269" s="7" t="s">
        <v>307</v>
      </c>
      <c r="C269" s="7" t="str">
        <f>VLOOKUP(B:B,Enrollment!$C:$E,2,0)</f>
        <v>Boys</v>
      </c>
      <c r="D269" s="7" t="str">
        <f>VLOOKUP(B:B,Enrollment!$C:$E,3,0)</f>
        <v>Primary</v>
      </c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>
        <v>1</v>
      </c>
      <c r="S269" s="7">
        <v>1</v>
      </c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>
        <v>2</v>
      </c>
      <c r="AW269" s="7">
        <f>VLOOKUP(B:B,Enrollment!$C:$U,19,0)</f>
        <v>74</v>
      </c>
      <c r="AX269" s="28">
        <f t="shared" si="16"/>
        <v>37</v>
      </c>
      <c r="AY269" s="7" t="str">
        <f t="shared" si="17"/>
        <v>2</v>
      </c>
      <c r="AZ269" s="7">
        <f t="shared" si="18"/>
        <v>0</v>
      </c>
      <c r="BA269" s="12">
        <f t="shared" si="19"/>
        <v>2</v>
      </c>
    </row>
    <row r="270" spans="1:53" x14ac:dyDescent="0.25">
      <c r="A270" s="7">
        <v>546</v>
      </c>
      <c r="B270" s="7" t="s">
        <v>148</v>
      </c>
      <c r="C270" s="7" t="str">
        <f>VLOOKUP(B:B,Enrollment!$C:$E,2,0)</f>
        <v>Boys</v>
      </c>
      <c r="D270" s="7" t="str">
        <f>VLOOKUP(B:B,Enrollment!$C:$E,3,0)</f>
        <v>Primary</v>
      </c>
      <c r="E270" s="7"/>
      <c r="F270" s="7"/>
      <c r="G270" s="7"/>
      <c r="H270" s="7"/>
      <c r="I270" s="7"/>
      <c r="J270" s="7"/>
      <c r="K270" s="7">
        <v>1</v>
      </c>
      <c r="L270" s="7"/>
      <c r="M270" s="7"/>
      <c r="N270" s="7"/>
      <c r="O270" s="7"/>
      <c r="P270" s="7"/>
      <c r="Q270" s="7"/>
      <c r="R270" s="7"/>
      <c r="S270" s="7">
        <v>1</v>
      </c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>
        <v>2</v>
      </c>
      <c r="AW270" s="7">
        <f>VLOOKUP(B:B,Enrollment!$C:$U,19,0)</f>
        <v>85</v>
      </c>
      <c r="AX270" s="28">
        <f t="shared" si="16"/>
        <v>42.5</v>
      </c>
      <c r="AY270" s="7" t="str">
        <f t="shared" si="17"/>
        <v>2</v>
      </c>
      <c r="AZ270" s="7">
        <f t="shared" si="18"/>
        <v>0</v>
      </c>
      <c r="BA270" s="12">
        <f t="shared" si="19"/>
        <v>2</v>
      </c>
    </row>
    <row r="271" spans="1:53" x14ac:dyDescent="0.25">
      <c r="A271" s="7">
        <v>564</v>
      </c>
      <c r="B271" s="7" t="s">
        <v>261</v>
      </c>
      <c r="C271" s="7" t="str">
        <f>VLOOKUP(B:B,Enrollment!$C:$E,2,0)</f>
        <v>Boys</v>
      </c>
      <c r="D271" s="7" t="str">
        <f>VLOOKUP(B:B,Enrollment!$C:$E,3,0)</f>
        <v>Primary</v>
      </c>
      <c r="E271" s="7"/>
      <c r="F271" s="7"/>
      <c r="G271" s="7"/>
      <c r="H271" s="7"/>
      <c r="I271" s="7"/>
      <c r="J271" s="7"/>
      <c r="K271" s="7">
        <v>1</v>
      </c>
      <c r="L271" s="7"/>
      <c r="M271" s="7"/>
      <c r="N271" s="7"/>
      <c r="O271" s="7"/>
      <c r="P271" s="7"/>
      <c r="Q271" s="7"/>
      <c r="R271" s="7"/>
      <c r="S271" s="7">
        <v>1</v>
      </c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>
        <v>2</v>
      </c>
      <c r="AW271" s="7">
        <f>VLOOKUP(B:B,Enrollment!$C:$U,19,0)</f>
        <v>73</v>
      </c>
      <c r="AX271" s="28">
        <f t="shared" si="16"/>
        <v>36.5</v>
      </c>
      <c r="AY271" s="7" t="str">
        <f t="shared" si="17"/>
        <v>2</v>
      </c>
      <c r="AZ271" s="7">
        <f t="shared" si="18"/>
        <v>0</v>
      </c>
      <c r="BA271" s="12">
        <f t="shared" si="19"/>
        <v>2</v>
      </c>
    </row>
    <row r="272" spans="1:53" x14ac:dyDescent="0.25">
      <c r="A272" s="7">
        <v>565</v>
      </c>
      <c r="B272" s="7" t="s">
        <v>459</v>
      </c>
      <c r="C272" s="7" t="str">
        <f>VLOOKUP(B:B,Enrollment!$C:$E,2,0)</f>
        <v>Boys</v>
      </c>
      <c r="D272" s="7" t="str">
        <f>VLOOKUP(B:B,Enrollment!$C:$E,3,0)</f>
        <v>Primary</v>
      </c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>
        <v>1</v>
      </c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>
        <v>1</v>
      </c>
      <c r="AU272" s="7"/>
      <c r="AV272" s="7">
        <v>2</v>
      </c>
      <c r="AW272" s="7">
        <f>VLOOKUP(B:B,Enrollment!$C:$U,19,0)</f>
        <v>96</v>
      </c>
      <c r="AX272" s="28">
        <f t="shared" si="16"/>
        <v>48</v>
      </c>
      <c r="AY272" s="7" t="str">
        <f t="shared" si="17"/>
        <v>2</v>
      </c>
      <c r="AZ272" s="7">
        <f t="shared" si="18"/>
        <v>0</v>
      </c>
      <c r="BA272" s="12">
        <f t="shared" si="19"/>
        <v>2</v>
      </c>
    </row>
    <row r="273" spans="1:53" x14ac:dyDescent="0.25">
      <c r="A273" s="7">
        <v>569</v>
      </c>
      <c r="B273" s="7" t="s">
        <v>492</v>
      </c>
      <c r="C273" s="7" t="str">
        <f>VLOOKUP(B:B,Enrollment!$C:$E,2,0)</f>
        <v>Boys</v>
      </c>
      <c r="D273" s="7" t="str">
        <f>VLOOKUP(B:B,Enrollment!$C:$E,3,0)</f>
        <v>Primary</v>
      </c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>
        <v>1</v>
      </c>
      <c r="S273" s="7">
        <v>1</v>
      </c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>
        <v>2</v>
      </c>
      <c r="AW273" s="7">
        <f>VLOOKUP(B:B,Enrollment!$C:$U,19,0)</f>
        <v>75</v>
      </c>
      <c r="AX273" s="28">
        <f t="shared" si="16"/>
        <v>37.5</v>
      </c>
      <c r="AY273" s="7" t="str">
        <f t="shared" si="17"/>
        <v>2</v>
      </c>
      <c r="AZ273" s="7">
        <f t="shared" si="18"/>
        <v>0</v>
      </c>
      <c r="BA273" s="12">
        <f t="shared" si="19"/>
        <v>2</v>
      </c>
    </row>
    <row r="274" spans="1:53" x14ac:dyDescent="0.25">
      <c r="A274" s="7">
        <v>576</v>
      </c>
      <c r="B274" s="7" t="s">
        <v>387</v>
      </c>
      <c r="C274" s="7" t="str">
        <f>VLOOKUP(B:B,Enrollment!$C:$E,2,0)</f>
        <v>Boys</v>
      </c>
      <c r="D274" s="7" t="str">
        <f>VLOOKUP(B:B,Enrollment!$C:$E,3,0)</f>
        <v>Primary</v>
      </c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>
        <v>1</v>
      </c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>
        <v>1</v>
      </c>
      <c r="AU274" s="7"/>
      <c r="AV274" s="7">
        <v>2</v>
      </c>
      <c r="AW274" s="7">
        <f>VLOOKUP(B:B,Enrollment!$C:$U,19,0)</f>
        <v>83</v>
      </c>
      <c r="AX274" s="28">
        <f t="shared" si="16"/>
        <v>41.5</v>
      </c>
      <c r="AY274" s="7" t="str">
        <f t="shared" si="17"/>
        <v>2</v>
      </c>
      <c r="AZ274" s="7">
        <f t="shared" si="18"/>
        <v>0</v>
      </c>
      <c r="BA274" s="12">
        <f t="shared" si="19"/>
        <v>2</v>
      </c>
    </row>
    <row r="275" spans="1:53" x14ac:dyDescent="0.25">
      <c r="A275" s="7">
        <v>578</v>
      </c>
      <c r="B275" s="7" t="s">
        <v>480</v>
      </c>
      <c r="C275" s="7" t="str">
        <f>VLOOKUP(B:B,Enrollment!$C:$E,2,0)</f>
        <v>Boys</v>
      </c>
      <c r="D275" s="7" t="str">
        <f>VLOOKUP(B:B,Enrollment!$C:$E,3,0)</f>
        <v>Primary</v>
      </c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>
        <v>1</v>
      </c>
      <c r="S275" s="7">
        <v>1</v>
      </c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>
        <v>2</v>
      </c>
      <c r="AW275" s="7">
        <f>VLOOKUP(B:B,Enrollment!$C:$U,19,0)</f>
        <v>62</v>
      </c>
      <c r="AX275" s="28">
        <f t="shared" si="16"/>
        <v>31</v>
      </c>
      <c r="AY275" s="7" t="str">
        <f t="shared" si="17"/>
        <v>2</v>
      </c>
      <c r="AZ275" s="7">
        <f t="shared" si="18"/>
        <v>0</v>
      </c>
      <c r="BA275" s="12">
        <f t="shared" si="19"/>
        <v>2</v>
      </c>
    </row>
    <row r="276" spans="1:53" x14ac:dyDescent="0.25">
      <c r="A276" s="7">
        <v>582</v>
      </c>
      <c r="B276" s="7" t="s">
        <v>251</v>
      </c>
      <c r="C276" s="7" t="str">
        <f>VLOOKUP(B:B,Enrollment!$C:$E,2,0)</f>
        <v>Boys</v>
      </c>
      <c r="D276" s="7" t="str">
        <f>VLOOKUP(B:B,Enrollment!$C:$E,3,0)</f>
        <v>Primary</v>
      </c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>
        <v>1</v>
      </c>
      <c r="S276" s="7">
        <v>1</v>
      </c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>
        <v>2</v>
      </c>
      <c r="AW276" s="7">
        <f>VLOOKUP(B:B,Enrollment!$C:$U,19,0)</f>
        <v>65</v>
      </c>
      <c r="AX276" s="28">
        <f t="shared" si="16"/>
        <v>32.5</v>
      </c>
      <c r="AY276" s="7" t="str">
        <f t="shared" si="17"/>
        <v>2</v>
      </c>
      <c r="AZ276" s="7">
        <f t="shared" si="18"/>
        <v>0</v>
      </c>
      <c r="BA276" s="12">
        <f t="shared" si="19"/>
        <v>2</v>
      </c>
    </row>
    <row r="277" spans="1:53" x14ac:dyDescent="0.25">
      <c r="A277" s="7">
        <v>585</v>
      </c>
      <c r="B277" s="7" t="s">
        <v>111</v>
      </c>
      <c r="C277" s="7" t="str">
        <f>VLOOKUP(B:B,Enrollment!$C:$E,2,0)</f>
        <v>Boys</v>
      </c>
      <c r="D277" s="7" t="str">
        <f>VLOOKUP(B:B,Enrollment!$C:$E,3,0)</f>
        <v>Primary</v>
      </c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>
        <v>1</v>
      </c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>
        <v>1</v>
      </c>
      <c r="AU277" s="7"/>
      <c r="AV277" s="7">
        <v>2</v>
      </c>
      <c r="AW277" s="7">
        <f>VLOOKUP(B:B,Enrollment!$C:$U,19,0)</f>
        <v>66</v>
      </c>
      <c r="AX277" s="28">
        <f t="shared" si="16"/>
        <v>33</v>
      </c>
      <c r="AY277" s="7" t="str">
        <f t="shared" si="17"/>
        <v>2</v>
      </c>
      <c r="AZ277" s="7">
        <f t="shared" si="18"/>
        <v>0</v>
      </c>
      <c r="BA277" s="12">
        <f t="shared" si="19"/>
        <v>2</v>
      </c>
    </row>
    <row r="278" spans="1:53" x14ac:dyDescent="0.25">
      <c r="A278" s="7">
        <v>586</v>
      </c>
      <c r="B278" s="7" t="s">
        <v>207</v>
      </c>
      <c r="C278" s="7" t="str">
        <f>VLOOKUP(B:B,Enrollment!$C:$E,2,0)</f>
        <v>Boys</v>
      </c>
      <c r="D278" s="7" t="str">
        <f>VLOOKUP(B:B,Enrollment!$C:$E,3,0)</f>
        <v>Primary</v>
      </c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>
        <v>1</v>
      </c>
      <c r="S278" s="7">
        <v>1</v>
      </c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>
        <v>2</v>
      </c>
      <c r="AW278" s="7">
        <f>VLOOKUP(B:B,Enrollment!$C:$U,19,0)</f>
        <v>63</v>
      </c>
      <c r="AX278" s="28">
        <f t="shared" si="16"/>
        <v>31.5</v>
      </c>
      <c r="AY278" s="7" t="str">
        <f t="shared" si="17"/>
        <v>2</v>
      </c>
      <c r="AZ278" s="7">
        <f t="shared" si="18"/>
        <v>0</v>
      </c>
      <c r="BA278" s="12">
        <f t="shared" si="19"/>
        <v>2</v>
      </c>
    </row>
    <row r="279" spans="1:53" x14ac:dyDescent="0.25">
      <c r="A279" s="7">
        <v>592</v>
      </c>
      <c r="B279" s="7" t="s">
        <v>110</v>
      </c>
      <c r="C279" s="7" t="str">
        <f>VLOOKUP(B:B,Enrollment!$C:$E,2,0)</f>
        <v>Boys</v>
      </c>
      <c r="D279" s="7" t="str">
        <f>VLOOKUP(B:B,Enrollment!$C:$E,3,0)</f>
        <v>Primary</v>
      </c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>
        <v>1</v>
      </c>
      <c r="S279" s="7">
        <v>1</v>
      </c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>
        <v>2</v>
      </c>
      <c r="AW279" s="7">
        <f>VLOOKUP(B:B,Enrollment!$C:$U,19,0)</f>
        <v>77</v>
      </c>
      <c r="AX279" s="28">
        <f t="shared" si="16"/>
        <v>38.5</v>
      </c>
      <c r="AY279" s="7" t="str">
        <f t="shared" si="17"/>
        <v>2</v>
      </c>
      <c r="AZ279" s="7">
        <f t="shared" si="18"/>
        <v>0</v>
      </c>
      <c r="BA279" s="12">
        <f t="shared" si="19"/>
        <v>2</v>
      </c>
    </row>
    <row r="280" spans="1:53" x14ac:dyDescent="0.25">
      <c r="A280" s="7">
        <v>595</v>
      </c>
      <c r="B280" s="7" t="s">
        <v>121</v>
      </c>
      <c r="C280" s="7" t="str">
        <f>VLOOKUP(B:B,Enrollment!$C:$E,2,0)</f>
        <v>Boys</v>
      </c>
      <c r="D280" s="7" t="str">
        <f>VLOOKUP(B:B,Enrollment!$C:$E,3,0)</f>
        <v>Primary</v>
      </c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>
        <v>1</v>
      </c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>
        <v>1</v>
      </c>
      <c r="AU280" s="7"/>
      <c r="AV280" s="7">
        <v>2</v>
      </c>
      <c r="AW280" s="7">
        <f>VLOOKUP(B:B,Enrollment!$C:$U,19,0)</f>
        <v>75</v>
      </c>
      <c r="AX280" s="28">
        <f t="shared" si="16"/>
        <v>37.5</v>
      </c>
      <c r="AY280" s="7" t="str">
        <f t="shared" si="17"/>
        <v>2</v>
      </c>
      <c r="AZ280" s="7">
        <f t="shared" si="18"/>
        <v>0</v>
      </c>
      <c r="BA280" s="12">
        <f t="shared" si="19"/>
        <v>2</v>
      </c>
    </row>
    <row r="281" spans="1:53" x14ac:dyDescent="0.25">
      <c r="A281" s="7">
        <v>596</v>
      </c>
      <c r="B281" s="7" t="s">
        <v>345</v>
      </c>
      <c r="C281" s="7" t="str">
        <f>VLOOKUP(B:B,Enrollment!$C:$E,2,0)</f>
        <v>Boys</v>
      </c>
      <c r="D281" s="7" t="str">
        <f>VLOOKUP(B:B,Enrollment!$C:$E,3,0)</f>
        <v>Primary</v>
      </c>
      <c r="E281" s="7"/>
      <c r="F281" s="7"/>
      <c r="G281" s="7"/>
      <c r="H281" s="7"/>
      <c r="I281" s="7"/>
      <c r="J281" s="7">
        <v>1</v>
      </c>
      <c r="K281" s="7"/>
      <c r="L281" s="7"/>
      <c r="M281" s="7"/>
      <c r="N281" s="7"/>
      <c r="O281" s="7"/>
      <c r="P281" s="7"/>
      <c r="Q281" s="7"/>
      <c r="R281" s="7">
        <v>1</v>
      </c>
      <c r="S281" s="7">
        <v>1</v>
      </c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>
        <v>3</v>
      </c>
      <c r="AW281" s="7">
        <f>VLOOKUP(B:B,Enrollment!$C:$U,19,0)</f>
        <v>82</v>
      </c>
      <c r="AX281" s="28">
        <f t="shared" si="16"/>
        <v>27.333333333333332</v>
      </c>
      <c r="AY281" s="7" t="str">
        <f t="shared" si="17"/>
        <v>2</v>
      </c>
      <c r="AZ281" s="7">
        <f t="shared" si="18"/>
        <v>-1</v>
      </c>
      <c r="BA281" s="12">
        <f t="shared" si="19"/>
        <v>2</v>
      </c>
    </row>
    <row r="282" spans="1:53" x14ac:dyDescent="0.25">
      <c r="A282" s="7">
        <v>599</v>
      </c>
      <c r="B282" s="7" t="s">
        <v>260</v>
      </c>
      <c r="C282" s="7" t="str">
        <f>VLOOKUP(B:B,Enrollment!$C:$E,2,0)</f>
        <v>Boys</v>
      </c>
      <c r="D282" s="7" t="str">
        <f>VLOOKUP(B:B,Enrollment!$C:$E,3,0)</f>
        <v>Primary</v>
      </c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>
        <v>1</v>
      </c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>
        <v>1</v>
      </c>
      <c r="AW282" s="7">
        <f>VLOOKUP(B:B,Enrollment!$C:$U,19,0)</f>
        <v>71</v>
      </c>
      <c r="AX282" s="28">
        <f t="shared" si="16"/>
        <v>71</v>
      </c>
      <c r="AY282" s="7" t="str">
        <f t="shared" si="17"/>
        <v>2</v>
      </c>
      <c r="AZ282" s="7">
        <f t="shared" si="18"/>
        <v>1</v>
      </c>
      <c r="BA282" s="12">
        <f t="shared" si="19"/>
        <v>2</v>
      </c>
    </row>
    <row r="283" spans="1:53" x14ac:dyDescent="0.25">
      <c r="A283" s="7">
        <v>602</v>
      </c>
      <c r="B283" s="7" t="s">
        <v>542</v>
      </c>
      <c r="C283" s="7" t="str">
        <f>VLOOKUP(B:B,Enrollment!$C:$E,2,0)</f>
        <v>Boys</v>
      </c>
      <c r="D283" s="7" t="str">
        <f>VLOOKUP(B:B,Enrollment!$C:$E,3,0)</f>
        <v>Primary</v>
      </c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>
        <v>1</v>
      </c>
      <c r="S283" s="7">
        <v>1</v>
      </c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>
        <v>2</v>
      </c>
      <c r="AW283" s="7">
        <f>VLOOKUP(B:B,Enrollment!$C:$U,19,0)</f>
        <v>95</v>
      </c>
      <c r="AX283" s="28">
        <f t="shared" si="16"/>
        <v>47.5</v>
      </c>
      <c r="AY283" s="7" t="str">
        <f t="shared" si="17"/>
        <v>2</v>
      </c>
      <c r="AZ283" s="7">
        <f t="shared" si="18"/>
        <v>0</v>
      </c>
      <c r="BA283" s="12">
        <f t="shared" si="19"/>
        <v>2</v>
      </c>
    </row>
    <row r="284" spans="1:53" x14ac:dyDescent="0.25">
      <c r="A284" s="7">
        <v>2</v>
      </c>
      <c r="B284" s="7" t="s">
        <v>35</v>
      </c>
      <c r="C284" s="7" t="str">
        <f>VLOOKUP(B:B,Enrollment!$C:$E,2,0)</f>
        <v>Girls</v>
      </c>
      <c r="D284" s="7" t="str">
        <f>VLOOKUP(B:B,Enrollment!$C:$E,3,0)</f>
        <v>High</v>
      </c>
      <c r="E284" s="7"/>
      <c r="F284" s="7">
        <v>4</v>
      </c>
      <c r="G284" s="7"/>
      <c r="H284" s="7">
        <v>1</v>
      </c>
      <c r="I284" s="7"/>
      <c r="J284" s="7"/>
      <c r="K284" s="7"/>
      <c r="L284" s="7"/>
      <c r="M284" s="7"/>
      <c r="N284" s="7"/>
      <c r="O284" s="7"/>
      <c r="P284" s="7">
        <v>1</v>
      </c>
      <c r="Q284" s="7"/>
      <c r="R284" s="7"/>
      <c r="S284" s="7"/>
      <c r="T284" s="7">
        <v>1</v>
      </c>
      <c r="U284" s="7"/>
      <c r="V284" s="7">
        <v>2</v>
      </c>
      <c r="W284" s="7">
        <v>1</v>
      </c>
      <c r="X284" s="7"/>
      <c r="Y284" s="7">
        <v>1</v>
      </c>
      <c r="Z284" s="7"/>
      <c r="AA284" s="7"/>
      <c r="AB284" s="7"/>
      <c r="AC284" s="7">
        <v>1</v>
      </c>
      <c r="AD284" s="7">
        <v>1</v>
      </c>
      <c r="AE284" s="7">
        <v>3</v>
      </c>
      <c r="AF284" s="7"/>
      <c r="AG284" s="7">
        <v>1</v>
      </c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>
        <v>17</v>
      </c>
      <c r="AW284" s="7">
        <f>VLOOKUP(B:B,Enrollment!$C:$U,19,0)</f>
        <v>120</v>
      </c>
      <c r="AX284" s="28">
        <f t="shared" si="16"/>
        <v>7.0588235294117645</v>
      </c>
      <c r="AY284" s="7" t="str">
        <f t="shared" si="17"/>
        <v>3</v>
      </c>
      <c r="AZ284" s="7">
        <f t="shared" si="18"/>
        <v>-14</v>
      </c>
      <c r="BA284" s="12">
        <f t="shared" si="19"/>
        <v>3</v>
      </c>
    </row>
    <row r="285" spans="1:53" x14ac:dyDescent="0.25">
      <c r="A285" s="7">
        <v>4</v>
      </c>
      <c r="B285" s="7" t="s">
        <v>524</v>
      </c>
      <c r="C285" s="7" t="str">
        <f>VLOOKUP(B:B,Enrollment!$C:$E,2,0)</f>
        <v>Girls</v>
      </c>
      <c r="D285" s="7" t="str">
        <f>VLOOKUP(B:B,Enrollment!$C:$E,3,0)</f>
        <v>High</v>
      </c>
      <c r="E285" s="7"/>
      <c r="F285" s="7">
        <v>1</v>
      </c>
      <c r="G285" s="7"/>
      <c r="H285" s="7">
        <v>1</v>
      </c>
      <c r="I285" s="7">
        <v>1</v>
      </c>
      <c r="J285" s="7"/>
      <c r="K285" s="7"/>
      <c r="L285" s="7"/>
      <c r="M285" s="7"/>
      <c r="N285" s="7"/>
      <c r="O285" s="7">
        <v>1</v>
      </c>
      <c r="P285" s="7"/>
      <c r="Q285" s="7"/>
      <c r="R285" s="7"/>
      <c r="S285" s="7"/>
      <c r="T285" s="7">
        <v>1</v>
      </c>
      <c r="U285" s="7"/>
      <c r="V285" s="7">
        <v>1</v>
      </c>
      <c r="W285" s="7"/>
      <c r="X285" s="7"/>
      <c r="Y285" s="7">
        <v>1</v>
      </c>
      <c r="Z285" s="7"/>
      <c r="AA285" s="7"/>
      <c r="AB285" s="7"/>
      <c r="AC285" s="7"/>
      <c r="AD285" s="7">
        <v>1</v>
      </c>
      <c r="AE285" s="7">
        <v>2</v>
      </c>
      <c r="AF285" s="7"/>
      <c r="AG285" s="7">
        <v>1</v>
      </c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>
        <v>11</v>
      </c>
      <c r="AW285" s="7">
        <f>VLOOKUP(B:B,Enrollment!$C:$U,19,0)</f>
        <v>118</v>
      </c>
      <c r="AX285" s="28">
        <f t="shared" si="16"/>
        <v>10.727272727272727</v>
      </c>
      <c r="AY285" s="7" t="str">
        <f t="shared" si="17"/>
        <v>3</v>
      </c>
      <c r="AZ285" s="7">
        <f t="shared" si="18"/>
        <v>-8</v>
      </c>
      <c r="BA285" s="12">
        <f t="shared" si="19"/>
        <v>3</v>
      </c>
    </row>
    <row r="286" spans="1:53" x14ac:dyDescent="0.25">
      <c r="A286" s="7">
        <v>10</v>
      </c>
      <c r="B286" s="7" t="s">
        <v>497</v>
      </c>
      <c r="C286" s="7" t="str">
        <f>VLOOKUP(B:B,Enrollment!$C:$E,2,0)</f>
        <v>Girls</v>
      </c>
      <c r="D286" s="7" t="str">
        <f>VLOOKUP(B:B,Enrollment!$C:$E,3,0)</f>
        <v>High</v>
      </c>
      <c r="E286" s="7">
        <v>1</v>
      </c>
      <c r="F286" s="7">
        <v>2</v>
      </c>
      <c r="G286" s="7"/>
      <c r="H286" s="7"/>
      <c r="I286" s="7"/>
      <c r="J286" s="7"/>
      <c r="K286" s="7"/>
      <c r="L286" s="7"/>
      <c r="M286" s="7"/>
      <c r="N286" s="7"/>
      <c r="O286" s="7">
        <v>1</v>
      </c>
      <c r="P286" s="7"/>
      <c r="Q286" s="7"/>
      <c r="R286" s="7"/>
      <c r="S286" s="7"/>
      <c r="T286" s="7">
        <v>1</v>
      </c>
      <c r="U286" s="7"/>
      <c r="V286" s="7"/>
      <c r="W286" s="7">
        <v>1</v>
      </c>
      <c r="X286" s="7"/>
      <c r="Y286" s="7"/>
      <c r="Z286" s="7"/>
      <c r="AA286" s="7"/>
      <c r="AB286" s="7"/>
      <c r="AC286" s="7"/>
      <c r="AD286" s="7">
        <v>1</v>
      </c>
      <c r="AE286" s="7">
        <v>2</v>
      </c>
      <c r="AF286" s="7"/>
      <c r="AG286" s="7">
        <v>1</v>
      </c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>
        <v>10</v>
      </c>
      <c r="AW286" s="7">
        <f>VLOOKUP(B:B,Enrollment!$C:$U,19,0)</f>
        <v>114</v>
      </c>
      <c r="AX286" s="28">
        <f t="shared" si="16"/>
        <v>11.4</v>
      </c>
      <c r="AY286" s="7" t="str">
        <f t="shared" si="17"/>
        <v>3</v>
      </c>
      <c r="AZ286" s="7">
        <f t="shared" si="18"/>
        <v>-7</v>
      </c>
      <c r="BA286" s="12">
        <f t="shared" si="19"/>
        <v>3</v>
      </c>
    </row>
    <row r="287" spans="1:53" x14ac:dyDescent="0.25">
      <c r="A287" s="7">
        <v>68</v>
      </c>
      <c r="B287" s="7" t="s">
        <v>239</v>
      </c>
      <c r="C287" s="7" t="str">
        <f>VLOOKUP(B:B,Enrollment!$C:$E,2,0)</f>
        <v>Girls</v>
      </c>
      <c r="D287" s="7" t="str">
        <f>VLOOKUP(B:B,Enrollment!$C:$E,3,0)</f>
        <v>Primary</v>
      </c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>
        <v>1</v>
      </c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>
        <v>1</v>
      </c>
      <c r="AW287" s="7">
        <f>VLOOKUP(B:B,Enrollment!$C:$U,19,0)</f>
        <v>111</v>
      </c>
      <c r="AX287" s="28">
        <f t="shared" si="16"/>
        <v>111</v>
      </c>
      <c r="AY287" s="7" t="str">
        <f t="shared" si="17"/>
        <v>3</v>
      </c>
      <c r="AZ287" s="7">
        <f t="shared" si="18"/>
        <v>2</v>
      </c>
      <c r="BA287" s="12">
        <f t="shared" si="19"/>
        <v>3</v>
      </c>
    </row>
    <row r="288" spans="1:53" x14ac:dyDescent="0.25">
      <c r="A288" s="7">
        <v>72</v>
      </c>
      <c r="B288" s="7" t="s">
        <v>548</v>
      </c>
      <c r="C288" s="7" t="str">
        <f>VLOOKUP(B:B,Enrollment!$C:$E,2,0)</f>
        <v>Girls</v>
      </c>
      <c r="D288" s="7" t="str">
        <f>VLOOKUP(B:B,Enrollment!$C:$E,3,0)</f>
        <v>Primary</v>
      </c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>
        <v>1</v>
      </c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>
        <v>1</v>
      </c>
      <c r="AU288" s="7"/>
      <c r="AV288" s="7">
        <v>2</v>
      </c>
      <c r="AW288" s="7">
        <f>VLOOKUP(B:B,Enrollment!$C:$U,19,0)</f>
        <v>102</v>
      </c>
      <c r="AX288" s="28">
        <f t="shared" si="16"/>
        <v>51</v>
      </c>
      <c r="AY288" s="7" t="str">
        <f t="shared" si="17"/>
        <v>3</v>
      </c>
      <c r="AZ288" s="7">
        <f t="shared" si="18"/>
        <v>1</v>
      </c>
      <c r="BA288" s="12">
        <f t="shared" si="19"/>
        <v>3</v>
      </c>
    </row>
    <row r="289" spans="1:53" x14ac:dyDescent="0.25">
      <c r="A289" s="7">
        <v>74</v>
      </c>
      <c r="B289" s="7" t="s">
        <v>325</v>
      </c>
      <c r="C289" s="7" t="str">
        <f>VLOOKUP(B:B,Enrollment!$C:$E,2,0)</f>
        <v>Girls</v>
      </c>
      <c r="D289" s="7" t="str">
        <f>VLOOKUP(B:B,Enrollment!$C:$E,3,0)</f>
        <v>Primary</v>
      </c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>
        <v>1</v>
      </c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>
        <v>1</v>
      </c>
      <c r="AU289" s="7"/>
      <c r="AV289" s="7">
        <v>2</v>
      </c>
      <c r="AW289" s="7">
        <f>VLOOKUP(B:B,Enrollment!$C:$U,19,0)</f>
        <v>113</v>
      </c>
      <c r="AX289" s="28">
        <f t="shared" si="16"/>
        <v>56.5</v>
      </c>
      <c r="AY289" s="7" t="str">
        <f t="shared" si="17"/>
        <v>3</v>
      </c>
      <c r="AZ289" s="7">
        <f t="shared" si="18"/>
        <v>1</v>
      </c>
      <c r="BA289" s="12">
        <f t="shared" si="19"/>
        <v>3</v>
      </c>
    </row>
    <row r="290" spans="1:53" x14ac:dyDescent="0.25">
      <c r="A290" s="7">
        <v>82</v>
      </c>
      <c r="B290" s="7" t="s">
        <v>431</v>
      </c>
      <c r="C290" s="7" t="str">
        <f>VLOOKUP(B:B,Enrollment!$C:$E,2,0)</f>
        <v>Girls</v>
      </c>
      <c r="D290" s="7" t="str">
        <f>VLOOKUP(B:B,Enrollment!$C:$E,3,0)</f>
        <v>Primary</v>
      </c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>
        <v>1</v>
      </c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>
        <v>1</v>
      </c>
      <c r="AW290" s="7">
        <f>VLOOKUP(B:B,Enrollment!$C:$U,19,0)</f>
        <v>114</v>
      </c>
      <c r="AX290" s="28">
        <f t="shared" si="16"/>
        <v>114</v>
      </c>
      <c r="AY290" s="7" t="str">
        <f t="shared" si="17"/>
        <v>3</v>
      </c>
      <c r="AZ290" s="7">
        <f t="shared" si="18"/>
        <v>2</v>
      </c>
      <c r="BA290" s="12">
        <f t="shared" si="19"/>
        <v>3</v>
      </c>
    </row>
    <row r="291" spans="1:53" x14ac:dyDescent="0.25">
      <c r="A291" s="7">
        <v>85</v>
      </c>
      <c r="B291" s="7" t="s">
        <v>322</v>
      </c>
      <c r="C291" s="7" t="str">
        <f>VLOOKUP(B:B,Enrollment!$C:$E,2,0)</f>
        <v>Girls</v>
      </c>
      <c r="D291" s="7" t="str">
        <f>VLOOKUP(B:B,Enrollment!$C:$E,3,0)</f>
        <v>Primary</v>
      </c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>
        <v>1</v>
      </c>
      <c r="S291" s="7"/>
      <c r="T291" s="7"/>
      <c r="U291" s="7"/>
      <c r="V291" s="7"/>
      <c r="W291" s="7"/>
      <c r="X291" s="7"/>
      <c r="Y291" s="7"/>
      <c r="Z291" s="7">
        <v>1</v>
      </c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>
        <v>1</v>
      </c>
      <c r="AU291" s="7"/>
      <c r="AV291" s="7">
        <v>3</v>
      </c>
      <c r="AW291" s="7">
        <f>VLOOKUP(B:B,Enrollment!$C:$U,19,0)</f>
        <v>111</v>
      </c>
      <c r="AX291" s="28">
        <f t="shared" si="16"/>
        <v>37</v>
      </c>
      <c r="AY291" s="7" t="str">
        <f t="shared" si="17"/>
        <v>3</v>
      </c>
      <c r="AZ291" s="7">
        <f t="shared" si="18"/>
        <v>0</v>
      </c>
      <c r="BA291" s="12">
        <f t="shared" si="19"/>
        <v>3</v>
      </c>
    </row>
    <row r="292" spans="1:53" x14ac:dyDescent="0.25">
      <c r="A292" s="7">
        <v>88</v>
      </c>
      <c r="B292" s="7" t="s">
        <v>533</v>
      </c>
      <c r="C292" s="7" t="str">
        <f>VLOOKUP(B:B,Enrollment!$C:$E,2,0)</f>
        <v>Girls</v>
      </c>
      <c r="D292" s="7" t="str">
        <f>VLOOKUP(B:B,Enrollment!$C:$E,3,0)</f>
        <v>Primary</v>
      </c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>
        <v>1</v>
      </c>
      <c r="S292" s="7">
        <v>1</v>
      </c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>
        <v>1</v>
      </c>
      <c r="AU292" s="7"/>
      <c r="AV292" s="7">
        <v>3</v>
      </c>
      <c r="AW292" s="7">
        <f>VLOOKUP(B:B,Enrollment!$C:$U,19,0)</f>
        <v>129</v>
      </c>
      <c r="AX292" s="28">
        <f t="shared" si="16"/>
        <v>43</v>
      </c>
      <c r="AY292" s="7" t="str">
        <f t="shared" si="17"/>
        <v>3</v>
      </c>
      <c r="AZ292" s="7">
        <f t="shared" si="18"/>
        <v>0</v>
      </c>
      <c r="BA292" s="12">
        <f t="shared" si="19"/>
        <v>3</v>
      </c>
    </row>
    <row r="293" spans="1:53" x14ac:dyDescent="0.25">
      <c r="A293" s="7">
        <v>89</v>
      </c>
      <c r="B293" s="7" t="s">
        <v>133</v>
      </c>
      <c r="C293" s="7" t="str">
        <f>VLOOKUP(B:B,Enrollment!$C:$E,2,0)</f>
        <v>Girls</v>
      </c>
      <c r="D293" s="7" t="str">
        <f>VLOOKUP(B:B,Enrollment!$C:$E,3,0)</f>
        <v>Primary</v>
      </c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>
        <v>1</v>
      </c>
      <c r="S293" s="7">
        <v>1</v>
      </c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>
        <v>2</v>
      </c>
      <c r="AW293" s="7">
        <f>VLOOKUP(B:B,Enrollment!$C:$U,19,0)</f>
        <v>101</v>
      </c>
      <c r="AX293" s="28">
        <f t="shared" si="16"/>
        <v>50.5</v>
      </c>
      <c r="AY293" s="7" t="str">
        <f t="shared" si="17"/>
        <v>3</v>
      </c>
      <c r="AZ293" s="7">
        <f t="shared" si="18"/>
        <v>1</v>
      </c>
      <c r="BA293" s="12">
        <f t="shared" si="19"/>
        <v>3</v>
      </c>
    </row>
    <row r="294" spans="1:53" x14ac:dyDescent="0.25">
      <c r="A294" s="7">
        <v>93</v>
      </c>
      <c r="B294" s="7" t="s">
        <v>187</v>
      </c>
      <c r="C294" s="7" t="str">
        <f>VLOOKUP(B:B,Enrollment!$C:$E,2,0)</f>
        <v>Girls</v>
      </c>
      <c r="D294" s="7" t="str">
        <f>VLOOKUP(B:B,Enrollment!$C:$E,3,0)</f>
        <v>Primary</v>
      </c>
      <c r="E294" s="7"/>
      <c r="F294" s="7"/>
      <c r="G294" s="7"/>
      <c r="H294" s="7"/>
      <c r="I294" s="7"/>
      <c r="J294" s="7"/>
      <c r="K294" s="7">
        <v>1</v>
      </c>
      <c r="L294" s="7"/>
      <c r="M294" s="7"/>
      <c r="N294" s="7"/>
      <c r="O294" s="7"/>
      <c r="P294" s="7"/>
      <c r="Q294" s="7"/>
      <c r="R294" s="7"/>
      <c r="S294" s="7">
        <v>1</v>
      </c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>
        <v>2</v>
      </c>
      <c r="AW294" s="7">
        <f>VLOOKUP(B:B,Enrollment!$C:$U,19,0)</f>
        <v>137</v>
      </c>
      <c r="AX294" s="28">
        <f t="shared" si="16"/>
        <v>68.5</v>
      </c>
      <c r="AY294" s="7" t="str">
        <f t="shared" si="17"/>
        <v>3</v>
      </c>
      <c r="AZ294" s="7">
        <f t="shared" si="18"/>
        <v>1</v>
      </c>
      <c r="BA294" s="12">
        <f t="shared" si="19"/>
        <v>3</v>
      </c>
    </row>
    <row r="295" spans="1:53" x14ac:dyDescent="0.25">
      <c r="A295" s="7">
        <v>100</v>
      </c>
      <c r="B295" s="7" t="s">
        <v>450</v>
      </c>
      <c r="C295" s="7" t="str">
        <f>VLOOKUP(B:B,Enrollment!$C:$E,2,0)</f>
        <v>Girls</v>
      </c>
      <c r="D295" s="7" t="str">
        <f>VLOOKUP(B:B,Enrollment!$C:$E,3,0)</f>
        <v>Primary</v>
      </c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>
        <v>1</v>
      </c>
      <c r="S295" s="7">
        <v>1</v>
      </c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>
        <v>1</v>
      </c>
      <c r="AU295" s="7"/>
      <c r="AV295" s="7">
        <v>3</v>
      </c>
      <c r="AW295" s="7">
        <f>VLOOKUP(B:B,Enrollment!$C:$U,19,0)</f>
        <v>130</v>
      </c>
      <c r="AX295" s="28">
        <f t="shared" si="16"/>
        <v>43.333333333333336</v>
      </c>
      <c r="AY295" s="7" t="str">
        <f t="shared" si="17"/>
        <v>3</v>
      </c>
      <c r="AZ295" s="7">
        <f t="shared" si="18"/>
        <v>0</v>
      </c>
      <c r="BA295" s="12">
        <f t="shared" si="19"/>
        <v>3</v>
      </c>
    </row>
    <row r="296" spans="1:53" x14ac:dyDescent="0.25">
      <c r="A296" s="7">
        <v>101</v>
      </c>
      <c r="B296" s="7" t="s">
        <v>438</v>
      </c>
      <c r="C296" s="7" t="str">
        <f>VLOOKUP(B:B,Enrollment!$C:$E,2,0)</f>
        <v>Girls</v>
      </c>
      <c r="D296" s="7" t="str">
        <f>VLOOKUP(B:B,Enrollment!$C:$E,3,0)</f>
        <v>Primary</v>
      </c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>
        <v>1</v>
      </c>
      <c r="S296" s="7">
        <v>1</v>
      </c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>
        <v>1</v>
      </c>
      <c r="AU296" s="7"/>
      <c r="AV296" s="7">
        <v>3</v>
      </c>
      <c r="AW296" s="7">
        <f>VLOOKUP(B:B,Enrollment!$C:$U,19,0)</f>
        <v>107</v>
      </c>
      <c r="AX296" s="28">
        <f t="shared" si="16"/>
        <v>35.666666666666664</v>
      </c>
      <c r="AY296" s="7" t="str">
        <f t="shared" si="17"/>
        <v>3</v>
      </c>
      <c r="AZ296" s="7">
        <f t="shared" si="18"/>
        <v>0</v>
      </c>
      <c r="BA296" s="12">
        <f t="shared" si="19"/>
        <v>3</v>
      </c>
    </row>
    <row r="297" spans="1:53" x14ac:dyDescent="0.25">
      <c r="A297" s="7">
        <v>114</v>
      </c>
      <c r="B297" s="7" t="s">
        <v>262</v>
      </c>
      <c r="C297" s="7" t="str">
        <f>VLOOKUP(B:B,Enrollment!$C:$E,2,0)</f>
        <v>Girls</v>
      </c>
      <c r="D297" s="7" t="str">
        <f>VLOOKUP(B:B,Enrollment!$C:$E,3,0)</f>
        <v>Primary</v>
      </c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>
        <v>1</v>
      </c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>
        <v>1</v>
      </c>
      <c r="AW297" s="7">
        <f>VLOOKUP(B:B,Enrollment!$C:$U,19,0)</f>
        <v>101</v>
      </c>
      <c r="AX297" s="28">
        <f t="shared" si="16"/>
        <v>101</v>
      </c>
      <c r="AY297" s="7" t="str">
        <f t="shared" si="17"/>
        <v>3</v>
      </c>
      <c r="AZ297" s="7">
        <f t="shared" si="18"/>
        <v>2</v>
      </c>
      <c r="BA297" s="12">
        <f t="shared" si="19"/>
        <v>3</v>
      </c>
    </row>
    <row r="298" spans="1:53" x14ac:dyDescent="0.25">
      <c r="A298" s="7">
        <v>117</v>
      </c>
      <c r="B298" s="7" t="s">
        <v>126</v>
      </c>
      <c r="C298" s="7" t="str">
        <f>VLOOKUP(B:B,Enrollment!$C:$E,2,0)</f>
        <v>Girls</v>
      </c>
      <c r="D298" s="7" t="str">
        <f>VLOOKUP(B:B,Enrollment!$C:$E,3,0)</f>
        <v>Primary</v>
      </c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>
        <v>1</v>
      </c>
      <c r="AU298" s="7"/>
      <c r="AV298" s="7">
        <v>1</v>
      </c>
      <c r="AW298" s="7">
        <f>VLOOKUP(B:B,Enrollment!$C:$U,19,0)</f>
        <v>102</v>
      </c>
      <c r="AX298" s="28">
        <f t="shared" si="16"/>
        <v>102</v>
      </c>
      <c r="AY298" s="7" t="str">
        <f t="shared" si="17"/>
        <v>3</v>
      </c>
      <c r="AZ298" s="7">
        <f t="shared" si="18"/>
        <v>2</v>
      </c>
      <c r="BA298" s="12">
        <f t="shared" si="19"/>
        <v>3</v>
      </c>
    </row>
    <row r="299" spans="1:53" x14ac:dyDescent="0.25">
      <c r="A299" s="7">
        <v>118</v>
      </c>
      <c r="B299" s="7" t="s">
        <v>518</v>
      </c>
      <c r="C299" s="7" t="str">
        <f>VLOOKUP(B:B,Enrollment!$C:$E,2,0)</f>
        <v>Girls</v>
      </c>
      <c r="D299" s="7" t="str">
        <f>VLOOKUP(B:B,Enrollment!$C:$E,3,0)</f>
        <v>Primary</v>
      </c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>
        <v>1</v>
      </c>
      <c r="S299" s="7">
        <v>1</v>
      </c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>
        <v>1</v>
      </c>
      <c r="AU299" s="7"/>
      <c r="AV299" s="7">
        <v>3</v>
      </c>
      <c r="AW299" s="7">
        <f>VLOOKUP(B:B,Enrollment!$C:$U,19,0)</f>
        <v>140</v>
      </c>
      <c r="AX299" s="28">
        <f t="shared" si="16"/>
        <v>46.666666666666664</v>
      </c>
      <c r="AY299" s="7" t="str">
        <f t="shared" si="17"/>
        <v>3</v>
      </c>
      <c r="AZ299" s="7">
        <f t="shared" si="18"/>
        <v>0</v>
      </c>
      <c r="BA299" s="12">
        <f t="shared" si="19"/>
        <v>3</v>
      </c>
    </row>
    <row r="300" spans="1:53" x14ac:dyDescent="0.25">
      <c r="A300" s="7">
        <v>125</v>
      </c>
      <c r="B300" s="7" t="s">
        <v>300</v>
      </c>
      <c r="C300" s="7" t="str">
        <f>VLOOKUP(B:B,Enrollment!$C:$E,2,0)</f>
        <v>Girls</v>
      </c>
      <c r="D300" s="7" t="str">
        <f>VLOOKUP(B:B,Enrollment!$C:$E,3,0)</f>
        <v>Primary</v>
      </c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>
        <v>1</v>
      </c>
      <c r="S300" s="7">
        <v>1</v>
      </c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>
        <v>1</v>
      </c>
      <c r="AU300" s="7"/>
      <c r="AV300" s="7">
        <v>3</v>
      </c>
      <c r="AW300" s="7">
        <f>VLOOKUP(B:B,Enrollment!$C:$U,19,0)</f>
        <v>124</v>
      </c>
      <c r="AX300" s="28">
        <f t="shared" si="16"/>
        <v>41.333333333333336</v>
      </c>
      <c r="AY300" s="7" t="str">
        <f t="shared" si="17"/>
        <v>3</v>
      </c>
      <c r="AZ300" s="7">
        <f t="shared" si="18"/>
        <v>0</v>
      </c>
      <c r="BA300" s="12">
        <f t="shared" si="19"/>
        <v>3</v>
      </c>
    </row>
    <row r="301" spans="1:53" x14ac:dyDescent="0.25">
      <c r="A301" s="7">
        <v>126</v>
      </c>
      <c r="B301" s="7" t="s">
        <v>329</v>
      </c>
      <c r="C301" s="7" t="str">
        <f>VLOOKUP(B:B,Enrollment!$C:$E,2,0)</f>
        <v>Girls</v>
      </c>
      <c r="D301" s="7" t="str">
        <f>VLOOKUP(B:B,Enrollment!$C:$E,3,0)</f>
        <v>Primary</v>
      </c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>
        <v>1</v>
      </c>
      <c r="S301" s="7">
        <v>1</v>
      </c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>
        <v>1</v>
      </c>
      <c r="AU301" s="7"/>
      <c r="AV301" s="7">
        <v>3</v>
      </c>
      <c r="AW301" s="7">
        <f>VLOOKUP(B:B,Enrollment!$C:$U,19,0)</f>
        <v>140</v>
      </c>
      <c r="AX301" s="28">
        <f t="shared" si="16"/>
        <v>46.666666666666664</v>
      </c>
      <c r="AY301" s="7" t="str">
        <f t="shared" si="17"/>
        <v>3</v>
      </c>
      <c r="AZ301" s="7">
        <f t="shared" si="18"/>
        <v>0</v>
      </c>
      <c r="BA301" s="12">
        <f t="shared" si="19"/>
        <v>3</v>
      </c>
    </row>
    <row r="302" spans="1:53" x14ac:dyDescent="0.25">
      <c r="A302" s="7">
        <v>131</v>
      </c>
      <c r="B302" s="7" t="s">
        <v>348</v>
      </c>
      <c r="C302" s="7" t="str">
        <f>VLOOKUP(B:B,Enrollment!$C:$E,2,0)</f>
        <v>Girls</v>
      </c>
      <c r="D302" s="7" t="str">
        <f>VLOOKUP(B:B,Enrollment!$C:$E,3,0)</f>
        <v>Primary</v>
      </c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>
        <v>1</v>
      </c>
      <c r="S302" s="7">
        <v>2</v>
      </c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>
        <v>3</v>
      </c>
      <c r="AW302" s="7">
        <f>VLOOKUP(B:B,Enrollment!$C:$U,19,0)</f>
        <v>114</v>
      </c>
      <c r="AX302" s="28">
        <f t="shared" si="16"/>
        <v>38</v>
      </c>
      <c r="AY302" s="7" t="str">
        <f t="shared" si="17"/>
        <v>3</v>
      </c>
      <c r="AZ302" s="7">
        <f t="shared" si="18"/>
        <v>0</v>
      </c>
      <c r="BA302" s="12">
        <f t="shared" si="19"/>
        <v>3</v>
      </c>
    </row>
    <row r="303" spans="1:53" x14ac:dyDescent="0.25">
      <c r="A303" s="7">
        <v>136</v>
      </c>
      <c r="B303" s="7" t="s">
        <v>186</v>
      </c>
      <c r="C303" s="7" t="str">
        <f>VLOOKUP(B:B,Enrollment!$C:$E,2,0)</f>
        <v>Girls</v>
      </c>
      <c r="D303" s="7" t="str">
        <f>VLOOKUP(B:B,Enrollment!$C:$E,3,0)</f>
        <v>Primary</v>
      </c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>
        <v>1</v>
      </c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>
        <v>1</v>
      </c>
      <c r="AU303" s="7"/>
      <c r="AV303" s="7">
        <v>2</v>
      </c>
      <c r="AW303" s="7">
        <f>VLOOKUP(B:B,Enrollment!$C:$U,19,0)</f>
        <v>120</v>
      </c>
      <c r="AX303" s="28">
        <f t="shared" si="16"/>
        <v>60</v>
      </c>
      <c r="AY303" s="7" t="str">
        <f t="shared" si="17"/>
        <v>3</v>
      </c>
      <c r="AZ303" s="7">
        <f t="shared" si="18"/>
        <v>1</v>
      </c>
      <c r="BA303" s="12">
        <f t="shared" si="19"/>
        <v>3</v>
      </c>
    </row>
    <row r="304" spans="1:53" x14ac:dyDescent="0.25">
      <c r="A304" s="7">
        <v>138</v>
      </c>
      <c r="B304" s="7" t="s">
        <v>525</v>
      </c>
      <c r="C304" s="7" t="str">
        <f>VLOOKUP(B:B,Enrollment!$C:$E,2,0)</f>
        <v>Girls</v>
      </c>
      <c r="D304" s="7" t="str">
        <f>VLOOKUP(B:B,Enrollment!$C:$E,3,0)</f>
        <v>Primary</v>
      </c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>
        <v>1</v>
      </c>
      <c r="S304" s="7">
        <v>1</v>
      </c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>
        <v>1</v>
      </c>
      <c r="AU304" s="7"/>
      <c r="AV304" s="7">
        <v>3</v>
      </c>
      <c r="AW304" s="7">
        <f>VLOOKUP(B:B,Enrollment!$C:$U,19,0)</f>
        <v>110</v>
      </c>
      <c r="AX304" s="28">
        <f t="shared" si="16"/>
        <v>36.666666666666664</v>
      </c>
      <c r="AY304" s="7" t="str">
        <f t="shared" si="17"/>
        <v>3</v>
      </c>
      <c r="AZ304" s="7">
        <f t="shared" si="18"/>
        <v>0</v>
      </c>
      <c r="BA304" s="12">
        <f t="shared" si="19"/>
        <v>3</v>
      </c>
    </row>
    <row r="305" spans="1:53" x14ac:dyDescent="0.25">
      <c r="A305" s="7">
        <v>144</v>
      </c>
      <c r="B305" s="7" t="s">
        <v>477</v>
      </c>
      <c r="C305" s="7" t="str">
        <f>VLOOKUP(B:B,Enrollment!$C:$E,2,0)</f>
        <v>Girls</v>
      </c>
      <c r="D305" s="7" t="str">
        <f>VLOOKUP(B:B,Enrollment!$C:$E,3,0)</f>
        <v>Primary</v>
      </c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>
        <v>1</v>
      </c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>
        <v>1</v>
      </c>
      <c r="AW305" s="7">
        <f>VLOOKUP(B:B,Enrollment!$C:$U,19,0)</f>
        <v>113</v>
      </c>
      <c r="AX305" s="28">
        <f t="shared" si="16"/>
        <v>113</v>
      </c>
      <c r="AY305" s="7" t="str">
        <f t="shared" si="17"/>
        <v>3</v>
      </c>
      <c r="AZ305" s="7">
        <f t="shared" si="18"/>
        <v>2</v>
      </c>
      <c r="BA305" s="12">
        <f t="shared" si="19"/>
        <v>3</v>
      </c>
    </row>
    <row r="306" spans="1:53" x14ac:dyDescent="0.25">
      <c r="A306" s="7">
        <v>148</v>
      </c>
      <c r="B306" s="7" t="s">
        <v>437</v>
      </c>
      <c r="C306" s="7" t="str">
        <f>VLOOKUP(B:B,Enrollment!$C:$E,2,0)</f>
        <v>Girls</v>
      </c>
      <c r="D306" s="7" t="str">
        <f>VLOOKUP(B:B,Enrollment!$C:$E,3,0)</f>
        <v>Primary</v>
      </c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>
        <v>2</v>
      </c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>
        <v>1</v>
      </c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>
        <v>3</v>
      </c>
      <c r="AW306" s="7">
        <f>VLOOKUP(B:B,Enrollment!$C:$U,19,0)</f>
        <v>111</v>
      </c>
      <c r="AX306" s="28">
        <f t="shared" si="16"/>
        <v>37</v>
      </c>
      <c r="AY306" s="7" t="str">
        <f t="shared" si="17"/>
        <v>3</v>
      </c>
      <c r="AZ306" s="7">
        <f t="shared" si="18"/>
        <v>0</v>
      </c>
      <c r="BA306" s="12">
        <f t="shared" si="19"/>
        <v>3</v>
      </c>
    </row>
    <row r="307" spans="1:53" x14ac:dyDescent="0.25">
      <c r="A307" s="7">
        <v>161</v>
      </c>
      <c r="B307" s="7" t="s">
        <v>257</v>
      </c>
      <c r="C307" s="7" t="str">
        <f>VLOOKUP(B:B,Enrollment!$C:$E,2,0)</f>
        <v>Girls</v>
      </c>
      <c r="D307" s="7" t="str">
        <f>VLOOKUP(B:B,Enrollment!$C:$E,3,0)</f>
        <v>Primary</v>
      </c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>
        <v>1</v>
      </c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>
        <v>1</v>
      </c>
      <c r="AW307" s="7">
        <f>VLOOKUP(B:B,Enrollment!$C:$U,19,0)</f>
        <v>105</v>
      </c>
      <c r="AX307" s="28">
        <f t="shared" si="16"/>
        <v>105</v>
      </c>
      <c r="AY307" s="7" t="str">
        <f t="shared" si="17"/>
        <v>3</v>
      </c>
      <c r="AZ307" s="7">
        <f t="shared" si="18"/>
        <v>2</v>
      </c>
      <c r="BA307" s="12">
        <f t="shared" si="19"/>
        <v>3</v>
      </c>
    </row>
    <row r="308" spans="1:53" x14ac:dyDescent="0.25">
      <c r="A308" s="7">
        <v>162</v>
      </c>
      <c r="B308" s="7" t="s">
        <v>336</v>
      </c>
      <c r="C308" s="7" t="str">
        <f>VLOOKUP(B:B,Enrollment!$C:$E,2,0)</f>
        <v>Girls</v>
      </c>
      <c r="D308" s="7" t="str">
        <f>VLOOKUP(B:B,Enrollment!$C:$E,3,0)</f>
        <v>Primary</v>
      </c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>
        <v>1</v>
      </c>
      <c r="S308" s="7">
        <v>1</v>
      </c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>
        <v>2</v>
      </c>
      <c r="AW308" s="7">
        <f>VLOOKUP(B:B,Enrollment!$C:$U,19,0)</f>
        <v>137</v>
      </c>
      <c r="AX308" s="28">
        <f t="shared" si="16"/>
        <v>68.5</v>
      </c>
      <c r="AY308" s="7" t="str">
        <f t="shared" si="17"/>
        <v>3</v>
      </c>
      <c r="AZ308" s="7">
        <f t="shared" si="18"/>
        <v>1</v>
      </c>
      <c r="BA308" s="12">
        <f t="shared" si="19"/>
        <v>3</v>
      </c>
    </row>
    <row r="309" spans="1:53" x14ac:dyDescent="0.25">
      <c r="A309" s="7">
        <v>170</v>
      </c>
      <c r="B309" s="7" t="s">
        <v>432</v>
      </c>
      <c r="C309" s="7" t="str">
        <f>VLOOKUP(B:B,Enrollment!$C:$E,2,0)</f>
        <v>Girls</v>
      </c>
      <c r="D309" s="7" t="str">
        <f>VLOOKUP(B:B,Enrollment!$C:$E,3,0)</f>
        <v>Primary</v>
      </c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>
        <v>1</v>
      </c>
      <c r="S309" s="7"/>
      <c r="T309" s="7"/>
      <c r="U309" s="7"/>
      <c r="V309" s="7"/>
      <c r="W309" s="7"/>
      <c r="X309" s="7"/>
      <c r="Y309" s="7"/>
      <c r="Z309" s="7">
        <v>1</v>
      </c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>
        <v>2</v>
      </c>
      <c r="AW309" s="7">
        <f>VLOOKUP(B:B,Enrollment!$C:$U,19,0)</f>
        <v>132</v>
      </c>
      <c r="AX309" s="28">
        <f t="shared" si="16"/>
        <v>66</v>
      </c>
      <c r="AY309" s="7" t="str">
        <f t="shared" si="17"/>
        <v>3</v>
      </c>
      <c r="AZ309" s="7">
        <f t="shared" si="18"/>
        <v>1</v>
      </c>
      <c r="BA309" s="12">
        <f t="shared" si="19"/>
        <v>3</v>
      </c>
    </row>
    <row r="310" spans="1:53" x14ac:dyDescent="0.25">
      <c r="A310" s="7">
        <v>171</v>
      </c>
      <c r="B310" s="7" t="s">
        <v>527</v>
      </c>
      <c r="C310" s="7" t="str">
        <f>VLOOKUP(B:B,Enrollment!$C:$E,2,0)</f>
        <v>Girls</v>
      </c>
      <c r="D310" s="7" t="str">
        <f>VLOOKUP(B:B,Enrollment!$C:$E,3,0)</f>
        <v>Primary</v>
      </c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>
        <v>1</v>
      </c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>
        <v>1</v>
      </c>
      <c r="AU310" s="7"/>
      <c r="AV310" s="7">
        <v>2</v>
      </c>
      <c r="AW310" s="7">
        <f>VLOOKUP(B:B,Enrollment!$C:$U,19,0)</f>
        <v>123</v>
      </c>
      <c r="AX310" s="28">
        <f t="shared" si="16"/>
        <v>61.5</v>
      </c>
      <c r="AY310" s="7" t="str">
        <f t="shared" si="17"/>
        <v>3</v>
      </c>
      <c r="AZ310" s="7">
        <f t="shared" si="18"/>
        <v>1</v>
      </c>
      <c r="BA310" s="12">
        <f t="shared" si="19"/>
        <v>3</v>
      </c>
    </row>
    <row r="311" spans="1:53" x14ac:dyDescent="0.25">
      <c r="A311" s="7">
        <v>176</v>
      </c>
      <c r="B311" s="7" t="s">
        <v>326</v>
      </c>
      <c r="C311" s="7" t="str">
        <f>VLOOKUP(B:B,Enrollment!$C:$E,2,0)</f>
        <v>Girls</v>
      </c>
      <c r="D311" s="7" t="str">
        <f>VLOOKUP(B:B,Enrollment!$C:$E,3,0)</f>
        <v>Primary</v>
      </c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>
        <v>1</v>
      </c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>
        <v>1</v>
      </c>
      <c r="AU311" s="7"/>
      <c r="AV311" s="7">
        <v>2</v>
      </c>
      <c r="AW311" s="7">
        <f>VLOOKUP(B:B,Enrollment!$C:$U,19,0)</f>
        <v>125</v>
      </c>
      <c r="AX311" s="28">
        <f t="shared" si="16"/>
        <v>62.5</v>
      </c>
      <c r="AY311" s="7" t="str">
        <f t="shared" si="17"/>
        <v>3</v>
      </c>
      <c r="AZ311" s="7">
        <f t="shared" si="18"/>
        <v>1</v>
      </c>
      <c r="BA311" s="12">
        <f t="shared" si="19"/>
        <v>3</v>
      </c>
    </row>
    <row r="312" spans="1:53" x14ac:dyDescent="0.25">
      <c r="A312" s="7">
        <v>182</v>
      </c>
      <c r="B312" s="7" t="s">
        <v>500</v>
      </c>
      <c r="C312" s="7" t="str">
        <f>VLOOKUP(B:B,Enrollment!$C:$E,2,0)</f>
        <v>Girls</v>
      </c>
      <c r="D312" s="7" t="str">
        <f>VLOOKUP(B:B,Enrollment!$C:$E,3,0)</f>
        <v>Primary</v>
      </c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>
        <v>1</v>
      </c>
      <c r="S312" s="7">
        <v>1</v>
      </c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>
        <v>1</v>
      </c>
      <c r="AU312" s="7"/>
      <c r="AV312" s="7">
        <v>3</v>
      </c>
      <c r="AW312" s="7">
        <f>VLOOKUP(B:B,Enrollment!$C:$U,19,0)</f>
        <v>139</v>
      </c>
      <c r="AX312" s="28">
        <f t="shared" si="16"/>
        <v>46.333333333333336</v>
      </c>
      <c r="AY312" s="7" t="str">
        <f t="shared" si="17"/>
        <v>3</v>
      </c>
      <c r="AZ312" s="7">
        <f t="shared" si="18"/>
        <v>0</v>
      </c>
      <c r="BA312" s="12">
        <f t="shared" si="19"/>
        <v>3</v>
      </c>
    </row>
    <row r="313" spans="1:53" x14ac:dyDescent="0.25">
      <c r="A313" s="7">
        <v>187</v>
      </c>
      <c r="B313" s="7" t="s">
        <v>501</v>
      </c>
      <c r="C313" s="7" t="str">
        <f>VLOOKUP(B:B,Enrollment!$C:$E,2,0)</f>
        <v>Girls</v>
      </c>
      <c r="D313" s="7" t="str">
        <f>VLOOKUP(B:B,Enrollment!$C:$E,3,0)</f>
        <v>Primary</v>
      </c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>
        <v>1</v>
      </c>
      <c r="S313" s="7">
        <v>1</v>
      </c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>
        <v>1</v>
      </c>
      <c r="AU313" s="7"/>
      <c r="AV313" s="7">
        <v>3</v>
      </c>
      <c r="AW313" s="7">
        <f>VLOOKUP(B:B,Enrollment!$C:$U,19,0)</f>
        <v>125</v>
      </c>
      <c r="AX313" s="28">
        <f t="shared" si="16"/>
        <v>41.666666666666664</v>
      </c>
      <c r="AY313" s="7" t="str">
        <f t="shared" si="17"/>
        <v>3</v>
      </c>
      <c r="AZ313" s="7">
        <f t="shared" si="18"/>
        <v>0</v>
      </c>
      <c r="BA313" s="12">
        <f t="shared" si="19"/>
        <v>3</v>
      </c>
    </row>
    <row r="314" spans="1:53" x14ac:dyDescent="0.25">
      <c r="A314" s="7">
        <v>191</v>
      </c>
      <c r="B314" s="7" t="s">
        <v>189</v>
      </c>
      <c r="C314" s="7" t="str">
        <f>VLOOKUP(B:B,Enrollment!$C:$E,2,0)</f>
        <v>Girls</v>
      </c>
      <c r="D314" s="7" t="str">
        <f>VLOOKUP(B:B,Enrollment!$C:$E,3,0)</f>
        <v>Primary</v>
      </c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>
        <v>1</v>
      </c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>
        <v>1</v>
      </c>
      <c r="AU314" s="7"/>
      <c r="AV314" s="7">
        <v>2</v>
      </c>
      <c r="AW314" s="7">
        <f>VLOOKUP(B:B,Enrollment!$C:$U,19,0)</f>
        <v>136</v>
      </c>
      <c r="AX314" s="28">
        <f t="shared" si="16"/>
        <v>68</v>
      </c>
      <c r="AY314" s="7" t="str">
        <f t="shared" si="17"/>
        <v>3</v>
      </c>
      <c r="AZ314" s="7">
        <f t="shared" si="18"/>
        <v>1</v>
      </c>
      <c r="BA314" s="12">
        <f t="shared" si="19"/>
        <v>3</v>
      </c>
    </row>
    <row r="315" spans="1:53" x14ac:dyDescent="0.25">
      <c r="A315" s="7">
        <v>192</v>
      </c>
      <c r="B315" s="7" t="s">
        <v>193</v>
      </c>
      <c r="C315" s="7" t="str">
        <f>VLOOKUP(B:B,Enrollment!$C:$E,2,0)</f>
        <v>Girls</v>
      </c>
      <c r="D315" s="7" t="str">
        <f>VLOOKUP(B:B,Enrollment!$C:$E,3,0)</f>
        <v>Primary</v>
      </c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>
        <v>1</v>
      </c>
      <c r="S315" s="7">
        <v>1</v>
      </c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>
        <v>2</v>
      </c>
      <c r="AW315" s="7">
        <f>VLOOKUP(B:B,Enrollment!$C:$U,19,0)</f>
        <v>120</v>
      </c>
      <c r="AX315" s="28">
        <f t="shared" si="16"/>
        <v>60</v>
      </c>
      <c r="AY315" s="7" t="str">
        <f t="shared" si="17"/>
        <v>3</v>
      </c>
      <c r="AZ315" s="7">
        <f t="shared" si="18"/>
        <v>1</v>
      </c>
      <c r="BA315" s="12">
        <f t="shared" si="19"/>
        <v>3</v>
      </c>
    </row>
    <row r="316" spans="1:53" x14ac:dyDescent="0.25">
      <c r="A316" s="7">
        <v>201</v>
      </c>
      <c r="B316" s="7" t="s">
        <v>277</v>
      </c>
      <c r="C316" s="7" t="str">
        <f>VLOOKUP(B:B,Enrollment!$C:$E,2,0)</f>
        <v>Girls</v>
      </c>
      <c r="D316" s="7" t="str">
        <f>VLOOKUP(B:B,Enrollment!$C:$E,3,0)</f>
        <v>Primary</v>
      </c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>
        <v>1</v>
      </c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>
        <v>1</v>
      </c>
      <c r="AU316" s="7"/>
      <c r="AV316" s="7">
        <v>2</v>
      </c>
      <c r="AW316" s="7">
        <f>VLOOKUP(B:B,Enrollment!$C:$U,19,0)</f>
        <v>103</v>
      </c>
      <c r="AX316" s="28">
        <f t="shared" si="16"/>
        <v>51.5</v>
      </c>
      <c r="AY316" s="7" t="str">
        <f t="shared" si="17"/>
        <v>3</v>
      </c>
      <c r="AZ316" s="7">
        <f t="shared" si="18"/>
        <v>1</v>
      </c>
      <c r="BA316" s="12">
        <f t="shared" si="19"/>
        <v>3</v>
      </c>
    </row>
    <row r="317" spans="1:53" x14ac:dyDescent="0.25">
      <c r="A317" s="7">
        <v>203</v>
      </c>
      <c r="B317" s="7" t="s">
        <v>241</v>
      </c>
      <c r="C317" s="7" t="str">
        <f>VLOOKUP(B:B,Enrollment!$C:$E,2,0)</f>
        <v>Girls</v>
      </c>
      <c r="D317" s="7" t="str">
        <f>VLOOKUP(B:B,Enrollment!$C:$E,3,0)</f>
        <v>Primary</v>
      </c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>
        <v>1</v>
      </c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>
        <v>1</v>
      </c>
      <c r="AW317" s="7">
        <f>VLOOKUP(B:B,Enrollment!$C:$U,19,0)</f>
        <v>116</v>
      </c>
      <c r="AX317" s="28">
        <f t="shared" si="16"/>
        <v>116</v>
      </c>
      <c r="AY317" s="7" t="str">
        <f t="shared" si="17"/>
        <v>3</v>
      </c>
      <c r="AZ317" s="7">
        <f t="shared" si="18"/>
        <v>2</v>
      </c>
      <c r="BA317" s="12">
        <f t="shared" si="19"/>
        <v>3</v>
      </c>
    </row>
    <row r="318" spans="1:53" x14ac:dyDescent="0.25">
      <c r="A318" s="7">
        <v>204</v>
      </c>
      <c r="B318" s="7" t="s">
        <v>349</v>
      </c>
      <c r="C318" s="7" t="str">
        <f>VLOOKUP(B:B,Enrollment!$C:$E,2,0)</f>
        <v>Girls</v>
      </c>
      <c r="D318" s="7" t="str">
        <f>VLOOKUP(B:B,Enrollment!$C:$E,3,0)</f>
        <v>Primary</v>
      </c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>
        <v>1</v>
      </c>
      <c r="S318" s="7">
        <v>1</v>
      </c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>
        <v>1</v>
      </c>
      <c r="AU318" s="7"/>
      <c r="AV318" s="7">
        <v>3</v>
      </c>
      <c r="AW318" s="7">
        <f>VLOOKUP(B:B,Enrollment!$C:$U,19,0)</f>
        <v>137</v>
      </c>
      <c r="AX318" s="28">
        <f t="shared" si="16"/>
        <v>45.666666666666664</v>
      </c>
      <c r="AY318" s="7" t="str">
        <f t="shared" si="17"/>
        <v>3</v>
      </c>
      <c r="AZ318" s="7">
        <f t="shared" si="18"/>
        <v>0</v>
      </c>
      <c r="BA318" s="12">
        <f t="shared" si="19"/>
        <v>3</v>
      </c>
    </row>
    <row r="319" spans="1:53" x14ac:dyDescent="0.25">
      <c r="A319" s="7">
        <v>205</v>
      </c>
      <c r="B319" s="7" t="s">
        <v>418</v>
      </c>
      <c r="C319" s="7" t="str">
        <f>VLOOKUP(B:B,Enrollment!$C:$E,2,0)</f>
        <v>Girls</v>
      </c>
      <c r="D319" s="7" t="str">
        <f>VLOOKUP(B:B,Enrollment!$C:$E,3,0)</f>
        <v>Primary</v>
      </c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>
        <v>1</v>
      </c>
      <c r="S319" s="7">
        <v>1</v>
      </c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>
        <v>2</v>
      </c>
      <c r="AW319" s="7">
        <f>VLOOKUP(B:B,Enrollment!$C:$U,19,0)</f>
        <v>112</v>
      </c>
      <c r="AX319" s="28">
        <f t="shared" si="16"/>
        <v>56</v>
      </c>
      <c r="AY319" s="7" t="str">
        <f t="shared" si="17"/>
        <v>3</v>
      </c>
      <c r="AZ319" s="7">
        <f t="shared" si="18"/>
        <v>1</v>
      </c>
      <c r="BA319" s="12">
        <f t="shared" si="19"/>
        <v>3</v>
      </c>
    </row>
    <row r="320" spans="1:53" x14ac:dyDescent="0.25">
      <c r="A320" s="7">
        <v>208</v>
      </c>
      <c r="B320" s="7" t="s">
        <v>554</v>
      </c>
      <c r="C320" s="7" t="str">
        <f>VLOOKUP(B:B,Enrollment!$C:$E,2,0)</f>
        <v>Girls</v>
      </c>
      <c r="D320" s="7" t="str">
        <f>VLOOKUP(B:B,Enrollment!$C:$E,3,0)</f>
        <v>Primary</v>
      </c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>
        <v>1</v>
      </c>
      <c r="S320" s="7">
        <v>1</v>
      </c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>
        <v>2</v>
      </c>
      <c r="AW320" s="7">
        <f>VLOOKUP(B:B,Enrollment!$C:$U,19,0)</f>
        <v>127</v>
      </c>
      <c r="AX320" s="28">
        <f t="shared" si="16"/>
        <v>63.5</v>
      </c>
      <c r="AY320" s="7" t="str">
        <f t="shared" si="17"/>
        <v>3</v>
      </c>
      <c r="AZ320" s="7">
        <f t="shared" si="18"/>
        <v>1</v>
      </c>
      <c r="BA320" s="12">
        <f t="shared" si="19"/>
        <v>3</v>
      </c>
    </row>
    <row r="321" spans="1:53" x14ac:dyDescent="0.25">
      <c r="A321" s="7">
        <v>209</v>
      </c>
      <c r="B321" s="7" t="s">
        <v>519</v>
      </c>
      <c r="C321" s="7" t="str">
        <f>VLOOKUP(B:B,Enrollment!$C:$E,2,0)</f>
        <v>Girls</v>
      </c>
      <c r="D321" s="7" t="str">
        <f>VLOOKUP(B:B,Enrollment!$C:$E,3,0)</f>
        <v>Primary</v>
      </c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>
        <v>1</v>
      </c>
      <c r="S321" s="7">
        <v>1</v>
      </c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>
        <v>1</v>
      </c>
      <c r="AU321" s="7"/>
      <c r="AV321" s="7">
        <v>3</v>
      </c>
      <c r="AW321" s="7">
        <f>VLOOKUP(B:B,Enrollment!$C:$U,19,0)</f>
        <v>126</v>
      </c>
      <c r="AX321" s="28">
        <f t="shared" si="16"/>
        <v>42</v>
      </c>
      <c r="AY321" s="7" t="str">
        <f t="shared" si="17"/>
        <v>3</v>
      </c>
      <c r="AZ321" s="7">
        <f t="shared" si="18"/>
        <v>0</v>
      </c>
      <c r="BA321" s="12">
        <f t="shared" si="19"/>
        <v>3</v>
      </c>
    </row>
    <row r="322" spans="1:53" x14ac:dyDescent="0.25">
      <c r="A322" s="7">
        <v>229</v>
      </c>
      <c r="B322" s="7" t="s">
        <v>20</v>
      </c>
      <c r="C322" s="7" t="str">
        <f>VLOOKUP(B:B,Enrollment!$C:$E,2,0)</f>
        <v>Boys</v>
      </c>
      <c r="D322" s="7" t="str">
        <f>VLOOKUP(B:B,Enrollment!$C:$E,3,0)</f>
        <v>High</v>
      </c>
      <c r="E322" s="7"/>
      <c r="F322" s="7"/>
      <c r="G322" s="7"/>
      <c r="H322" s="7"/>
      <c r="I322" s="7">
        <v>1</v>
      </c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>
        <v>1</v>
      </c>
      <c r="U322" s="7"/>
      <c r="V322" s="7">
        <v>2</v>
      </c>
      <c r="W322" s="7">
        <v>1</v>
      </c>
      <c r="X322" s="7"/>
      <c r="Y322" s="7">
        <v>1</v>
      </c>
      <c r="Z322" s="7"/>
      <c r="AA322" s="7"/>
      <c r="AB322" s="7"/>
      <c r="AC322" s="7">
        <v>1</v>
      </c>
      <c r="AD322" s="7">
        <v>1</v>
      </c>
      <c r="AE322" s="7">
        <v>1</v>
      </c>
      <c r="AF322" s="7"/>
      <c r="AG322" s="7">
        <v>1</v>
      </c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>
        <v>10</v>
      </c>
      <c r="AW322" s="7">
        <f>VLOOKUP(B:B,Enrollment!$C:$U,19,0)</f>
        <v>119</v>
      </c>
      <c r="AX322" s="28">
        <f t="shared" ref="AX322:AX385" si="20">AW322/AV322</f>
        <v>11.9</v>
      </c>
      <c r="AY322" s="7" t="str">
        <f t="shared" ref="AY322:AY385" si="21">IF(AW322&lt;=60, "1",IF(AW322&lt;=100, "2", IF(AW322&lt;=140, "3", IF(AW322&lt;=200, "4", IF(AW322&lt;=240, "5", IF(AW322&lt;=280, "6", IF(AW322&lt;=320, "7", IF(AW322&lt;=360, "8", IF(AW322&lt;=400, "9",  IF(AW322&lt;=440, "10", IF(AW322&lt;=480, "11", IF(AW322&lt;=520, "12", IF(AW322&lt;=560, "13", IF(AW322&lt;=600, "14",IF(AW322&lt;=640, "15")))))))))))))))</f>
        <v>3</v>
      </c>
      <c r="AZ322" s="7">
        <f t="shared" ref="AZ322:AZ385" si="22">AY322-AV322</f>
        <v>-7</v>
      </c>
      <c r="BA322" s="12">
        <f t="shared" si="19"/>
        <v>3</v>
      </c>
    </row>
    <row r="323" spans="1:53" x14ac:dyDescent="0.25">
      <c r="A323" s="7">
        <v>250</v>
      </c>
      <c r="B323" s="7" t="s">
        <v>304</v>
      </c>
      <c r="C323" s="7" t="str">
        <f>VLOOKUP(B:B,Enrollment!$C:$E,2,0)</f>
        <v>Boys</v>
      </c>
      <c r="D323" s="7" t="str">
        <f>VLOOKUP(B:B,Enrollment!$C:$E,3,0)</f>
        <v>Mosque</v>
      </c>
      <c r="E323" s="7"/>
      <c r="F323" s="7"/>
      <c r="G323" s="7"/>
      <c r="H323" s="7"/>
      <c r="I323" s="7"/>
      <c r="J323" s="7">
        <v>1</v>
      </c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>
        <v>1</v>
      </c>
      <c r="AU323" s="7"/>
      <c r="AV323" s="7">
        <v>2</v>
      </c>
      <c r="AW323" s="7">
        <f>VLOOKUP(B:B,Enrollment!$C:$U,19,0)</f>
        <v>110</v>
      </c>
      <c r="AX323" s="28">
        <f t="shared" si="20"/>
        <v>55</v>
      </c>
      <c r="AY323" s="7" t="str">
        <f t="shared" si="21"/>
        <v>3</v>
      </c>
      <c r="AZ323" s="7">
        <f t="shared" si="22"/>
        <v>1</v>
      </c>
      <c r="BA323" s="12">
        <f t="shared" ref="BA323:BA386" si="23">VALUE(AY323)</f>
        <v>3</v>
      </c>
    </row>
    <row r="324" spans="1:53" x14ac:dyDescent="0.25">
      <c r="A324" s="7">
        <v>251</v>
      </c>
      <c r="B324" s="7" t="s">
        <v>467</v>
      </c>
      <c r="C324" s="7" t="str">
        <f>VLOOKUP(B:B,Enrollment!$C:$E,2,0)</f>
        <v>Boys</v>
      </c>
      <c r="D324" s="7" t="str">
        <f>VLOOKUP(B:B,Enrollment!$C:$E,3,0)</f>
        <v>Mosque</v>
      </c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>
        <v>1</v>
      </c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>
        <v>1</v>
      </c>
      <c r="AW324" s="7">
        <f>VLOOKUP(B:B,Enrollment!$C:$U,19,0)</f>
        <v>123</v>
      </c>
      <c r="AX324" s="28">
        <f t="shared" si="20"/>
        <v>123</v>
      </c>
      <c r="AY324" s="7" t="str">
        <f t="shared" si="21"/>
        <v>3</v>
      </c>
      <c r="AZ324" s="7">
        <f t="shared" si="22"/>
        <v>2</v>
      </c>
      <c r="BA324" s="12">
        <f t="shared" si="23"/>
        <v>3</v>
      </c>
    </row>
    <row r="325" spans="1:53" x14ac:dyDescent="0.25">
      <c r="A325" s="7">
        <v>253</v>
      </c>
      <c r="B325" s="7" t="s">
        <v>90</v>
      </c>
      <c r="C325" s="7" t="str">
        <f>VLOOKUP(B:B,Enrollment!$C:$E,2,0)</f>
        <v>Boys</v>
      </c>
      <c r="D325" s="7" t="str">
        <f>VLOOKUP(B:B,Enrollment!$C:$E,3,0)</f>
        <v>Middle</v>
      </c>
      <c r="E325" s="7">
        <v>1</v>
      </c>
      <c r="F325" s="7">
        <v>2</v>
      </c>
      <c r="G325" s="7"/>
      <c r="H325" s="7">
        <v>1</v>
      </c>
      <c r="I325" s="7"/>
      <c r="J325" s="7"/>
      <c r="K325" s="7"/>
      <c r="L325" s="7"/>
      <c r="M325" s="7"/>
      <c r="N325" s="7"/>
      <c r="O325" s="7">
        <v>1</v>
      </c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>
        <v>1</v>
      </c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>
        <v>6</v>
      </c>
      <c r="AW325" s="7">
        <f>VLOOKUP(B:B,Enrollment!$C:$U,19,0)</f>
        <v>135</v>
      </c>
      <c r="AX325" s="28">
        <f t="shared" si="20"/>
        <v>22.5</v>
      </c>
      <c r="AY325" s="7" t="str">
        <f t="shared" si="21"/>
        <v>3</v>
      </c>
      <c r="AZ325" s="7">
        <f t="shared" si="22"/>
        <v>-3</v>
      </c>
      <c r="BA325" s="12">
        <f t="shared" si="23"/>
        <v>3</v>
      </c>
    </row>
    <row r="326" spans="1:53" x14ac:dyDescent="0.25">
      <c r="A326" s="7">
        <v>263</v>
      </c>
      <c r="B326" s="7" t="s">
        <v>308</v>
      </c>
      <c r="C326" s="7" t="str">
        <f>VLOOKUP(B:B,Enrollment!$C:$E,2,0)</f>
        <v>Boys</v>
      </c>
      <c r="D326" s="7" t="str">
        <f>VLOOKUP(B:B,Enrollment!$C:$E,3,0)</f>
        <v>Middle</v>
      </c>
      <c r="E326" s="7">
        <v>1</v>
      </c>
      <c r="F326" s="7"/>
      <c r="G326" s="7"/>
      <c r="H326" s="7"/>
      <c r="I326" s="7"/>
      <c r="J326" s="7"/>
      <c r="K326" s="7"/>
      <c r="L326" s="7"/>
      <c r="M326" s="7"/>
      <c r="N326" s="7"/>
      <c r="O326" s="7">
        <v>1</v>
      </c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>
        <v>1</v>
      </c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>
        <v>3</v>
      </c>
      <c r="AW326" s="7">
        <f>VLOOKUP(B:B,Enrollment!$C:$U,19,0)</f>
        <v>128</v>
      </c>
      <c r="AX326" s="28">
        <f t="shared" si="20"/>
        <v>42.666666666666664</v>
      </c>
      <c r="AY326" s="7" t="str">
        <f t="shared" si="21"/>
        <v>3</v>
      </c>
      <c r="AZ326" s="7">
        <f t="shared" si="22"/>
        <v>0</v>
      </c>
      <c r="BA326" s="12">
        <f t="shared" si="23"/>
        <v>3</v>
      </c>
    </row>
    <row r="327" spans="1:53" x14ac:dyDescent="0.25">
      <c r="A327" s="7">
        <v>267</v>
      </c>
      <c r="B327" s="7" t="s">
        <v>560</v>
      </c>
      <c r="C327" s="7" t="str">
        <f>VLOOKUP(B:B,Enrollment!$C:$E,2,0)</f>
        <v>Boys</v>
      </c>
      <c r="D327" s="7" t="str">
        <f>VLOOKUP(B:B,Enrollment!$C:$E,3,0)</f>
        <v>Middle</v>
      </c>
      <c r="E327" s="7">
        <v>1</v>
      </c>
      <c r="F327" s="7">
        <v>2</v>
      </c>
      <c r="G327" s="7"/>
      <c r="H327" s="7"/>
      <c r="I327" s="7"/>
      <c r="J327" s="7"/>
      <c r="K327" s="7"/>
      <c r="L327" s="7"/>
      <c r="M327" s="7"/>
      <c r="N327" s="7"/>
      <c r="O327" s="7">
        <v>1</v>
      </c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>
        <v>1</v>
      </c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>
        <v>5</v>
      </c>
      <c r="AW327" s="7">
        <f>VLOOKUP(B:B,Enrollment!$C:$U,19,0)</f>
        <v>114</v>
      </c>
      <c r="AX327" s="28">
        <f t="shared" si="20"/>
        <v>22.8</v>
      </c>
      <c r="AY327" s="7" t="str">
        <f t="shared" si="21"/>
        <v>3</v>
      </c>
      <c r="AZ327" s="7">
        <f t="shared" si="22"/>
        <v>-2</v>
      </c>
      <c r="BA327" s="12">
        <f t="shared" si="23"/>
        <v>3</v>
      </c>
    </row>
    <row r="328" spans="1:53" x14ac:dyDescent="0.25">
      <c r="A328" s="7">
        <v>270</v>
      </c>
      <c r="B328" s="7" t="s">
        <v>86</v>
      </c>
      <c r="C328" s="7" t="str">
        <f>VLOOKUP(B:B,Enrollment!$C:$E,2,0)</f>
        <v>Boys</v>
      </c>
      <c r="D328" s="7" t="str">
        <f>VLOOKUP(B:B,Enrollment!$C:$E,3,0)</f>
        <v>Middle</v>
      </c>
      <c r="E328" s="7">
        <v>1</v>
      </c>
      <c r="F328" s="7">
        <v>2</v>
      </c>
      <c r="G328" s="7"/>
      <c r="H328" s="7">
        <v>1</v>
      </c>
      <c r="I328" s="7"/>
      <c r="J328" s="7"/>
      <c r="K328" s="7"/>
      <c r="L328" s="7"/>
      <c r="M328" s="7"/>
      <c r="N328" s="7"/>
      <c r="O328" s="7">
        <v>1</v>
      </c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>
        <v>5</v>
      </c>
      <c r="AW328" s="7">
        <f>VLOOKUP(B:B,Enrollment!$C:$U,19,0)</f>
        <v>123</v>
      </c>
      <c r="AX328" s="28">
        <f t="shared" si="20"/>
        <v>24.6</v>
      </c>
      <c r="AY328" s="7" t="str">
        <f t="shared" si="21"/>
        <v>3</v>
      </c>
      <c r="AZ328" s="7">
        <f t="shared" si="22"/>
        <v>-2</v>
      </c>
      <c r="BA328" s="12">
        <f t="shared" si="23"/>
        <v>3</v>
      </c>
    </row>
    <row r="329" spans="1:53" x14ac:dyDescent="0.25">
      <c r="A329" s="7">
        <v>275</v>
      </c>
      <c r="B329" s="7" t="s">
        <v>568</v>
      </c>
      <c r="C329" s="7" t="str">
        <f>VLOOKUP(B:B,Enrollment!$C:$E,2,0)</f>
        <v>Boys</v>
      </c>
      <c r="D329" s="7" t="str">
        <f>VLOOKUP(B:B,Enrollment!$C:$E,3,0)</f>
        <v>Middle</v>
      </c>
      <c r="E329" s="7">
        <v>1</v>
      </c>
      <c r="F329" s="7">
        <v>1</v>
      </c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>
        <v>1</v>
      </c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>
        <v>3</v>
      </c>
      <c r="AW329" s="7">
        <f>VLOOKUP(B:B,Enrollment!$C:$U,19,0)</f>
        <v>122</v>
      </c>
      <c r="AX329" s="28">
        <f t="shared" si="20"/>
        <v>40.666666666666664</v>
      </c>
      <c r="AY329" s="7" t="str">
        <f t="shared" si="21"/>
        <v>3</v>
      </c>
      <c r="AZ329" s="7">
        <f t="shared" si="22"/>
        <v>0</v>
      </c>
      <c r="BA329" s="12">
        <f t="shared" si="23"/>
        <v>3</v>
      </c>
    </row>
    <row r="330" spans="1:53" x14ac:dyDescent="0.25">
      <c r="A330" s="7">
        <v>282</v>
      </c>
      <c r="B330" s="7" t="s">
        <v>563</v>
      </c>
      <c r="C330" s="7" t="str">
        <f>VLOOKUP(B:B,Enrollment!$C:$E,2,0)</f>
        <v>Boys</v>
      </c>
      <c r="D330" s="7" t="str">
        <f>VLOOKUP(B:B,Enrollment!$C:$E,3,0)</f>
        <v>Middle</v>
      </c>
      <c r="E330" s="7">
        <v>1</v>
      </c>
      <c r="F330" s="7">
        <v>2</v>
      </c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>
        <v>3</v>
      </c>
      <c r="AW330" s="7">
        <f>VLOOKUP(B:B,Enrollment!$C:$U,19,0)</f>
        <v>109</v>
      </c>
      <c r="AX330" s="28">
        <f t="shared" si="20"/>
        <v>36.333333333333336</v>
      </c>
      <c r="AY330" s="7" t="str">
        <f t="shared" si="21"/>
        <v>3</v>
      </c>
      <c r="AZ330" s="7">
        <f t="shared" si="22"/>
        <v>0</v>
      </c>
      <c r="BA330" s="12">
        <f t="shared" si="23"/>
        <v>3</v>
      </c>
    </row>
    <row r="331" spans="1:53" x14ac:dyDescent="0.25">
      <c r="A331" s="7">
        <v>286</v>
      </c>
      <c r="B331" s="7" t="s">
        <v>566</v>
      </c>
      <c r="C331" s="7" t="str">
        <f>VLOOKUP(B:B,Enrollment!$C:$E,2,0)</f>
        <v>Boys</v>
      </c>
      <c r="D331" s="7" t="str">
        <f>VLOOKUP(B:B,Enrollment!$C:$E,3,0)</f>
        <v>Middle</v>
      </c>
      <c r="E331" s="7">
        <v>1</v>
      </c>
      <c r="F331" s="7">
        <v>2</v>
      </c>
      <c r="G331" s="7"/>
      <c r="H331" s="7"/>
      <c r="I331" s="7"/>
      <c r="J331" s="7"/>
      <c r="K331" s="7"/>
      <c r="L331" s="7"/>
      <c r="M331" s="7"/>
      <c r="N331" s="7"/>
      <c r="O331" s="7">
        <v>1</v>
      </c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>
        <v>4</v>
      </c>
      <c r="AW331" s="7">
        <f>VLOOKUP(B:B,Enrollment!$C:$U,19,0)</f>
        <v>114</v>
      </c>
      <c r="AX331" s="28">
        <f t="shared" si="20"/>
        <v>28.5</v>
      </c>
      <c r="AY331" s="7" t="str">
        <f t="shared" si="21"/>
        <v>3</v>
      </c>
      <c r="AZ331" s="7">
        <f t="shared" si="22"/>
        <v>-1</v>
      </c>
      <c r="BA331" s="12">
        <f t="shared" si="23"/>
        <v>3</v>
      </c>
    </row>
    <row r="332" spans="1:53" x14ac:dyDescent="0.25">
      <c r="A332" s="7">
        <v>287</v>
      </c>
      <c r="B332" s="7" t="s">
        <v>52</v>
      </c>
      <c r="C332" s="7" t="str">
        <f>VLOOKUP(B:B,Enrollment!$C:$E,2,0)</f>
        <v>Boys</v>
      </c>
      <c r="D332" s="7" t="str">
        <f>VLOOKUP(B:B,Enrollment!$C:$E,3,0)</f>
        <v>Middle</v>
      </c>
      <c r="E332" s="7">
        <v>1</v>
      </c>
      <c r="F332" s="7"/>
      <c r="G332" s="7"/>
      <c r="H332" s="7">
        <v>1</v>
      </c>
      <c r="I332" s="7"/>
      <c r="J332" s="7"/>
      <c r="K332" s="7"/>
      <c r="L332" s="7"/>
      <c r="M332" s="7"/>
      <c r="N332" s="7"/>
      <c r="O332" s="7">
        <v>1</v>
      </c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>
        <v>3</v>
      </c>
      <c r="AW332" s="7">
        <f>VLOOKUP(B:B,Enrollment!$C:$U,19,0)</f>
        <v>108</v>
      </c>
      <c r="AX332" s="28">
        <f t="shared" si="20"/>
        <v>36</v>
      </c>
      <c r="AY332" s="7" t="str">
        <f t="shared" si="21"/>
        <v>3</v>
      </c>
      <c r="AZ332" s="7">
        <f t="shared" si="22"/>
        <v>0</v>
      </c>
      <c r="BA332" s="12">
        <f t="shared" si="23"/>
        <v>3</v>
      </c>
    </row>
    <row r="333" spans="1:53" x14ac:dyDescent="0.25">
      <c r="A333" s="7">
        <v>294</v>
      </c>
      <c r="B333" s="7" t="s">
        <v>41</v>
      </c>
      <c r="C333" s="7" t="str">
        <f>VLOOKUP(B:B,Enrollment!$C:$E,2,0)</f>
        <v>Boys</v>
      </c>
      <c r="D333" s="7" t="str">
        <f>VLOOKUP(B:B,Enrollment!$C:$E,3,0)</f>
        <v>Middle</v>
      </c>
      <c r="E333" s="7">
        <v>1</v>
      </c>
      <c r="F333" s="7">
        <v>1</v>
      </c>
      <c r="G333" s="7"/>
      <c r="H333" s="7"/>
      <c r="I333" s="7"/>
      <c r="J333" s="7"/>
      <c r="K333" s="7"/>
      <c r="L333" s="7"/>
      <c r="M333" s="7"/>
      <c r="N333" s="7"/>
      <c r="O333" s="7">
        <v>1</v>
      </c>
      <c r="P333" s="7"/>
      <c r="Q333" s="7"/>
      <c r="R333" s="7"/>
      <c r="S333" s="7"/>
      <c r="T333" s="7">
        <v>1</v>
      </c>
      <c r="U333" s="7"/>
      <c r="V333" s="7">
        <v>1</v>
      </c>
      <c r="W333" s="7"/>
      <c r="X333" s="7"/>
      <c r="Y333" s="7"/>
      <c r="Z333" s="7"/>
      <c r="AA333" s="7"/>
      <c r="AB333" s="7"/>
      <c r="AC333" s="7"/>
      <c r="AD333" s="7"/>
      <c r="AE333" s="7">
        <v>1</v>
      </c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>
        <v>6</v>
      </c>
      <c r="AW333" s="7">
        <f>VLOOKUP(B:B,Enrollment!$C:$U,19,0)</f>
        <v>109</v>
      </c>
      <c r="AX333" s="28">
        <f t="shared" si="20"/>
        <v>18.166666666666668</v>
      </c>
      <c r="AY333" s="7" t="str">
        <f t="shared" si="21"/>
        <v>3</v>
      </c>
      <c r="AZ333" s="7">
        <f t="shared" si="22"/>
        <v>-3</v>
      </c>
      <c r="BA333" s="12">
        <f t="shared" si="23"/>
        <v>3</v>
      </c>
    </row>
    <row r="334" spans="1:53" x14ac:dyDescent="0.25">
      <c r="A334" s="7">
        <v>303</v>
      </c>
      <c r="B334" s="7" t="s">
        <v>170</v>
      </c>
      <c r="C334" s="7" t="str">
        <f>VLOOKUP(B:B,Enrollment!$C:$E,2,0)</f>
        <v>Boys</v>
      </c>
      <c r="D334" s="7" t="str">
        <f>VLOOKUP(B:B,Enrollment!$C:$E,3,0)</f>
        <v>Primary</v>
      </c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>
        <v>1</v>
      </c>
      <c r="S334" s="7">
        <v>1</v>
      </c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>
        <v>2</v>
      </c>
      <c r="AW334" s="7">
        <f>VLOOKUP(B:B,Enrollment!$C:$U,19,0)</f>
        <v>102</v>
      </c>
      <c r="AX334" s="28">
        <f t="shared" si="20"/>
        <v>51</v>
      </c>
      <c r="AY334" s="7" t="str">
        <f t="shared" si="21"/>
        <v>3</v>
      </c>
      <c r="AZ334" s="7">
        <f t="shared" si="22"/>
        <v>1</v>
      </c>
      <c r="BA334" s="12">
        <f t="shared" si="23"/>
        <v>3</v>
      </c>
    </row>
    <row r="335" spans="1:53" x14ac:dyDescent="0.25">
      <c r="A335" s="7">
        <v>305</v>
      </c>
      <c r="B335" s="7" t="s">
        <v>258</v>
      </c>
      <c r="C335" s="7" t="str">
        <f>VLOOKUP(B:B,Enrollment!$C:$E,2,0)</f>
        <v>Boys</v>
      </c>
      <c r="D335" s="7" t="str">
        <f>VLOOKUP(B:B,Enrollment!$C:$E,3,0)</f>
        <v>Primary</v>
      </c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>
        <v>1</v>
      </c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>
        <v>1</v>
      </c>
      <c r="AU335" s="7"/>
      <c r="AV335" s="7">
        <v>2</v>
      </c>
      <c r="AW335" s="7">
        <f>VLOOKUP(B:B,Enrollment!$C:$U,19,0)</f>
        <v>131</v>
      </c>
      <c r="AX335" s="28">
        <f t="shared" si="20"/>
        <v>65.5</v>
      </c>
      <c r="AY335" s="7" t="str">
        <f t="shared" si="21"/>
        <v>3</v>
      </c>
      <c r="AZ335" s="7">
        <f t="shared" si="22"/>
        <v>1</v>
      </c>
      <c r="BA335" s="12">
        <f t="shared" si="23"/>
        <v>3</v>
      </c>
    </row>
    <row r="336" spans="1:53" x14ac:dyDescent="0.25">
      <c r="A336" s="7">
        <v>307</v>
      </c>
      <c r="B336" s="7" t="s">
        <v>236</v>
      </c>
      <c r="C336" s="7" t="str">
        <f>VLOOKUP(B:B,Enrollment!$C:$E,2,0)</f>
        <v>Boys</v>
      </c>
      <c r="D336" s="7" t="str">
        <f>VLOOKUP(B:B,Enrollment!$C:$E,3,0)</f>
        <v>Primary</v>
      </c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>
        <v>2</v>
      </c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>
        <v>2</v>
      </c>
      <c r="AW336" s="7">
        <f>VLOOKUP(B:B,Enrollment!$C:$U,19,0)</f>
        <v>101</v>
      </c>
      <c r="AX336" s="28">
        <f t="shared" si="20"/>
        <v>50.5</v>
      </c>
      <c r="AY336" s="7" t="str">
        <f t="shared" si="21"/>
        <v>3</v>
      </c>
      <c r="AZ336" s="7">
        <f t="shared" si="22"/>
        <v>1</v>
      </c>
      <c r="BA336" s="12">
        <f t="shared" si="23"/>
        <v>3</v>
      </c>
    </row>
    <row r="337" spans="1:53" x14ac:dyDescent="0.25">
      <c r="A337" s="7">
        <v>311</v>
      </c>
      <c r="B337" s="7" t="s">
        <v>171</v>
      </c>
      <c r="C337" s="7" t="str">
        <f>VLOOKUP(B:B,Enrollment!$C:$E,2,0)</f>
        <v>Boys</v>
      </c>
      <c r="D337" s="7" t="str">
        <f>VLOOKUP(B:B,Enrollment!$C:$E,3,0)</f>
        <v>Primary</v>
      </c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>
        <v>1</v>
      </c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>
        <v>1</v>
      </c>
      <c r="AU337" s="7"/>
      <c r="AV337" s="7">
        <v>2</v>
      </c>
      <c r="AW337" s="7">
        <f>VLOOKUP(B:B,Enrollment!$C:$U,19,0)</f>
        <v>115</v>
      </c>
      <c r="AX337" s="28">
        <f t="shared" si="20"/>
        <v>57.5</v>
      </c>
      <c r="AY337" s="7" t="str">
        <f t="shared" si="21"/>
        <v>3</v>
      </c>
      <c r="AZ337" s="7">
        <f t="shared" si="22"/>
        <v>1</v>
      </c>
      <c r="BA337" s="12">
        <f t="shared" si="23"/>
        <v>3</v>
      </c>
    </row>
    <row r="338" spans="1:53" x14ac:dyDescent="0.25">
      <c r="A338" s="7">
        <v>315</v>
      </c>
      <c r="B338" s="7" t="s">
        <v>264</v>
      </c>
      <c r="C338" s="7" t="str">
        <f>VLOOKUP(B:B,Enrollment!$C:$E,2,0)</f>
        <v>Boys</v>
      </c>
      <c r="D338" s="7" t="str">
        <f>VLOOKUP(B:B,Enrollment!$C:$E,3,0)</f>
        <v>Primary</v>
      </c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>
        <v>1</v>
      </c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>
        <v>1</v>
      </c>
      <c r="AU338" s="7"/>
      <c r="AV338" s="7">
        <v>2</v>
      </c>
      <c r="AW338" s="7">
        <f>VLOOKUP(B:B,Enrollment!$C:$U,19,0)</f>
        <v>110</v>
      </c>
      <c r="AX338" s="28">
        <f t="shared" si="20"/>
        <v>55</v>
      </c>
      <c r="AY338" s="7" t="str">
        <f t="shared" si="21"/>
        <v>3</v>
      </c>
      <c r="AZ338" s="7">
        <f t="shared" si="22"/>
        <v>1</v>
      </c>
      <c r="BA338" s="12">
        <f t="shared" si="23"/>
        <v>3</v>
      </c>
    </row>
    <row r="339" spans="1:53" x14ac:dyDescent="0.25">
      <c r="A339" s="7">
        <v>325</v>
      </c>
      <c r="B339" s="7" t="s">
        <v>106</v>
      </c>
      <c r="C339" s="7" t="str">
        <f>VLOOKUP(B:B,Enrollment!$C:$E,2,0)</f>
        <v>Boys</v>
      </c>
      <c r="D339" s="7" t="str">
        <f>VLOOKUP(B:B,Enrollment!$C:$E,3,0)</f>
        <v>Primary</v>
      </c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>
        <v>1</v>
      </c>
      <c r="S339" s="7">
        <v>1</v>
      </c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>
        <v>1</v>
      </c>
      <c r="AU339" s="7"/>
      <c r="AV339" s="7">
        <v>3</v>
      </c>
      <c r="AW339" s="7">
        <f>VLOOKUP(B:B,Enrollment!$C:$U,19,0)</f>
        <v>122</v>
      </c>
      <c r="AX339" s="28">
        <f t="shared" si="20"/>
        <v>40.666666666666664</v>
      </c>
      <c r="AY339" s="7" t="str">
        <f t="shared" si="21"/>
        <v>3</v>
      </c>
      <c r="AZ339" s="7">
        <f t="shared" si="22"/>
        <v>0</v>
      </c>
      <c r="BA339" s="12">
        <f t="shared" si="23"/>
        <v>3</v>
      </c>
    </row>
    <row r="340" spans="1:53" x14ac:dyDescent="0.25">
      <c r="A340" s="7">
        <v>326</v>
      </c>
      <c r="B340" s="7" t="s">
        <v>107</v>
      </c>
      <c r="C340" s="7" t="str">
        <f>VLOOKUP(B:B,Enrollment!$C:$E,2,0)</f>
        <v>Boys</v>
      </c>
      <c r="D340" s="7" t="str">
        <f>VLOOKUP(B:B,Enrollment!$C:$E,3,0)</f>
        <v>Primary</v>
      </c>
      <c r="E340" s="7"/>
      <c r="F340" s="7"/>
      <c r="G340" s="7"/>
      <c r="H340" s="7"/>
      <c r="I340" s="7"/>
      <c r="J340" s="7">
        <v>1</v>
      </c>
      <c r="K340" s="7"/>
      <c r="L340" s="7"/>
      <c r="M340" s="7"/>
      <c r="N340" s="7"/>
      <c r="O340" s="7"/>
      <c r="P340" s="7"/>
      <c r="Q340" s="7"/>
      <c r="R340" s="7"/>
      <c r="S340" s="7">
        <v>1</v>
      </c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>
        <v>2</v>
      </c>
      <c r="AW340" s="7">
        <f>VLOOKUP(B:B,Enrollment!$C:$U,19,0)</f>
        <v>121</v>
      </c>
      <c r="AX340" s="28">
        <f t="shared" si="20"/>
        <v>60.5</v>
      </c>
      <c r="AY340" s="7" t="str">
        <f t="shared" si="21"/>
        <v>3</v>
      </c>
      <c r="AZ340" s="7">
        <f t="shared" si="22"/>
        <v>1</v>
      </c>
      <c r="BA340" s="12">
        <f t="shared" si="23"/>
        <v>3</v>
      </c>
    </row>
    <row r="341" spans="1:53" x14ac:dyDescent="0.25">
      <c r="A341" s="7">
        <v>328</v>
      </c>
      <c r="B341" s="7" t="s">
        <v>109</v>
      </c>
      <c r="C341" s="7" t="str">
        <f>VLOOKUP(B:B,Enrollment!$C:$E,2,0)</f>
        <v>Boys</v>
      </c>
      <c r="D341" s="7" t="str">
        <f>VLOOKUP(B:B,Enrollment!$C:$E,3,0)</f>
        <v>Primary</v>
      </c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>
        <v>2</v>
      </c>
      <c r="T341" s="7"/>
      <c r="U341" s="7"/>
      <c r="V341" s="7"/>
      <c r="W341" s="7"/>
      <c r="X341" s="7"/>
      <c r="Y341" s="7"/>
      <c r="Z341" s="7"/>
      <c r="AA341" s="7"/>
      <c r="AB341" s="7"/>
      <c r="AC341" s="7">
        <v>1</v>
      </c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>
        <v>3</v>
      </c>
      <c r="AW341" s="7">
        <f>VLOOKUP(B:B,Enrollment!$C:$U,19,0)</f>
        <v>135</v>
      </c>
      <c r="AX341" s="28">
        <f t="shared" si="20"/>
        <v>45</v>
      </c>
      <c r="AY341" s="7" t="str">
        <f t="shared" si="21"/>
        <v>3</v>
      </c>
      <c r="AZ341" s="7">
        <f t="shared" si="22"/>
        <v>0</v>
      </c>
      <c r="BA341" s="12">
        <f t="shared" si="23"/>
        <v>3</v>
      </c>
    </row>
    <row r="342" spans="1:53" x14ac:dyDescent="0.25">
      <c r="A342" s="7">
        <v>333</v>
      </c>
      <c r="B342" s="7" t="s">
        <v>120</v>
      </c>
      <c r="C342" s="7" t="str">
        <f>VLOOKUP(B:B,Enrollment!$C:$E,2,0)</f>
        <v>Boys</v>
      </c>
      <c r="D342" s="7" t="str">
        <f>VLOOKUP(B:B,Enrollment!$C:$E,3,0)</f>
        <v>Primary</v>
      </c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>
        <v>1</v>
      </c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>
        <v>1</v>
      </c>
      <c r="AU342" s="7"/>
      <c r="AV342" s="7">
        <v>2</v>
      </c>
      <c r="AW342" s="7">
        <f>VLOOKUP(B:B,Enrollment!$C:$U,19,0)</f>
        <v>137</v>
      </c>
      <c r="AX342" s="28">
        <f t="shared" si="20"/>
        <v>68.5</v>
      </c>
      <c r="AY342" s="7" t="str">
        <f t="shared" si="21"/>
        <v>3</v>
      </c>
      <c r="AZ342" s="7">
        <f t="shared" si="22"/>
        <v>1</v>
      </c>
      <c r="BA342" s="12">
        <f t="shared" si="23"/>
        <v>3</v>
      </c>
    </row>
    <row r="343" spans="1:53" x14ac:dyDescent="0.25">
      <c r="A343" s="7">
        <v>335</v>
      </c>
      <c r="B343" s="7" t="s">
        <v>435</v>
      </c>
      <c r="C343" s="7" t="str">
        <f>VLOOKUP(B:B,Enrollment!$C:$E,2,0)</f>
        <v>Boys</v>
      </c>
      <c r="D343" s="7" t="str">
        <f>VLOOKUP(B:B,Enrollment!$C:$E,3,0)</f>
        <v>Primary</v>
      </c>
      <c r="E343" s="7"/>
      <c r="F343" s="7"/>
      <c r="G343" s="7"/>
      <c r="H343" s="7"/>
      <c r="I343" s="7"/>
      <c r="J343" s="7"/>
      <c r="K343" s="7">
        <v>1</v>
      </c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>
        <v>1</v>
      </c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>
        <v>2</v>
      </c>
      <c r="AW343" s="7">
        <f>VLOOKUP(B:B,Enrollment!$C:$U,19,0)</f>
        <v>114</v>
      </c>
      <c r="AX343" s="28">
        <f t="shared" si="20"/>
        <v>57</v>
      </c>
      <c r="AY343" s="7" t="str">
        <f t="shared" si="21"/>
        <v>3</v>
      </c>
      <c r="AZ343" s="7">
        <f t="shared" si="22"/>
        <v>1</v>
      </c>
      <c r="BA343" s="12">
        <f t="shared" si="23"/>
        <v>3</v>
      </c>
    </row>
    <row r="344" spans="1:53" x14ac:dyDescent="0.25">
      <c r="A344" s="7">
        <v>337</v>
      </c>
      <c r="B344" s="7" t="s">
        <v>589</v>
      </c>
      <c r="C344" s="7" t="str">
        <f>VLOOKUP(B:B,Enrollment!$C:$E,2,0)</f>
        <v>Boys</v>
      </c>
      <c r="D344" s="7" t="str">
        <f>VLOOKUP(B:B,Enrollment!$C:$E,3,0)</f>
        <v>Primary</v>
      </c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>
        <v>1</v>
      </c>
      <c r="S344" s="7">
        <v>1</v>
      </c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>
        <v>2</v>
      </c>
      <c r="AW344" s="7">
        <f>VLOOKUP(B:B,Enrollment!$C:$U,19,0)</f>
        <v>130</v>
      </c>
      <c r="AX344" s="28">
        <f t="shared" si="20"/>
        <v>65</v>
      </c>
      <c r="AY344" s="7" t="str">
        <f t="shared" si="21"/>
        <v>3</v>
      </c>
      <c r="AZ344" s="7">
        <f t="shared" si="22"/>
        <v>1</v>
      </c>
      <c r="BA344" s="12">
        <f t="shared" si="23"/>
        <v>3</v>
      </c>
    </row>
    <row r="345" spans="1:53" x14ac:dyDescent="0.25">
      <c r="A345" s="7">
        <v>343</v>
      </c>
      <c r="B345" s="7" t="s">
        <v>118</v>
      </c>
      <c r="C345" s="7" t="str">
        <f>VLOOKUP(B:B,Enrollment!$C:$E,2,0)</f>
        <v>Boys</v>
      </c>
      <c r="D345" s="7" t="str">
        <f>VLOOKUP(B:B,Enrollment!$C:$E,3,0)</f>
        <v>Primary</v>
      </c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>
        <v>1</v>
      </c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>
        <v>1</v>
      </c>
      <c r="AU345" s="7"/>
      <c r="AV345" s="7">
        <v>2</v>
      </c>
      <c r="AW345" s="7">
        <f>VLOOKUP(B:B,Enrollment!$C:$U,19,0)</f>
        <v>109</v>
      </c>
      <c r="AX345" s="28">
        <f t="shared" si="20"/>
        <v>54.5</v>
      </c>
      <c r="AY345" s="7" t="str">
        <f t="shared" si="21"/>
        <v>3</v>
      </c>
      <c r="AZ345" s="7">
        <f t="shared" si="22"/>
        <v>1</v>
      </c>
      <c r="BA345" s="12">
        <f t="shared" si="23"/>
        <v>3</v>
      </c>
    </row>
    <row r="346" spans="1:53" x14ac:dyDescent="0.25">
      <c r="A346" s="7">
        <v>346</v>
      </c>
      <c r="B346" s="7" t="s">
        <v>512</v>
      </c>
      <c r="C346" s="7" t="str">
        <f>VLOOKUP(B:B,Enrollment!$C:$E,2,0)</f>
        <v>Boys</v>
      </c>
      <c r="D346" s="7" t="str">
        <f>VLOOKUP(B:B,Enrollment!$C:$E,3,0)</f>
        <v>Primary</v>
      </c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>
        <v>1</v>
      </c>
      <c r="S346" s="7">
        <v>1</v>
      </c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>
        <v>1</v>
      </c>
      <c r="AU346" s="7"/>
      <c r="AV346" s="7">
        <v>3</v>
      </c>
      <c r="AW346" s="7">
        <f>VLOOKUP(B:B,Enrollment!$C:$U,19,0)</f>
        <v>110</v>
      </c>
      <c r="AX346" s="28">
        <f t="shared" si="20"/>
        <v>36.666666666666664</v>
      </c>
      <c r="AY346" s="7" t="str">
        <f t="shared" si="21"/>
        <v>3</v>
      </c>
      <c r="AZ346" s="7">
        <f t="shared" si="22"/>
        <v>0</v>
      </c>
      <c r="BA346" s="12">
        <f t="shared" si="23"/>
        <v>3</v>
      </c>
    </row>
    <row r="347" spans="1:53" x14ac:dyDescent="0.25">
      <c r="A347" s="7">
        <v>350</v>
      </c>
      <c r="B347" s="7" t="s">
        <v>217</v>
      </c>
      <c r="C347" s="7" t="str">
        <f>VLOOKUP(B:B,Enrollment!$C:$E,2,0)</f>
        <v>Boys</v>
      </c>
      <c r="D347" s="7" t="str">
        <f>VLOOKUP(B:B,Enrollment!$C:$E,3,0)</f>
        <v>Primary</v>
      </c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>
        <v>1</v>
      </c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>
        <v>1</v>
      </c>
      <c r="AW347" s="7">
        <f>VLOOKUP(B:B,Enrollment!$C:$U,19,0)</f>
        <v>139</v>
      </c>
      <c r="AX347" s="28">
        <f t="shared" si="20"/>
        <v>139</v>
      </c>
      <c r="AY347" s="7" t="str">
        <f t="shared" si="21"/>
        <v>3</v>
      </c>
      <c r="AZ347" s="7">
        <f t="shared" si="22"/>
        <v>2</v>
      </c>
      <c r="BA347" s="12">
        <f t="shared" si="23"/>
        <v>3</v>
      </c>
    </row>
    <row r="348" spans="1:53" x14ac:dyDescent="0.25">
      <c r="A348" s="7">
        <v>353</v>
      </c>
      <c r="B348" s="7" t="s">
        <v>209</v>
      </c>
      <c r="C348" s="7" t="str">
        <f>VLOOKUP(B:B,Enrollment!$C:$E,2,0)</f>
        <v>Boys</v>
      </c>
      <c r="D348" s="7" t="str">
        <f>VLOOKUP(B:B,Enrollment!$C:$E,3,0)</f>
        <v>Primary</v>
      </c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>
        <v>1</v>
      </c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>
        <v>1</v>
      </c>
      <c r="AU348" s="7"/>
      <c r="AV348" s="7">
        <v>2</v>
      </c>
      <c r="AW348" s="7">
        <f>VLOOKUP(B:B,Enrollment!$C:$U,19,0)</f>
        <v>103</v>
      </c>
      <c r="AX348" s="28">
        <f t="shared" si="20"/>
        <v>51.5</v>
      </c>
      <c r="AY348" s="7" t="str">
        <f t="shared" si="21"/>
        <v>3</v>
      </c>
      <c r="AZ348" s="7">
        <f t="shared" si="22"/>
        <v>1</v>
      </c>
      <c r="BA348" s="12">
        <f t="shared" si="23"/>
        <v>3</v>
      </c>
    </row>
    <row r="349" spans="1:53" x14ac:dyDescent="0.25">
      <c r="A349" s="7">
        <v>354</v>
      </c>
      <c r="B349" s="7" t="s">
        <v>212</v>
      </c>
      <c r="C349" s="7" t="str">
        <f>VLOOKUP(B:B,Enrollment!$C:$E,2,0)</f>
        <v>Boys</v>
      </c>
      <c r="D349" s="7" t="str">
        <f>VLOOKUP(B:B,Enrollment!$C:$E,3,0)</f>
        <v>Primary</v>
      </c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>
        <v>1</v>
      </c>
      <c r="S349" s="7">
        <v>1</v>
      </c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>
        <v>2</v>
      </c>
      <c r="AW349" s="7">
        <f>VLOOKUP(B:B,Enrollment!$C:$U,19,0)</f>
        <v>118</v>
      </c>
      <c r="AX349" s="28">
        <f t="shared" si="20"/>
        <v>59</v>
      </c>
      <c r="AY349" s="7" t="str">
        <f t="shared" si="21"/>
        <v>3</v>
      </c>
      <c r="AZ349" s="7">
        <f t="shared" si="22"/>
        <v>1</v>
      </c>
      <c r="BA349" s="12">
        <f t="shared" si="23"/>
        <v>3</v>
      </c>
    </row>
    <row r="350" spans="1:53" x14ac:dyDescent="0.25">
      <c r="A350" s="7">
        <v>363</v>
      </c>
      <c r="B350" s="7" t="s">
        <v>461</v>
      </c>
      <c r="C350" s="7" t="str">
        <f>VLOOKUP(B:B,Enrollment!$C:$E,2,0)</f>
        <v>Boys</v>
      </c>
      <c r="D350" s="7" t="str">
        <f>VLOOKUP(B:B,Enrollment!$C:$E,3,0)</f>
        <v>Primary</v>
      </c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>
        <v>2</v>
      </c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>
        <v>2</v>
      </c>
      <c r="AW350" s="7">
        <f>VLOOKUP(B:B,Enrollment!$C:$U,19,0)</f>
        <v>136</v>
      </c>
      <c r="AX350" s="28">
        <f t="shared" si="20"/>
        <v>68</v>
      </c>
      <c r="AY350" s="7" t="str">
        <f t="shared" si="21"/>
        <v>3</v>
      </c>
      <c r="AZ350" s="7">
        <f t="shared" si="22"/>
        <v>1</v>
      </c>
      <c r="BA350" s="12">
        <f t="shared" si="23"/>
        <v>3</v>
      </c>
    </row>
    <row r="351" spans="1:53" x14ac:dyDescent="0.25">
      <c r="A351" s="7">
        <v>366</v>
      </c>
      <c r="B351" s="7" t="s">
        <v>181</v>
      </c>
      <c r="C351" s="7" t="str">
        <f>VLOOKUP(B:B,Enrollment!$C:$E,2,0)</f>
        <v>Boys</v>
      </c>
      <c r="D351" s="7" t="str">
        <f>VLOOKUP(B:B,Enrollment!$C:$E,3,0)</f>
        <v>Primary</v>
      </c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>
        <v>1</v>
      </c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>
        <v>1</v>
      </c>
      <c r="AU351" s="7"/>
      <c r="AV351" s="7">
        <v>2</v>
      </c>
      <c r="AW351" s="7">
        <f>VLOOKUP(B:B,Enrollment!$C:$U,19,0)</f>
        <v>140</v>
      </c>
      <c r="AX351" s="28">
        <f t="shared" si="20"/>
        <v>70</v>
      </c>
      <c r="AY351" s="7" t="str">
        <f t="shared" si="21"/>
        <v>3</v>
      </c>
      <c r="AZ351" s="7">
        <f t="shared" si="22"/>
        <v>1</v>
      </c>
      <c r="BA351" s="12">
        <f t="shared" si="23"/>
        <v>3</v>
      </c>
    </row>
    <row r="352" spans="1:53" x14ac:dyDescent="0.25">
      <c r="A352" s="7">
        <v>367</v>
      </c>
      <c r="B352" s="7" t="s">
        <v>267</v>
      </c>
      <c r="C352" s="7" t="str">
        <f>VLOOKUP(B:B,Enrollment!$C:$E,2,0)</f>
        <v>Boys</v>
      </c>
      <c r="D352" s="7" t="str">
        <f>VLOOKUP(B:B,Enrollment!$C:$E,3,0)</f>
        <v>Primary</v>
      </c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>
        <v>1</v>
      </c>
      <c r="S352" s="7">
        <v>1</v>
      </c>
      <c r="T352" s="7"/>
      <c r="U352" s="7"/>
      <c r="V352" s="7"/>
      <c r="W352" s="7"/>
      <c r="X352" s="7"/>
      <c r="Y352" s="7"/>
      <c r="Z352" s="7"/>
      <c r="AA352" s="7"/>
      <c r="AB352" s="7"/>
      <c r="AC352" s="7">
        <v>1</v>
      </c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>
        <v>3</v>
      </c>
      <c r="AW352" s="7">
        <f>VLOOKUP(B:B,Enrollment!$C:$U,19,0)</f>
        <v>116</v>
      </c>
      <c r="AX352" s="28">
        <f t="shared" si="20"/>
        <v>38.666666666666664</v>
      </c>
      <c r="AY352" s="7" t="str">
        <f t="shared" si="21"/>
        <v>3</v>
      </c>
      <c r="AZ352" s="7">
        <f t="shared" si="22"/>
        <v>0</v>
      </c>
      <c r="BA352" s="12">
        <f t="shared" si="23"/>
        <v>3</v>
      </c>
    </row>
    <row r="353" spans="1:53" x14ac:dyDescent="0.25">
      <c r="A353" s="7">
        <v>368</v>
      </c>
      <c r="B353" s="7" t="s">
        <v>208</v>
      </c>
      <c r="C353" s="7" t="str">
        <f>VLOOKUP(B:B,Enrollment!$C:$E,2,0)</f>
        <v>Boys</v>
      </c>
      <c r="D353" s="7" t="str">
        <f>VLOOKUP(B:B,Enrollment!$C:$E,3,0)</f>
        <v>Primary</v>
      </c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>
        <v>1</v>
      </c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>
        <v>1</v>
      </c>
      <c r="AU353" s="7"/>
      <c r="AV353" s="7">
        <v>2</v>
      </c>
      <c r="AW353" s="7">
        <f>VLOOKUP(B:B,Enrollment!$C:$U,19,0)</f>
        <v>126</v>
      </c>
      <c r="AX353" s="28">
        <f t="shared" si="20"/>
        <v>63</v>
      </c>
      <c r="AY353" s="7" t="str">
        <f t="shared" si="21"/>
        <v>3</v>
      </c>
      <c r="AZ353" s="7">
        <f t="shared" si="22"/>
        <v>1</v>
      </c>
      <c r="BA353" s="12">
        <f t="shared" si="23"/>
        <v>3</v>
      </c>
    </row>
    <row r="354" spans="1:53" x14ac:dyDescent="0.25">
      <c r="A354" s="7">
        <v>372</v>
      </c>
      <c r="B354" s="7" t="s">
        <v>211</v>
      </c>
      <c r="C354" s="7" t="str">
        <f>VLOOKUP(B:B,Enrollment!$C:$E,2,0)</f>
        <v>Boys</v>
      </c>
      <c r="D354" s="7" t="str">
        <f>VLOOKUP(B:B,Enrollment!$C:$E,3,0)</f>
        <v>Primary</v>
      </c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>
        <v>1</v>
      </c>
      <c r="S354" s="7">
        <v>1</v>
      </c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>
        <v>1</v>
      </c>
      <c r="AU354" s="7"/>
      <c r="AV354" s="7">
        <v>3</v>
      </c>
      <c r="AW354" s="7">
        <f>VLOOKUP(B:B,Enrollment!$C:$U,19,0)</f>
        <v>119</v>
      </c>
      <c r="AX354" s="28">
        <f t="shared" si="20"/>
        <v>39.666666666666664</v>
      </c>
      <c r="AY354" s="7" t="str">
        <f t="shared" si="21"/>
        <v>3</v>
      </c>
      <c r="AZ354" s="7">
        <f t="shared" si="22"/>
        <v>0</v>
      </c>
      <c r="BA354" s="12">
        <f t="shared" si="23"/>
        <v>3</v>
      </c>
    </row>
    <row r="355" spans="1:53" x14ac:dyDescent="0.25">
      <c r="A355" s="7">
        <v>378</v>
      </c>
      <c r="B355" s="7" t="s">
        <v>203</v>
      </c>
      <c r="C355" s="7" t="str">
        <f>VLOOKUP(B:B,Enrollment!$C:$E,2,0)</f>
        <v>Boys</v>
      </c>
      <c r="D355" s="7" t="str">
        <f>VLOOKUP(B:B,Enrollment!$C:$E,3,0)</f>
        <v>Primary</v>
      </c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>
        <v>1</v>
      </c>
      <c r="S355" s="7">
        <v>1</v>
      </c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>
        <v>2</v>
      </c>
      <c r="AW355" s="7">
        <f>VLOOKUP(B:B,Enrollment!$C:$U,19,0)</f>
        <v>115</v>
      </c>
      <c r="AX355" s="28">
        <f t="shared" si="20"/>
        <v>57.5</v>
      </c>
      <c r="AY355" s="7" t="str">
        <f t="shared" si="21"/>
        <v>3</v>
      </c>
      <c r="AZ355" s="7">
        <f t="shared" si="22"/>
        <v>1</v>
      </c>
      <c r="BA355" s="12">
        <f t="shared" si="23"/>
        <v>3</v>
      </c>
    </row>
    <row r="356" spans="1:53" x14ac:dyDescent="0.25">
      <c r="A356" s="7">
        <v>384</v>
      </c>
      <c r="B356" s="7" t="s">
        <v>379</v>
      </c>
      <c r="C356" s="7" t="str">
        <f>VLOOKUP(B:B,Enrollment!$C:$E,2,0)</f>
        <v>Boys</v>
      </c>
      <c r="D356" s="7" t="str">
        <f>VLOOKUP(B:B,Enrollment!$C:$E,3,0)</f>
        <v>Primary</v>
      </c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>
        <v>1</v>
      </c>
      <c r="S356" s="7">
        <v>1</v>
      </c>
      <c r="T356" s="7"/>
      <c r="U356" s="7"/>
      <c r="V356" s="7"/>
      <c r="W356" s="7"/>
      <c r="X356" s="7"/>
      <c r="Y356" s="7"/>
      <c r="Z356" s="7"/>
      <c r="AA356" s="7"/>
      <c r="AB356" s="7"/>
      <c r="AC356" s="7">
        <v>1</v>
      </c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>
        <v>3</v>
      </c>
      <c r="AW356" s="7">
        <f>VLOOKUP(B:B,Enrollment!$C:$U,19,0)</f>
        <v>105</v>
      </c>
      <c r="AX356" s="28">
        <f t="shared" si="20"/>
        <v>35</v>
      </c>
      <c r="AY356" s="7" t="str">
        <f t="shared" si="21"/>
        <v>3</v>
      </c>
      <c r="AZ356" s="7">
        <f t="shared" si="22"/>
        <v>0</v>
      </c>
      <c r="BA356" s="12">
        <f t="shared" si="23"/>
        <v>3</v>
      </c>
    </row>
    <row r="357" spans="1:53" x14ac:dyDescent="0.25">
      <c r="A357" s="7">
        <v>388</v>
      </c>
      <c r="B357" s="7" t="s">
        <v>286</v>
      </c>
      <c r="C357" s="7" t="str">
        <f>VLOOKUP(B:B,Enrollment!$C:$E,2,0)</f>
        <v>Boys</v>
      </c>
      <c r="D357" s="7" t="str">
        <f>VLOOKUP(B:B,Enrollment!$C:$E,3,0)</f>
        <v>Primary</v>
      </c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>
        <v>1</v>
      </c>
      <c r="S357" s="7">
        <v>1</v>
      </c>
      <c r="T357" s="7"/>
      <c r="U357" s="7"/>
      <c r="V357" s="7"/>
      <c r="W357" s="7"/>
      <c r="X357" s="7"/>
      <c r="Y357" s="7"/>
      <c r="Z357" s="7"/>
      <c r="AA357" s="7"/>
      <c r="AB357" s="7"/>
      <c r="AC357" s="7">
        <v>1</v>
      </c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>
        <v>3</v>
      </c>
      <c r="AW357" s="7">
        <f>VLOOKUP(B:B,Enrollment!$C:$U,19,0)</f>
        <v>118</v>
      </c>
      <c r="AX357" s="28">
        <f t="shared" si="20"/>
        <v>39.333333333333336</v>
      </c>
      <c r="AY357" s="7" t="str">
        <f t="shared" si="21"/>
        <v>3</v>
      </c>
      <c r="AZ357" s="7">
        <f t="shared" si="22"/>
        <v>0</v>
      </c>
      <c r="BA357" s="12">
        <f t="shared" si="23"/>
        <v>3</v>
      </c>
    </row>
    <row r="358" spans="1:53" x14ac:dyDescent="0.25">
      <c r="A358" s="7">
        <v>391</v>
      </c>
      <c r="B358" s="7" t="s">
        <v>285</v>
      </c>
      <c r="C358" s="7" t="str">
        <f>VLOOKUP(B:B,Enrollment!$C:$E,2,0)</f>
        <v>Boys</v>
      </c>
      <c r="D358" s="7" t="str">
        <f>VLOOKUP(B:B,Enrollment!$C:$E,3,0)</f>
        <v>Primary</v>
      </c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>
        <v>1</v>
      </c>
      <c r="S358" s="7">
        <v>1</v>
      </c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>
        <v>1</v>
      </c>
      <c r="AU358" s="7"/>
      <c r="AV358" s="7">
        <v>3</v>
      </c>
      <c r="AW358" s="7">
        <f>VLOOKUP(B:B,Enrollment!$C:$U,19,0)</f>
        <v>104</v>
      </c>
      <c r="AX358" s="28">
        <f t="shared" si="20"/>
        <v>34.666666666666664</v>
      </c>
      <c r="AY358" s="7" t="str">
        <f t="shared" si="21"/>
        <v>3</v>
      </c>
      <c r="AZ358" s="7">
        <f t="shared" si="22"/>
        <v>0</v>
      </c>
      <c r="BA358" s="12">
        <f t="shared" si="23"/>
        <v>3</v>
      </c>
    </row>
    <row r="359" spans="1:53" x14ac:dyDescent="0.25">
      <c r="A359" s="7">
        <v>396</v>
      </c>
      <c r="B359" s="7" t="s">
        <v>153</v>
      </c>
      <c r="C359" s="7" t="str">
        <f>VLOOKUP(B:B,Enrollment!$C:$E,2,0)</f>
        <v>Boys</v>
      </c>
      <c r="D359" s="7" t="str">
        <f>VLOOKUP(B:B,Enrollment!$C:$E,3,0)</f>
        <v>Primary</v>
      </c>
      <c r="E359" s="7"/>
      <c r="F359" s="7"/>
      <c r="G359" s="7"/>
      <c r="H359" s="7"/>
      <c r="I359" s="7"/>
      <c r="J359" s="7">
        <v>1</v>
      </c>
      <c r="K359" s="7"/>
      <c r="L359" s="7"/>
      <c r="M359" s="7"/>
      <c r="N359" s="7"/>
      <c r="O359" s="7"/>
      <c r="P359" s="7"/>
      <c r="Q359" s="7"/>
      <c r="R359" s="7">
        <v>1</v>
      </c>
      <c r="S359" s="7">
        <v>1</v>
      </c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>
        <v>1</v>
      </c>
      <c r="AU359" s="7"/>
      <c r="AV359" s="7">
        <v>4</v>
      </c>
      <c r="AW359" s="7">
        <f>VLOOKUP(B:B,Enrollment!$C:$U,19,0)</f>
        <v>121</v>
      </c>
      <c r="AX359" s="28">
        <f t="shared" si="20"/>
        <v>30.25</v>
      </c>
      <c r="AY359" s="7" t="str">
        <f t="shared" si="21"/>
        <v>3</v>
      </c>
      <c r="AZ359" s="7">
        <f t="shared" si="22"/>
        <v>-1</v>
      </c>
      <c r="BA359" s="12">
        <f t="shared" si="23"/>
        <v>3</v>
      </c>
    </row>
    <row r="360" spans="1:53" x14ac:dyDescent="0.25">
      <c r="A360" s="7">
        <v>405</v>
      </c>
      <c r="B360" s="7" t="s">
        <v>521</v>
      </c>
      <c r="C360" s="7" t="str">
        <f>VLOOKUP(B:B,Enrollment!$C:$E,2,0)</f>
        <v>Boys</v>
      </c>
      <c r="D360" s="7" t="str">
        <f>VLOOKUP(B:B,Enrollment!$C:$E,3,0)</f>
        <v>Primary</v>
      </c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>
        <v>1</v>
      </c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>
        <v>1</v>
      </c>
      <c r="AU360" s="7"/>
      <c r="AV360" s="7">
        <v>2</v>
      </c>
      <c r="AW360" s="7">
        <f>VLOOKUP(B:B,Enrollment!$C:$U,19,0)</f>
        <v>101</v>
      </c>
      <c r="AX360" s="28">
        <f t="shared" si="20"/>
        <v>50.5</v>
      </c>
      <c r="AY360" s="7" t="str">
        <f t="shared" si="21"/>
        <v>3</v>
      </c>
      <c r="AZ360" s="7">
        <f t="shared" si="22"/>
        <v>1</v>
      </c>
      <c r="BA360" s="12">
        <f t="shared" si="23"/>
        <v>3</v>
      </c>
    </row>
    <row r="361" spans="1:53" x14ac:dyDescent="0.25">
      <c r="A361" s="7">
        <v>407</v>
      </c>
      <c r="B361" s="7" t="s">
        <v>180</v>
      </c>
      <c r="C361" s="7" t="str">
        <f>VLOOKUP(B:B,Enrollment!$C:$E,2,0)</f>
        <v>Boys</v>
      </c>
      <c r="D361" s="7" t="str">
        <f>VLOOKUP(B:B,Enrollment!$C:$E,3,0)</f>
        <v>Primary</v>
      </c>
      <c r="E361" s="7"/>
      <c r="F361" s="7"/>
      <c r="G361" s="7"/>
      <c r="H361" s="7"/>
      <c r="I361" s="7"/>
      <c r="J361" s="7"/>
      <c r="K361" s="7">
        <v>1</v>
      </c>
      <c r="L361" s="7"/>
      <c r="M361" s="7"/>
      <c r="N361" s="7"/>
      <c r="O361" s="7"/>
      <c r="P361" s="7"/>
      <c r="Q361" s="7"/>
      <c r="R361" s="7"/>
      <c r="S361" s="7">
        <v>1</v>
      </c>
      <c r="T361" s="7"/>
      <c r="U361" s="7"/>
      <c r="V361" s="7"/>
      <c r="W361" s="7"/>
      <c r="X361" s="7"/>
      <c r="Y361" s="7"/>
      <c r="Z361" s="7"/>
      <c r="AA361" s="7"/>
      <c r="AB361" s="7"/>
      <c r="AC361" s="7">
        <v>1</v>
      </c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>
        <v>3</v>
      </c>
      <c r="AW361" s="7">
        <f>VLOOKUP(B:B,Enrollment!$C:$U,19,0)</f>
        <v>101</v>
      </c>
      <c r="AX361" s="28">
        <f t="shared" si="20"/>
        <v>33.666666666666664</v>
      </c>
      <c r="AY361" s="7" t="str">
        <f t="shared" si="21"/>
        <v>3</v>
      </c>
      <c r="AZ361" s="7">
        <f t="shared" si="22"/>
        <v>0</v>
      </c>
      <c r="BA361" s="12">
        <f t="shared" si="23"/>
        <v>3</v>
      </c>
    </row>
    <row r="362" spans="1:53" x14ac:dyDescent="0.25">
      <c r="A362" s="7">
        <v>412</v>
      </c>
      <c r="B362" s="7" t="s">
        <v>316</v>
      </c>
      <c r="C362" s="7" t="str">
        <f>VLOOKUP(B:B,Enrollment!$C:$E,2,0)</f>
        <v>Boys</v>
      </c>
      <c r="D362" s="7" t="str">
        <f>VLOOKUP(B:B,Enrollment!$C:$E,3,0)</f>
        <v>Primary</v>
      </c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>
        <v>1</v>
      </c>
      <c r="S362" s="7">
        <v>1</v>
      </c>
      <c r="T362" s="7"/>
      <c r="U362" s="7"/>
      <c r="V362" s="7"/>
      <c r="W362" s="7"/>
      <c r="X362" s="7"/>
      <c r="Y362" s="7"/>
      <c r="Z362" s="7"/>
      <c r="AA362" s="7"/>
      <c r="AB362" s="7"/>
      <c r="AC362" s="7">
        <v>1</v>
      </c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>
        <v>3</v>
      </c>
      <c r="AW362" s="7">
        <f>VLOOKUP(B:B,Enrollment!$C:$U,19,0)</f>
        <v>138</v>
      </c>
      <c r="AX362" s="28">
        <f t="shared" si="20"/>
        <v>46</v>
      </c>
      <c r="AY362" s="7" t="str">
        <f t="shared" si="21"/>
        <v>3</v>
      </c>
      <c r="AZ362" s="7">
        <f t="shared" si="22"/>
        <v>0</v>
      </c>
      <c r="BA362" s="12">
        <f t="shared" si="23"/>
        <v>3</v>
      </c>
    </row>
    <row r="363" spans="1:53" x14ac:dyDescent="0.25">
      <c r="A363" s="7">
        <v>414</v>
      </c>
      <c r="B363" s="7" t="s">
        <v>104</v>
      </c>
      <c r="C363" s="7" t="str">
        <f>VLOOKUP(B:B,Enrollment!$C:$E,2,0)</f>
        <v>Boys</v>
      </c>
      <c r="D363" s="7" t="str">
        <f>VLOOKUP(B:B,Enrollment!$C:$E,3,0)</f>
        <v>Primary</v>
      </c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>
        <v>1</v>
      </c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>
        <v>1</v>
      </c>
      <c r="AU363" s="7"/>
      <c r="AV363" s="7">
        <v>2</v>
      </c>
      <c r="AW363" s="7">
        <f>VLOOKUP(B:B,Enrollment!$C:$U,19,0)</f>
        <v>110</v>
      </c>
      <c r="AX363" s="28">
        <f t="shared" si="20"/>
        <v>55</v>
      </c>
      <c r="AY363" s="7" t="str">
        <f t="shared" si="21"/>
        <v>3</v>
      </c>
      <c r="AZ363" s="7">
        <f t="shared" si="22"/>
        <v>1</v>
      </c>
      <c r="BA363" s="12">
        <f t="shared" si="23"/>
        <v>3</v>
      </c>
    </row>
    <row r="364" spans="1:53" x14ac:dyDescent="0.25">
      <c r="A364" s="7">
        <v>421</v>
      </c>
      <c r="B364" s="7" t="s">
        <v>252</v>
      </c>
      <c r="C364" s="7" t="str">
        <f>VLOOKUP(B:B,Enrollment!$C:$E,2,0)</f>
        <v>Boys</v>
      </c>
      <c r="D364" s="7" t="str">
        <f>VLOOKUP(B:B,Enrollment!$C:$E,3,0)</f>
        <v>Primary</v>
      </c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>
        <v>1</v>
      </c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>
        <v>1</v>
      </c>
      <c r="AW364" s="7">
        <f>VLOOKUP(B:B,Enrollment!$C:$U,19,0)</f>
        <v>128</v>
      </c>
      <c r="AX364" s="28">
        <f t="shared" si="20"/>
        <v>128</v>
      </c>
      <c r="AY364" s="7" t="str">
        <f t="shared" si="21"/>
        <v>3</v>
      </c>
      <c r="AZ364" s="7">
        <f t="shared" si="22"/>
        <v>2</v>
      </c>
      <c r="BA364" s="12">
        <f t="shared" si="23"/>
        <v>3</v>
      </c>
    </row>
    <row r="365" spans="1:53" x14ac:dyDescent="0.25">
      <c r="A365" s="7">
        <v>427</v>
      </c>
      <c r="B365" s="7" t="s">
        <v>242</v>
      </c>
      <c r="C365" s="7" t="str">
        <f>VLOOKUP(B:B,Enrollment!$C:$E,2,0)</f>
        <v>Boys</v>
      </c>
      <c r="D365" s="7" t="str">
        <f>VLOOKUP(B:B,Enrollment!$C:$E,3,0)</f>
        <v>Primary</v>
      </c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>
        <v>1</v>
      </c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>
        <v>1</v>
      </c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>
        <v>2</v>
      </c>
      <c r="AW365" s="7">
        <f>VLOOKUP(B:B,Enrollment!$C:$U,19,0)</f>
        <v>134</v>
      </c>
      <c r="AX365" s="28">
        <f t="shared" si="20"/>
        <v>67</v>
      </c>
      <c r="AY365" s="7" t="str">
        <f t="shared" si="21"/>
        <v>3</v>
      </c>
      <c r="AZ365" s="7">
        <f t="shared" si="22"/>
        <v>1</v>
      </c>
      <c r="BA365" s="12">
        <f t="shared" si="23"/>
        <v>3</v>
      </c>
    </row>
    <row r="366" spans="1:53" x14ac:dyDescent="0.25">
      <c r="A366" s="7">
        <v>429</v>
      </c>
      <c r="B366" s="7" t="s">
        <v>119</v>
      </c>
      <c r="C366" s="7" t="str">
        <f>VLOOKUP(B:B,Enrollment!$C:$E,2,0)</f>
        <v>Boys</v>
      </c>
      <c r="D366" s="7" t="str">
        <f>VLOOKUP(B:B,Enrollment!$C:$E,3,0)</f>
        <v>Primary</v>
      </c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>
        <v>1</v>
      </c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>
        <v>1</v>
      </c>
      <c r="AU366" s="7"/>
      <c r="AV366" s="7">
        <v>2</v>
      </c>
      <c r="AW366" s="7">
        <f>VLOOKUP(B:B,Enrollment!$C:$U,19,0)</f>
        <v>132</v>
      </c>
      <c r="AX366" s="28">
        <f t="shared" si="20"/>
        <v>66</v>
      </c>
      <c r="AY366" s="7" t="str">
        <f t="shared" si="21"/>
        <v>3</v>
      </c>
      <c r="AZ366" s="7">
        <f t="shared" si="22"/>
        <v>1</v>
      </c>
      <c r="BA366" s="12">
        <f t="shared" si="23"/>
        <v>3</v>
      </c>
    </row>
    <row r="367" spans="1:53" x14ac:dyDescent="0.25">
      <c r="A367" s="7">
        <v>434</v>
      </c>
      <c r="B367" s="7" t="s">
        <v>523</v>
      </c>
      <c r="C367" s="7" t="str">
        <f>VLOOKUP(B:B,Enrollment!$C:$E,2,0)</f>
        <v>Boys</v>
      </c>
      <c r="D367" s="7" t="str">
        <f>VLOOKUP(B:B,Enrollment!$C:$E,3,0)</f>
        <v>Primary</v>
      </c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>
        <v>1</v>
      </c>
      <c r="S367" s="7"/>
      <c r="T367" s="7"/>
      <c r="U367" s="7"/>
      <c r="V367" s="7"/>
      <c r="W367" s="7"/>
      <c r="X367" s="7"/>
      <c r="Y367" s="7"/>
      <c r="Z367" s="7">
        <v>1</v>
      </c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>
        <v>2</v>
      </c>
      <c r="AW367" s="7">
        <f>VLOOKUP(B:B,Enrollment!$C:$U,19,0)</f>
        <v>108</v>
      </c>
      <c r="AX367" s="28">
        <f t="shared" si="20"/>
        <v>54</v>
      </c>
      <c r="AY367" s="7" t="str">
        <f t="shared" si="21"/>
        <v>3</v>
      </c>
      <c r="AZ367" s="7">
        <f t="shared" si="22"/>
        <v>1</v>
      </c>
      <c r="BA367" s="12">
        <f t="shared" si="23"/>
        <v>3</v>
      </c>
    </row>
    <row r="368" spans="1:53" x14ac:dyDescent="0.25">
      <c r="A368" s="7">
        <v>435</v>
      </c>
      <c r="B368" s="7" t="s">
        <v>96</v>
      </c>
      <c r="C368" s="7" t="str">
        <f>VLOOKUP(B:B,Enrollment!$C:$E,2,0)</f>
        <v>Boys</v>
      </c>
      <c r="D368" s="7" t="str">
        <f>VLOOKUP(B:B,Enrollment!$C:$E,3,0)</f>
        <v>Primary</v>
      </c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>
        <v>1</v>
      </c>
      <c r="S368" s="7">
        <v>1</v>
      </c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>
        <v>1</v>
      </c>
      <c r="AU368" s="7"/>
      <c r="AV368" s="7">
        <v>3</v>
      </c>
      <c r="AW368" s="7">
        <f>VLOOKUP(B:B,Enrollment!$C:$U,19,0)</f>
        <v>115</v>
      </c>
      <c r="AX368" s="28">
        <f t="shared" si="20"/>
        <v>38.333333333333336</v>
      </c>
      <c r="AY368" s="7" t="str">
        <f t="shared" si="21"/>
        <v>3</v>
      </c>
      <c r="AZ368" s="7">
        <f t="shared" si="22"/>
        <v>0</v>
      </c>
      <c r="BA368" s="12">
        <f t="shared" si="23"/>
        <v>3</v>
      </c>
    </row>
    <row r="369" spans="1:53" x14ac:dyDescent="0.25">
      <c r="A369" s="7">
        <v>440</v>
      </c>
      <c r="B369" s="7" t="s">
        <v>174</v>
      </c>
      <c r="C369" s="7" t="str">
        <f>VLOOKUP(B:B,Enrollment!$C:$E,2,0)</f>
        <v>Boys</v>
      </c>
      <c r="D369" s="7" t="str">
        <f>VLOOKUP(B:B,Enrollment!$C:$E,3,0)</f>
        <v>Primary</v>
      </c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>
        <v>1</v>
      </c>
      <c r="S369" s="7">
        <v>1</v>
      </c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>
        <v>1</v>
      </c>
      <c r="AU369" s="7"/>
      <c r="AV369" s="7">
        <v>3</v>
      </c>
      <c r="AW369" s="7">
        <f>VLOOKUP(B:B,Enrollment!$C:$U,19,0)</f>
        <v>128</v>
      </c>
      <c r="AX369" s="28">
        <f t="shared" si="20"/>
        <v>42.666666666666664</v>
      </c>
      <c r="AY369" s="7" t="str">
        <f t="shared" si="21"/>
        <v>3</v>
      </c>
      <c r="AZ369" s="7">
        <f t="shared" si="22"/>
        <v>0</v>
      </c>
      <c r="BA369" s="12">
        <f t="shared" si="23"/>
        <v>3</v>
      </c>
    </row>
    <row r="370" spans="1:53" x14ac:dyDescent="0.25">
      <c r="A370" s="7">
        <v>448</v>
      </c>
      <c r="B370" s="7" t="s">
        <v>552</v>
      </c>
      <c r="C370" s="7" t="str">
        <f>VLOOKUP(B:B,Enrollment!$C:$E,2,0)</f>
        <v>Boys</v>
      </c>
      <c r="D370" s="7" t="str">
        <f>VLOOKUP(B:B,Enrollment!$C:$E,3,0)</f>
        <v>Primary</v>
      </c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>
        <v>1</v>
      </c>
      <c r="S370" s="7"/>
      <c r="T370" s="7"/>
      <c r="U370" s="7"/>
      <c r="V370" s="7"/>
      <c r="W370" s="7"/>
      <c r="X370" s="7"/>
      <c r="Y370" s="7"/>
      <c r="Z370" s="7">
        <v>1</v>
      </c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>
        <v>2</v>
      </c>
      <c r="AW370" s="7">
        <f>VLOOKUP(B:B,Enrollment!$C:$U,19,0)</f>
        <v>115</v>
      </c>
      <c r="AX370" s="28">
        <f t="shared" si="20"/>
        <v>57.5</v>
      </c>
      <c r="AY370" s="7" t="str">
        <f t="shared" si="21"/>
        <v>3</v>
      </c>
      <c r="AZ370" s="7">
        <f t="shared" si="22"/>
        <v>1</v>
      </c>
      <c r="BA370" s="12">
        <f t="shared" si="23"/>
        <v>3</v>
      </c>
    </row>
    <row r="371" spans="1:53" x14ac:dyDescent="0.25">
      <c r="A371" s="7">
        <v>455</v>
      </c>
      <c r="B371" s="7" t="s">
        <v>489</v>
      </c>
      <c r="C371" s="7" t="str">
        <f>VLOOKUP(B:B,Enrollment!$C:$E,2,0)</f>
        <v>Boys</v>
      </c>
      <c r="D371" s="7" t="str">
        <f>VLOOKUP(B:B,Enrollment!$C:$E,3,0)</f>
        <v>Primary</v>
      </c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>
        <v>1</v>
      </c>
      <c r="S371" s="7">
        <v>1</v>
      </c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>
        <v>1</v>
      </c>
      <c r="AU371" s="7"/>
      <c r="AV371" s="7">
        <v>3</v>
      </c>
      <c r="AW371" s="7">
        <f>VLOOKUP(B:B,Enrollment!$C:$U,19,0)</f>
        <v>129</v>
      </c>
      <c r="AX371" s="28">
        <f t="shared" si="20"/>
        <v>43</v>
      </c>
      <c r="AY371" s="7" t="str">
        <f t="shared" si="21"/>
        <v>3</v>
      </c>
      <c r="AZ371" s="7">
        <f t="shared" si="22"/>
        <v>0</v>
      </c>
      <c r="BA371" s="12">
        <f t="shared" si="23"/>
        <v>3</v>
      </c>
    </row>
    <row r="372" spans="1:53" x14ac:dyDescent="0.25">
      <c r="A372" s="7">
        <v>459</v>
      </c>
      <c r="B372" s="7" t="s">
        <v>413</v>
      </c>
      <c r="C372" s="7" t="str">
        <f>VLOOKUP(B:B,Enrollment!$C:$E,2,0)</f>
        <v>Boys</v>
      </c>
      <c r="D372" s="7" t="str">
        <f>VLOOKUP(B:B,Enrollment!$C:$E,3,0)</f>
        <v>Primary</v>
      </c>
      <c r="E372" s="7"/>
      <c r="F372" s="7"/>
      <c r="G372" s="7"/>
      <c r="H372" s="7"/>
      <c r="I372" s="7"/>
      <c r="J372" s="7">
        <v>1</v>
      </c>
      <c r="K372" s="7"/>
      <c r="L372" s="7"/>
      <c r="M372" s="7"/>
      <c r="N372" s="7"/>
      <c r="O372" s="7"/>
      <c r="P372" s="7"/>
      <c r="Q372" s="7"/>
      <c r="R372" s="7">
        <v>1</v>
      </c>
      <c r="S372" s="7">
        <v>1</v>
      </c>
      <c r="T372" s="7"/>
      <c r="U372" s="7"/>
      <c r="V372" s="7"/>
      <c r="W372" s="7"/>
      <c r="X372" s="7"/>
      <c r="Y372" s="7"/>
      <c r="Z372" s="7"/>
      <c r="AA372" s="7"/>
      <c r="AB372" s="7"/>
      <c r="AC372" s="7">
        <v>1</v>
      </c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>
        <v>4</v>
      </c>
      <c r="AW372" s="7">
        <f>VLOOKUP(B:B,Enrollment!$C:$U,19,0)</f>
        <v>134</v>
      </c>
      <c r="AX372" s="28">
        <f t="shared" si="20"/>
        <v>33.5</v>
      </c>
      <c r="AY372" s="7" t="str">
        <f t="shared" si="21"/>
        <v>3</v>
      </c>
      <c r="AZ372" s="7">
        <f t="shared" si="22"/>
        <v>-1</v>
      </c>
      <c r="BA372" s="12">
        <f t="shared" si="23"/>
        <v>3</v>
      </c>
    </row>
    <row r="373" spans="1:53" x14ac:dyDescent="0.25">
      <c r="A373" s="7">
        <v>461</v>
      </c>
      <c r="B373" s="7" t="s">
        <v>526</v>
      </c>
      <c r="C373" s="7" t="str">
        <f>VLOOKUP(B:B,Enrollment!$C:$E,2,0)</f>
        <v>Boys</v>
      </c>
      <c r="D373" s="7" t="str">
        <f>VLOOKUP(B:B,Enrollment!$C:$E,3,0)</f>
        <v>Primary</v>
      </c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>
        <v>1</v>
      </c>
      <c r="S373" s="7"/>
      <c r="T373" s="7"/>
      <c r="U373" s="7"/>
      <c r="V373" s="7"/>
      <c r="W373" s="7"/>
      <c r="X373" s="7"/>
      <c r="Y373" s="7"/>
      <c r="Z373" s="7">
        <v>1</v>
      </c>
      <c r="AA373" s="7"/>
      <c r="AB373" s="7"/>
      <c r="AC373" s="7">
        <v>1</v>
      </c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>
        <v>3</v>
      </c>
      <c r="AW373" s="7">
        <f>VLOOKUP(B:B,Enrollment!$C:$U,19,0)</f>
        <v>112</v>
      </c>
      <c r="AX373" s="28">
        <f t="shared" si="20"/>
        <v>37.333333333333336</v>
      </c>
      <c r="AY373" s="7" t="str">
        <f t="shared" si="21"/>
        <v>3</v>
      </c>
      <c r="AZ373" s="7">
        <f t="shared" si="22"/>
        <v>0</v>
      </c>
      <c r="BA373" s="12">
        <f t="shared" si="23"/>
        <v>3</v>
      </c>
    </row>
    <row r="374" spans="1:53" x14ac:dyDescent="0.25">
      <c r="A374" s="7">
        <v>467</v>
      </c>
      <c r="B374" s="7" t="s">
        <v>250</v>
      </c>
      <c r="C374" s="7" t="str">
        <f>VLOOKUP(B:B,Enrollment!$C:$E,2,0)</f>
        <v>Boys</v>
      </c>
      <c r="D374" s="7" t="str">
        <f>VLOOKUP(B:B,Enrollment!$C:$E,3,0)</f>
        <v>Primary</v>
      </c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>
        <v>1</v>
      </c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>
        <v>1</v>
      </c>
      <c r="AW374" s="7">
        <f>VLOOKUP(B:B,Enrollment!$C:$U,19,0)</f>
        <v>112</v>
      </c>
      <c r="AX374" s="28">
        <f t="shared" si="20"/>
        <v>112</v>
      </c>
      <c r="AY374" s="7" t="str">
        <f t="shared" si="21"/>
        <v>3</v>
      </c>
      <c r="AZ374" s="7">
        <f t="shared" si="22"/>
        <v>2</v>
      </c>
      <c r="BA374" s="12">
        <f t="shared" si="23"/>
        <v>3</v>
      </c>
    </row>
    <row r="375" spans="1:53" x14ac:dyDescent="0.25">
      <c r="A375" s="7">
        <v>475</v>
      </c>
      <c r="B375" s="7" t="s">
        <v>248</v>
      </c>
      <c r="C375" s="7" t="str">
        <f>VLOOKUP(B:B,Enrollment!$C:$E,2,0)</f>
        <v>Boys</v>
      </c>
      <c r="D375" s="7" t="str">
        <f>VLOOKUP(B:B,Enrollment!$C:$E,3,0)</f>
        <v>Primary</v>
      </c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>
        <v>1</v>
      </c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>
        <v>1</v>
      </c>
      <c r="AW375" s="7">
        <f>VLOOKUP(B:B,Enrollment!$C:$U,19,0)</f>
        <v>104</v>
      </c>
      <c r="AX375" s="28">
        <f t="shared" si="20"/>
        <v>104</v>
      </c>
      <c r="AY375" s="7" t="str">
        <f t="shared" si="21"/>
        <v>3</v>
      </c>
      <c r="AZ375" s="7">
        <f t="shared" si="22"/>
        <v>2</v>
      </c>
      <c r="BA375" s="12">
        <f t="shared" si="23"/>
        <v>3</v>
      </c>
    </row>
    <row r="376" spans="1:53" x14ac:dyDescent="0.25">
      <c r="A376" s="7">
        <v>477</v>
      </c>
      <c r="B376" s="7" t="s">
        <v>136</v>
      </c>
      <c r="C376" s="7" t="str">
        <f>VLOOKUP(B:B,Enrollment!$C:$E,2,0)</f>
        <v>Boys</v>
      </c>
      <c r="D376" s="7" t="str">
        <f>VLOOKUP(B:B,Enrollment!$C:$E,3,0)</f>
        <v>Primary</v>
      </c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>
        <v>2</v>
      </c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>
        <v>2</v>
      </c>
      <c r="AW376" s="7">
        <f>VLOOKUP(B:B,Enrollment!$C:$U,19,0)</f>
        <v>101</v>
      </c>
      <c r="AX376" s="28">
        <f t="shared" si="20"/>
        <v>50.5</v>
      </c>
      <c r="AY376" s="7" t="str">
        <f t="shared" si="21"/>
        <v>3</v>
      </c>
      <c r="AZ376" s="7">
        <f t="shared" si="22"/>
        <v>1</v>
      </c>
      <c r="BA376" s="12">
        <f t="shared" si="23"/>
        <v>3</v>
      </c>
    </row>
    <row r="377" spans="1:53" x14ac:dyDescent="0.25">
      <c r="A377" s="7">
        <v>482</v>
      </c>
      <c r="B377" s="7" t="s">
        <v>414</v>
      </c>
      <c r="C377" s="7" t="str">
        <f>VLOOKUP(B:B,Enrollment!$C:$E,2,0)</f>
        <v>Boys</v>
      </c>
      <c r="D377" s="7" t="str">
        <f>VLOOKUP(B:B,Enrollment!$C:$E,3,0)</f>
        <v>Primary</v>
      </c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>
        <v>1</v>
      </c>
      <c r="S377" s="7">
        <v>1</v>
      </c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>
        <v>1</v>
      </c>
      <c r="AU377" s="7"/>
      <c r="AV377" s="7">
        <v>3</v>
      </c>
      <c r="AW377" s="7">
        <f>VLOOKUP(B:B,Enrollment!$C:$U,19,0)</f>
        <v>125</v>
      </c>
      <c r="AX377" s="28">
        <f t="shared" si="20"/>
        <v>41.666666666666664</v>
      </c>
      <c r="AY377" s="7" t="str">
        <f t="shared" si="21"/>
        <v>3</v>
      </c>
      <c r="AZ377" s="7">
        <f t="shared" si="22"/>
        <v>0</v>
      </c>
      <c r="BA377" s="12">
        <f t="shared" si="23"/>
        <v>3</v>
      </c>
    </row>
    <row r="378" spans="1:53" x14ac:dyDescent="0.25">
      <c r="A378" s="7">
        <v>487</v>
      </c>
      <c r="B378" s="7" t="s">
        <v>196</v>
      </c>
      <c r="C378" s="7" t="str">
        <f>VLOOKUP(B:B,Enrollment!$C:$E,2,0)</f>
        <v>Boys</v>
      </c>
      <c r="D378" s="7" t="str">
        <f>VLOOKUP(B:B,Enrollment!$C:$E,3,0)</f>
        <v>Primary</v>
      </c>
      <c r="E378" s="7"/>
      <c r="F378" s="7"/>
      <c r="G378" s="7"/>
      <c r="H378" s="7"/>
      <c r="I378" s="7"/>
      <c r="J378" s="7">
        <v>1</v>
      </c>
      <c r="K378" s="7"/>
      <c r="L378" s="7"/>
      <c r="M378" s="7"/>
      <c r="N378" s="7"/>
      <c r="O378" s="7"/>
      <c r="P378" s="7"/>
      <c r="Q378" s="7"/>
      <c r="R378" s="7">
        <v>1</v>
      </c>
      <c r="S378" s="7">
        <v>1</v>
      </c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>
        <v>3</v>
      </c>
      <c r="AW378" s="7">
        <f>VLOOKUP(B:B,Enrollment!$C:$U,19,0)</f>
        <v>114</v>
      </c>
      <c r="AX378" s="28">
        <f t="shared" si="20"/>
        <v>38</v>
      </c>
      <c r="AY378" s="7" t="str">
        <f t="shared" si="21"/>
        <v>3</v>
      </c>
      <c r="AZ378" s="7">
        <f t="shared" si="22"/>
        <v>0</v>
      </c>
      <c r="BA378" s="12">
        <f t="shared" si="23"/>
        <v>3</v>
      </c>
    </row>
    <row r="379" spans="1:53" x14ac:dyDescent="0.25">
      <c r="A379" s="7">
        <v>493</v>
      </c>
      <c r="B379" s="7" t="s">
        <v>163</v>
      </c>
      <c r="C379" s="7" t="str">
        <f>VLOOKUP(B:B,Enrollment!$C:$E,2,0)</f>
        <v>Boys</v>
      </c>
      <c r="D379" s="7" t="str">
        <f>VLOOKUP(B:B,Enrollment!$C:$E,3,0)</f>
        <v>Primary</v>
      </c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>
        <v>1</v>
      </c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>
        <v>1</v>
      </c>
      <c r="AU379" s="7"/>
      <c r="AV379" s="7">
        <v>2</v>
      </c>
      <c r="AW379" s="7">
        <f>VLOOKUP(B:B,Enrollment!$C:$U,19,0)</f>
        <v>137</v>
      </c>
      <c r="AX379" s="28">
        <f t="shared" si="20"/>
        <v>68.5</v>
      </c>
      <c r="AY379" s="7" t="str">
        <f t="shared" si="21"/>
        <v>3</v>
      </c>
      <c r="AZ379" s="7">
        <f t="shared" si="22"/>
        <v>1</v>
      </c>
      <c r="BA379" s="12">
        <f t="shared" si="23"/>
        <v>3</v>
      </c>
    </row>
    <row r="380" spans="1:53" x14ac:dyDescent="0.25">
      <c r="A380" s="7">
        <v>497</v>
      </c>
      <c r="B380" s="7" t="s">
        <v>406</v>
      </c>
      <c r="C380" s="7" t="str">
        <f>VLOOKUP(B:B,Enrollment!$C:$E,2,0)</f>
        <v>Boys</v>
      </c>
      <c r="D380" s="7" t="str">
        <f>VLOOKUP(B:B,Enrollment!$C:$E,3,0)</f>
        <v>Primary</v>
      </c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>
        <v>1</v>
      </c>
      <c r="S380" s="7">
        <v>1</v>
      </c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>
        <v>2</v>
      </c>
      <c r="AW380" s="7">
        <f>VLOOKUP(B:B,Enrollment!$C:$U,19,0)</f>
        <v>126</v>
      </c>
      <c r="AX380" s="28">
        <f t="shared" si="20"/>
        <v>63</v>
      </c>
      <c r="AY380" s="7" t="str">
        <f t="shared" si="21"/>
        <v>3</v>
      </c>
      <c r="AZ380" s="7">
        <f t="shared" si="22"/>
        <v>1</v>
      </c>
      <c r="BA380" s="12">
        <f t="shared" si="23"/>
        <v>3</v>
      </c>
    </row>
    <row r="381" spans="1:53" x14ac:dyDescent="0.25">
      <c r="A381" s="7">
        <v>500</v>
      </c>
      <c r="B381" s="7" t="s">
        <v>405</v>
      </c>
      <c r="C381" s="7" t="str">
        <f>VLOOKUP(B:B,Enrollment!$C:$E,2,0)</f>
        <v>Boys</v>
      </c>
      <c r="D381" s="7" t="str">
        <f>VLOOKUP(B:B,Enrollment!$C:$E,3,0)</f>
        <v>Primary</v>
      </c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>
        <v>1</v>
      </c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>
        <v>1</v>
      </c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>
        <v>2</v>
      </c>
      <c r="AW381" s="7">
        <f>VLOOKUP(B:B,Enrollment!$C:$U,19,0)</f>
        <v>130</v>
      </c>
      <c r="AX381" s="28">
        <f t="shared" si="20"/>
        <v>65</v>
      </c>
      <c r="AY381" s="7" t="str">
        <f t="shared" si="21"/>
        <v>3</v>
      </c>
      <c r="AZ381" s="7">
        <f t="shared" si="22"/>
        <v>1</v>
      </c>
      <c r="BA381" s="12">
        <f t="shared" si="23"/>
        <v>3</v>
      </c>
    </row>
    <row r="382" spans="1:53" x14ac:dyDescent="0.25">
      <c r="A382" s="7">
        <v>508</v>
      </c>
      <c r="B382" s="7" t="s">
        <v>312</v>
      </c>
      <c r="C382" s="7" t="str">
        <f>VLOOKUP(B:B,Enrollment!$C:$E,2,0)</f>
        <v>Boys</v>
      </c>
      <c r="D382" s="7" t="str">
        <f>VLOOKUP(B:B,Enrollment!$C:$E,3,0)</f>
        <v>Primary</v>
      </c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>
        <v>1</v>
      </c>
      <c r="T382" s="7"/>
      <c r="U382" s="7"/>
      <c r="V382" s="7"/>
      <c r="W382" s="7"/>
      <c r="X382" s="7"/>
      <c r="Y382" s="7"/>
      <c r="Z382" s="7">
        <v>1</v>
      </c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>
        <v>1</v>
      </c>
      <c r="AU382" s="7"/>
      <c r="AV382" s="7">
        <v>3</v>
      </c>
      <c r="AW382" s="7">
        <f>VLOOKUP(B:B,Enrollment!$C:$U,19,0)</f>
        <v>138</v>
      </c>
      <c r="AX382" s="28">
        <f t="shared" si="20"/>
        <v>46</v>
      </c>
      <c r="AY382" s="7" t="str">
        <f t="shared" si="21"/>
        <v>3</v>
      </c>
      <c r="AZ382" s="7">
        <f t="shared" si="22"/>
        <v>0</v>
      </c>
      <c r="BA382" s="12">
        <f t="shared" si="23"/>
        <v>3</v>
      </c>
    </row>
    <row r="383" spans="1:53" x14ac:dyDescent="0.25">
      <c r="A383" s="7">
        <v>512</v>
      </c>
      <c r="B383" s="7" t="s">
        <v>158</v>
      </c>
      <c r="C383" s="7" t="str">
        <f>VLOOKUP(B:B,Enrollment!$C:$E,2,0)</f>
        <v>Boys</v>
      </c>
      <c r="D383" s="7" t="str">
        <f>VLOOKUP(B:B,Enrollment!$C:$E,3,0)</f>
        <v>Primary</v>
      </c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>
        <v>1</v>
      </c>
      <c r="S383" s="7">
        <v>1</v>
      </c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>
        <v>2</v>
      </c>
      <c r="AW383" s="7">
        <f>VLOOKUP(B:B,Enrollment!$C:$U,19,0)</f>
        <v>138</v>
      </c>
      <c r="AX383" s="28">
        <f t="shared" si="20"/>
        <v>69</v>
      </c>
      <c r="AY383" s="7" t="str">
        <f t="shared" si="21"/>
        <v>3</v>
      </c>
      <c r="AZ383" s="7">
        <f t="shared" si="22"/>
        <v>1</v>
      </c>
      <c r="BA383" s="12">
        <f t="shared" si="23"/>
        <v>3</v>
      </c>
    </row>
    <row r="384" spans="1:53" x14ac:dyDescent="0.25">
      <c r="A384" s="7">
        <v>517</v>
      </c>
      <c r="B384" s="7" t="s">
        <v>382</v>
      </c>
      <c r="C384" s="7" t="str">
        <f>VLOOKUP(B:B,Enrollment!$C:$E,2,0)</f>
        <v>Boys</v>
      </c>
      <c r="D384" s="7" t="str">
        <f>VLOOKUP(B:B,Enrollment!$C:$E,3,0)</f>
        <v>Primary</v>
      </c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>
        <v>1</v>
      </c>
      <c r="AA384" s="7"/>
      <c r="AB384" s="7"/>
      <c r="AC384" s="7">
        <v>1</v>
      </c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>
        <v>2</v>
      </c>
      <c r="AW384" s="7">
        <f>VLOOKUP(B:B,Enrollment!$C:$U,19,0)</f>
        <v>106</v>
      </c>
      <c r="AX384" s="28">
        <f t="shared" si="20"/>
        <v>53</v>
      </c>
      <c r="AY384" s="7" t="str">
        <f t="shared" si="21"/>
        <v>3</v>
      </c>
      <c r="AZ384" s="7">
        <f t="shared" si="22"/>
        <v>1</v>
      </c>
      <c r="BA384" s="12">
        <f t="shared" si="23"/>
        <v>3</v>
      </c>
    </row>
    <row r="385" spans="1:53" x14ac:dyDescent="0.25">
      <c r="A385" s="7">
        <v>519</v>
      </c>
      <c r="B385" s="7" t="s">
        <v>457</v>
      </c>
      <c r="C385" s="7" t="str">
        <f>VLOOKUP(B:B,Enrollment!$C:$E,2,0)</f>
        <v>Boys</v>
      </c>
      <c r="D385" s="7" t="str">
        <f>VLOOKUP(B:B,Enrollment!$C:$E,3,0)</f>
        <v>Primary</v>
      </c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>
        <v>1</v>
      </c>
      <c r="S385" s="7">
        <v>1</v>
      </c>
      <c r="T385" s="7"/>
      <c r="U385" s="7"/>
      <c r="V385" s="7"/>
      <c r="W385" s="7"/>
      <c r="X385" s="7"/>
      <c r="Y385" s="7"/>
      <c r="Z385" s="7"/>
      <c r="AA385" s="7"/>
      <c r="AB385" s="7"/>
      <c r="AC385" s="7">
        <v>1</v>
      </c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>
        <v>3</v>
      </c>
      <c r="AW385" s="7">
        <f>VLOOKUP(B:B,Enrollment!$C:$U,19,0)</f>
        <v>123</v>
      </c>
      <c r="AX385" s="28">
        <f t="shared" si="20"/>
        <v>41</v>
      </c>
      <c r="AY385" s="7" t="str">
        <f t="shared" si="21"/>
        <v>3</v>
      </c>
      <c r="AZ385" s="7">
        <f t="shared" si="22"/>
        <v>0</v>
      </c>
      <c r="BA385" s="12">
        <f t="shared" si="23"/>
        <v>3</v>
      </c>
    </row>
    <row r="386" spans="1:53" x14ac:dyDescent="0.25">
      <c r="A386" s="7">
        <v>527</v>
      </c>
      <c r="B386" s="7" t="s">
        <v>205</v>
      </c>
      <c r="C386" s="7" t="str">
        <f>VLOOKUP(B:B,Enrollment!$C:$E,2,0)</f>
        <v>Boys</v>
      </c>
      <c r="D386" s="7" t="str">
        <f>VLOOKUP(B:B,Enrollment!$C:$E,3,0)</f>
        <v>Primary</v>
      </c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>
        <v>2</v>
      </c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>
        <v>1</v>
      </c>
      <c r="AU386" s="7"/>
      <c r="AV386" s="7">
        <v>3</v>
      </c>
      <c r="AW386" s="7">
        <f>VLOOKUP(B:B,Enrollment!$C:$U,19,0)</f>
        <v>140</v>
      </c>
      <c r="AX386" s="28">
        <f t="shared" ref="AX386:AX449" si="24">AW386/AV386</f>
        <v>46.666666666666664</v>
      </c>
      <c r="AY386" s="7" t="str">
        <f t="shared" ref="AY386:AY449" si="25">IF(AW386&lt;=60, "1",IF(AW386&lt;=100, "2", IF(AW386&lt;=140, "3", IF(AW386&lt;=200, "4", IF(AW386&lt;=240, "5", IF(AW386&lt;=280, "6", IF(AW386&lt;=320, "7", IF(AW386&lt;=360, "8", IF(AW386&lt;=400, "9",  IF(AW386&lt;=440, "10", IF(AW386&lt;=480, "11", IF(AW386&lt;=520, "12", IF(AW386&lt;=560, "13", IF(AW386&lt;=600, "14",IF(AW386&lt;=640, "15")))))))))))))))</f>
        <v>3</v>
      </c>
      <c r="AZ386" s="7">
        <f t="shared" ref="AZ386:AZ449" si="26">AY386-AV386</f>
        <v>0</v>
      </c>
      <c r="BA386" s="12">
        <f t="shared" si="23"/>
        <v>3</v>
      </c>
    </row>
    <row r="387" spans="1:53" x14ac:dyDescent="0.25">
      <c r="A387" s="7">
        <v>542</v>
      </c>
      <c r="B387" s="7" t="s">
        <v>311</v>
      </c>
      <c r="C387" s="7" t="str">
        <f>VLOOKUP(B:B,Enrollment!$C:$E,2,0)</f>
        <v>Boys</v>
      </c>
      <c r="D387" s="7" t="str">
        <f>VLOOKUP(B:B,Enrollment!$C:$E,3,0)</f>
        <v>Primary</v>
      </c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>
        <v>1</v>
      </c>
      <c r="AA387" s="7"/>
      <c r="AB387" s="7"/>
      <c r="AC387" s="7">
        <v>1</v>
      </c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>
        <v>2</v>
      </c>
      <c r="AW387" s="7">
        <f>VLOOKUP(B:B,Enrollment!$C:$U,19,0)</f>
        <v>138</v>
      </c>
      <c r="AX387" s="28">
        <f t="shared" si="24"/>
        <v>69</v>
      </c>
      <c r="AY387" s="7" t="str">
        <f t="shared" si="25"/>
        <v>3</v>
      </c>
      <c r="AZ387" s="7">
        <f t="shared" si="26"/>
        <v>1</v>
      </c>
      <c r="BA387" s="12">
        <f t="shared" ref="BA387:BA450" si="27">VALUE(AY387)</f>
        <v>3</v>
      </c>
    </row>
    <row r="388" spans="1:53" x14ac:dyDescent="0.25">
      <c r="A388" s="7">
        <v>548</v>
      </c>
      <c r="B388" s="7" t="s">
        <v>487</v>
      </c>
      <c r="C388" s="7" t="str">
        <f>VLOOKUP(B:B,Enrollment!$C:$E,2,0)</f>
        <v>Boys</v>
      </c>
      <c r="D388" s="7" t="str">
        <f>VLOOKUP(B:B,Enrollment!$C:$E,3,0)</f>
        <v>Primary</v>
      </c>
      <c r="E388" s="7"/>
      <c r="F388" s="7"/>
      <c r="G388" s="7"/>
      <c r="H388" s="7"/>
      <c r="I388" s="7"/>
      <c r="J388" s="7">
        <v>1</v>
      </c>
      <c r="K388" s="7"/>
      <c r="L388" s="7"/>
      <c r="M388" s="7"/>
      <c r="N388" s="7"/>
      <c r="O388" s="7"/>
      <c r="P388" s="7"/>
      <c r="Q388" s="7"/>
      <c r="R388" s="7">
        <v>1</v>
      </c>
      <c r="S388" s="7"/>
      <c r="T388" s="7"/>
      <c r="U388" s="7"/>
      <c r="V388" s="7"/>
      <c r="W388" s="7"/>
      <c r="X388" s="7"/>
      <c r="Y388" s="7"/>
      <c r="Z388" s="7">
        <v>1</v>
      </c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>
        <v>3</v>
      </c>
      <c r="AW388" s="7">
        <f>VLOOKUP(B:B,Enrollment!$C:$U,19,0)</f>
        <v>123</v>
      </c>
      <c r="AX388" s="28">
        <f t="shared" si="24"/>
        <v>41</v>
      </c>
      <c r="AY388" s="7" t="str">
        <f t="shared" si="25"/>
        <v>3</v>
      </c>
      <c r="AZ388" s="7">
        <f t="shared" si="26"/>
        <v>0</v>
      </c>
      <c r="BA388" s="12">
        <f t="shared" si="27"/>
        <v>3</v>
      </c>
    </row>
    <row r="389" spans="1:53" x14ac:dyDescent="0.25">
      <c r="A389" s="7">
        <v>549</v>
      </c>
      <c r="B389" s="7" t="s">
        <v>344</v>
      </c>
      <c r="C389" s="7" t="str">
        <f>VLOOKUP(B:B,Enrollment!$C:$E,2,0)</f>
        <v>Boys</v>
      </c>
      <c r="D389" s="7" t="str">
        <f>VLOOKUP(B:B,Enrollment!$C:$E,3,0)</f>
        <v>Primary</v>
      </c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>
        <v>1</v>
      </c>
      <c r="S389" s="7"/>
      <c r="T389" s="7"/>
      <c r="U389" s="7"/>
      <c r="V389" s="7"/>
      <c r="W389" s="7"/>
      <c r="X389" s="7"/>
      <c r="Y389" s="7"/>
      <c r="Z389" s="7">
        <v>1</v>
      </c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>
        <v>1</v>
      </c>
      <c r="AU389" s="7"/>
      <c r="AV389" s="7">
        <v>3</v>
      </c>
      <c r="AW389" s="7">
        <f>VLOOKUP(B:B,Enrollment!$C:$U,19,0)</f>
        <v>134</v>
      </c>
      <c r="AX389" s="28">
        <f t="shared" si="24"/>
        <v>44.666666666666664</v>
      </c>
      <c r="AY389" s="7" t="str">
        <f t="shared" si="25"/>
        <v>3</v>
      </c>
      <c r="AZ389" s="7">
        <f t="shared" si="26"/>
        <v>0</v>
      </c>
      <c r="BA389" s="12">
        <f t="shared" si="27"/>
        <v>3</v>
      </c>
    </row>
    <row r="390" spans="1:53" x14ac:dyDescent="0.25">
      <c r="A390" s="7">
        <v>551</v>
      </c>
      <c r="B390" s="7" t="s">
        <v>408</v>
      </c>
      <c r="C390" s="7" t="str">
        <f>VLOOKUP(B:B,Enrollment!$C:$E,2,0)</f>
        <v>Boys</v>
      </c>
      <c r="D390" s="7" t="str">
        <f>VLOOKUP(B:B,Enrollment!$C:$E,3,0)</f>
        <v>Primary</v>
      </c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>
        <v>1</v>
      </c>
      <c r="S390" s="7">
        <v>1</v>
      </c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>
        <v>1</v>
      </c>
      <c r="AU390" s="7"/>
      <c r="AV390" s="7">
        <v>3</v>
      </c>
      <c r="AW390" s="7">
        <f>VLOOKUP(B:B,Enrollment!$C:$U,19,0)</f>
        <v>120</v>
      </c>
      <c r="AX390" s="28">
        <f t="shared" si="24"/>
        <v>40</v>
      </c>
      <c r="AY390" s="7" t="str">
        <f t="shared" si="25"/>
        <v>3</v>
      </c>
      <c r="AZ390" s="7">
        <f t="shared" si="26"/>
        <v>0</v>
      </c>
      <c r="BA390" s="12">
        <f t="shared" si="27"/>
        <v>3</v>
      </c>
    </row>
    <row r="391" spans="1:53" x14ac:dyDescent="0.25">
      <c r="A391" s="7">
        <v>557</v>
      </c>
      <c r="B391" s="7" t="s">
        <v>93</v>
      </c>
      <c r="C391" s="7" t="str">
        <f>VLOOKUP(B:B,Enrollment!$C:$E,2,0)</f>
        <v>Boys</v>
      </c>
      <c r="D391" s="7" t="str">
        <f>VLOOKUP(B:B,Enrollment!$C:$E,3,0)</f>
        <v>Primary</v>
      </c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>
        <v>1</v>
      </c>
      <c r="S391" s="7">
        <v>1</v>
      </c>
      <c r="T391" s="7"/>
      <c r="U391" s="7"/>
      <c r="V391" s="7"/>
      <c r="W391" s="7"/>
      <c r="X391" s="7"/>
      <c r="Y391" s="7"/>
      <c r="Z391" s="7"/>
      <c r="AA391" s="7"/>
      <c r="AB391" s="7"/>
      <c r="AC391" s="7">
        <v>1</v>
      </c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>
        <v>3</v>
      </c>
      <c r="AW391" s="7">
        <f>VLOOKUP(B:B,Enrollment!$C:$U,19,0)</f>
        <v>127</v>
      </c>
      <c r="AX391" s="28">
        <f t="shared" si="24"/>
        <v>42.333333333333336</v>
      </c>
      <c r="AY391" s="7" t="str">
        <f t="shared" si="25"/>
        <v>3</v>
      </c>
      <c r="AZ391" s="7">
        <f t="shared" si="26"/>
        <v>0</v>
      </c>
      <c r="BA391" s="12">
        <f t="shared" si="27"/>
        <v>3</v>
      </c>
    </row>
    <row r="392" spans="1:53" x14ac:dyDescent="0.25">
      <c r="A392" s="7">
        <v>562</v>
      </c>
      <c r="B392" s="7" t="s">
        <v>282</v>
      </c>
      <c r="C392" s="7" t="str">
        <f>VLOOKUP(B:B,Enrollment!$C:$E,2,0)</f>
        <v>Boys</v>
      </c>
      <c r="D392" s="7" t="str">
        <f>VLOOKUP(B:B,Enrollment!$C:$E,3,0)</f>
        <v>Primary</v>
      </c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>
        <v>1</v>
      </c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>
        <v>1</v>
      </c>
      <c r="AU392" s="7"/>
      <c r="AV392" s="7">
        <v>2</v>
      </c>
      <c r="AW392" s="7">
        <f>VLOOKUP(B:B,Enrollment!$C:$U,19,0)</f>
        <v>135</v>
      </c>
      <c r="AX392" s="28">
        <f t="shared" si="24"/>
        <v>67.5</v>
      </c>
      <c r="AY392" s="7" t="str">
        <f t="shared" si="25"/>
        <v>3</v>
      </c>
      <c r="AZ392" s="7">
        <f t="shared" si="26"/>
        <v>1</v>
      </c>
      <c r="BA392" s="12">
        <f t="shared" si="27"/>
        <v>3</v>
      </c>
    </row>
    <row r="393" spans="1:53" x14ac:dyDescent="0.25">
      <c r="A393" s="7">
        <v>581</v>
      </c>
      <c r="B393" s="7" t="s">
        <v>159</v>
      </c>
      <c r="C393" s="7" t="str">
        <f>VLOOKUP(B:B,Enrollment!$C:$E,2,0)</f>
        <v>Boys</v>
      </c>
      <c r="D393" s="7" t="str">
        <f>VLOOKUP(B:B,Enrollment!$C:$E,3,0)</f>
        <v>Primary</v>
      </c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>
        <v>1</v>
      </c>
      <c r="S393" s="7">
        <v>1</v>
      </c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>
        <v>2</v>
      </c>
      <c r="AW393" s="7">
        <f>VLOOKUP(B:B,Enrollment!$C:$U,19,0)</f>
        <v>125</v>
      </c>
      <c r="AX393" s="28">
        <f t="shared" si="24"/>
        <v>62.5</v>
      </c>
      <c r="AY393" s="7" t="str">
        <f t="shared" si="25"/>
        <v>3</v>
      </c>
      <c r="AZ393" s="7">
        <f t="shared" si="26"/>
        <v>1</v>
      </c>
      <c r="BA393" s="12">
        <f t="shared" si="27"/>
        <v>3</v>
      </c>
    </row>
    <row r="394" spans="1:53" x14ac:dyDescent="0.25">
      <c r="A394" s="7">
        <v>587</v>
      </c>
      <c r="B394" s="7" t="s">
        <v>98</v>
      </c>
      <c r="C394" s="7" t="str">
        <f>VLOOKUP(B:B,Enrollment!$C:$E,2,0)</f>
        <v>Boys</v>
      </c>
      <c r="D394" s="7" t="str">
        <f>VLOOKUP(B:B,Enrollment!$C:$E,3,0)</f>
        <v>Primary</v>
      </c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>
        <v>1</v>
      </c>
      <c r="S394" s="7">
        <v>1</v>
      </c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>
        <v>1</v>
      </c>
      <c r="AU394" s="7"/>
      <c r="AV394" s="7">
        <v>3</v>
      </c>
      <c r="AW394" s="7">
        <f>VLOOKUP(B:B,Enrollment!$C:$U,19,0)</f>
        <v>111</v>
      </c>
      <c r="AX394" s="28">
        <f t="shared" si="24"/>
        <v>37</v>
      </c>
      <c r="AY394" s="7" t="str">
        <f t="shared" si="25"/>
        <v>3</v>
      </c>
      <c r="AZ394" s="7">
        <f t="shared" si="26"/>
        <v>0</v>
      </c>
      <c r="BA394" s="12">
        <f t="shared" si="27"/>
        <v>3</v>
      </c>
    </row>
    <row r="395" spans="1:53" x14ac:dyDescent="0.25">
      <c r="A395" s="7">
        <v>591</v>
      </c>
      <c r="B395" s="7" t="s">
        <v>175</v>
      </c>
      <c r="C395" s="7" t="str">
        <f>VLOOKUP(B:B,Enrollment!$C:$E,2,0)</f>
        <v>Boys</v>
      </c>
      <c r="D395" s="7" t="str">
        <f>VLOOKUP(B:B,Enrollment!$C:$E,3,0)</f>
        <v>Primary</v>
      </c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>
        <v>1</v>
      </c>
      <c r="T395" s="7"/>
      <c r="U395" s="7"/>
      <c r="V395" s="7"/>
      <c r="W395" s="7"/>
      <c r="X395" s="7"/>
      <c r="Y395" s="7"/>
      <c r="Z395" s="7"/>
      <c r="AA395" s="7"/>
      <c r="AB395" s="7"/>
      <c r="AC395" s="7">
        <v>1</v>
      </c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>
        <v>2</v>
      </c>
      <c r="AW395" s="7">
        <f>VLOOKUP(B:B,Enrollment!$C:$U,19,0)</f>
        <v>122</v>
      </c>
      <c r="AX395" s="28">
        <f t="shared" si="24"/>
        <v>61</v>
      </c>
      <c r="AY395" s="7" t="str">
        <f t="shared" si="25"/>
        <v>3</v>
      </c>
      <c r="AZ395" s="7">
        <f t="shared" si="26"/>
        <v>1</v>
      </c>
      <c r="BA395" s="12">
        <f t="shared" si="27"/>
        <v>3</v>
      </c>
    </row>
    <row r="396" spans="1:53" x14ac:dyDescent="0.25">
      <c r="A396" s="7">
        <v>600</v>
      </c>
      <c r="B396" s="7" t="s">
        <v>409</v>
      </c>
      <c r="C396" s="7" t="str">
        <f>VLOOKUP(B:B,Enrollment!$C:$E,2,0)</f>
        <v>Boys</v>
      </c>
      <c r="D396" s="7" t="str">
        <f>VLOOKUP(B:B,Enrollment!$C:$E,3,0)</f>
        <v>Primary</v>
      </c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>
        <v>1</v>
      </c>
      <c r="S396" s="7">
        <v>1</v>
      </c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>
        <v>1</v>
      </c>
      <c r="AU396" s="7"/>
      <c r="AV396" s="7">
        <v>3</v>
      </c>
      <c r="AW396" s="7">
        <f>VLOOKUP(B:B,Enrollment!$C:$U,19,0)</f>
        <v>107</v>
      </c>
      <c r="AX396" s="28">
        <f t="shared" si="24"/>
        <v>35.666666666666664</v>
      </c>
      <c r="AY396" s="7" t="str">
        <f t="shared" si="25"/>
        <v>3</v>
      </c>
      <c r="AZ396" s="7">
        <f t="shared" si="26"/>
        <v>0</v>
      </c>
      <c r="BA396" s="12">
        <f t="shared" si="27"/>
        <v>3</v>
      </c>
    </row>
    <row r="397" spans="1:53" x14ac:dyDescent="0.25">
      <c r="A397" s="7">
        <v>3</v>
      </c>
      <c r="B397" s="7" t="s">
        <v>36</v>
      </c>
      <c r="C397" s="7" t="str">
        <f>VLOOKUP(B:B,Enrollment!$C:$E,2,0)</f>
        <v>Girls</v>
      </c>
      <c r="D397" s="7" t="str">
        <f>VLOOKUP(B:B,Enrollment!$C:$E,3,0)</f>
        <v>High</v>
      </c>
      <c r="E397" s="7">
        <v>1</v>
      </c>
      <c r="F397" s="7">
        <v>4</v>
      </c>
      <c r="G397" s="7"/>
      <c r="H397" s="7"/>
      <c r="I397" s="7">
        <v>1</v>
      </c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>
        <v>1</v>
      </c>
      <c r="U397" s="7">
        <v>1</v>
      </c>
      <c r="V397" s="7">
        <v>1</v>
      </c>
      <c r="W397" s="7">
        <v>1</v>
      </c>
      <c r="X397" s="7"/>
      <c r="Y397" s="7">
        <v>1</v>
      </c>
      <c r="Z397" s="7"/>
      <c r="AA397" s="7"/>
      <c r="AB397" s="7"/>
      <c r="AC397" s="7">
        <v>1</v>
      </c>
      <c r="AD397" s="7">
        <v>1</v>
      </c>
      <c r="AE397" s="7">
        <v>4</v>
      </c>
      <c r="AF397" s="7">
        <v>1</v>
      </c>
      <c r="AG397" s="7">
        <v>1</v>
      </c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>
        <v>19</v>
      </c>
      <c r="AW397" s="7">
        <f>VLOOKUP(B:B,Enrollment!$C:$U,19,0)</f>
        <v>184</v>
      </c>
      <c r="AX397" s="28">
        <f t="shared" si="24"/>
        <v>9.6842105263157894</v>
      </c>
      <c r="AY397" s="7" t="str">
        <f t="shared" si="25"/>
        <v>4</v>
      </c>
      <c r="AZ397" s="7">
        <f t="shared" si="26"/>
        <v>-15</v>
      </c>
      <c r="BA397" s="12">
        <f t="shared" si="27"/>
        <v>4</v>
      </c>
    </row>
    <row r="398" spans="1:53" x14ac:dyDescent="0.25">
      <c r="A398" s="7">
        <v>8</v>
      </c>
      <c r="B398" s="7" t="s">
        <v>73</v>
      </c>
      <c r="C398" s="7" t="str">
        <f>VLOOKUP(B:B,Enrollment!$C:$E,2,0)</f>
        <v>Girls</v>
      </c>
      <c r="D398" s="7" t="str">
        <f>VLOOKUP(B:B,Enrollment!$C:$E,3,0)</f>
        <v>High</v>
      </c>
      <c r="E398" s="7">
        <v>1</v>
      </c>
      <c r="F398" s="7">
        <v>1</v>
      </c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>
        <v>2</v>
      </c>
      <c r="U398" s="7"/>
      <c r="V398" s="7">
        <v>1</v>
      </c>
      <c r="W398" s="7"/>
      <c r="X398" s="7"/>
      <c r="Y398" s="7">
        <v>1</v>
      </c>
      <c r="Z398" s="7"/>
      <c r="AA398" s="7"/>
      <c r="AB398" s="7"/>
      <c r="AC398" s="7">
        <v>1</v>
      </c>
      <c r="AD398" s="7">
        <v>1</v>
      </c>
      <c r="AE398" s="7">
        <v>1</v>
      </c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>
        <v>9</v>
      </c>
      <c r="AW398" s="7">
        <f>VLOOKUP(B:B,Enrollment!$C:$U,19,0)</f>
        <v>150</v>
      </c>
      <c r="AX398" s="28">
        <f t="shared" si="24"/>
        <v>16.666666666666668</v>
      </c>
      <c r="AY398" s="7" t="str">
        <f t="shared" si="25"/>
        <v>4</v>
      </c>
      <c r="AZ398" s="7">
        <f t="shared" si="26"/>
        <v>-5</v>
      </c>
      <c r="BA398" s="12">
        <f t="shared" si="27"/>
        <v>4</v>
      </c>
    </row>
    <row r="399" spans="1:53" x14ac:dyDescent="0.25">
      <c r="A399" s="7">
        <v>9</v>
      </c>
      <c r="B399" s="7" t="s">
        <v>77</v>
      </c>
      <c r="C399" s="7" t="str">
        <f>VLOOKUP(B:B,Enrollment!$C:$E,2,0)</f>
        <v>Girls</v>
      </c>
      <c r="D399" s="7" t="str">
        <f>VLOOKUP(B:B,Enrollment!$C:$E,3,0)</f>
        <v>High</v>
      </c>
      <c r="E399" s="7">
        <v>1</v>
      </c>
      <c r="F399" s="7"/>
      <c r="G399" s="7"/>
      <c r="H399" s="7">
        <v>1</v>
      </c>
      <c r="I399" s="7">
        <v>1</v>
      </c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>
        <v>1</v>
      </c>
      <c r="U399" s="7"/>
      <c r="V399" s="7">
        <v>2</v>
      </c>
      <c r="W399" s="7">
        <v>1</v>
      </c>
      <c r="X399" s="7"/>
      <c r="Y399" s="7">
        <v>1</v>
      </c>
      <c r="Z399" s="7"/>
      <c r="AA399" s="7"/>
      <c r="AB399" s="7"/>
      <c r="AC399" s="7"/>
      <c r="AD399" s="7">
        <v>1</v>
      </c>
      <c r="AE399" s="7">
        <v>2</v>
      </c>
      <c r="AF399" s="7"/>
      <c r="AG399" s="7">
        <v>1</v>
      </c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>
        <v>12</v>
      </c>
      <c r="AW399" s="7">
        <f>VLOOKUP(B:B,Enrollment!$C:$U,19,0)</f>
        <v>179</v>
      </c>
      <c r="AX399" s="28">
        <f t="shared" si="24"/>
        <v>14.916666666666666</v>
      </c>
      <c r="AY399" s="7" t="str">
        <f t="shared" si="25"/>
        <v>4</v>
      </c>
      <c r="AZ399" s="7">
        <f t="shared" si="26"/>
        <v>-8</v>
      </c>
      <c r="BA399" s="12">
        <f t="shared" si="27"/>
        <v>4</v>
      </c>
    </row>
    <row r="400" spans="1:53" x14ac:dyDescent="0.25">
      <c r="A400" s="7">
        <v>13</v>
      </c>
      <c r="B400" s="7" t="s">
        <v>76</v>
      </c>
      <c r="C400" s="7" t="str">
        <f>VLOOKUP(B:B,Enrollment!$C:$E,2,0)</f>
        <v>Girls</v>
      </c>
      <c r="D400" s="7" t="str">
        <f>VLOOKUP(B:B,Enrollment!$C:$E,3,0)</f>
        <v>High</v>
      </c>
      <c r="E400" s="7">
        <v>1</v>
      </c>
      <c r="F400" s="7">
        <v>2</v>
      </c>
      <c r="G400" s="7"/>
      <c r="H400" s="7">
        <v>1</v>
      </c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>
        <v>1</v>
      </c>
      <c r="U400" s="7"/>
      <c r="V400" s="7">
        <v>1</v>
      </c>
      <c r="W400" s="7"/>
      <c r="X400" s="7"/>
      <c r="Y400" s="7">
        <v>1</v>
      </c>
      <c r="Z400" s="7"/>
      <c r="AA400" s="7"/>
      <c r="AB400" s="7"/>
      <c r="AC400" s="7"/>
      <c r="AD400" s="7">
        <v>1</v>
      </c>
      <c r="AE400" s="7">
        <v>1</v>
      </c>
      <c r="AF400" s="7"/>
      <c r="AG400" s="7">
        <v>1</v>
      </c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>
        <v>10</v>
      </c>
      <c r="AW400" s="7">
        <f>VLOOKUP(B:B,Enrollment!$C:$U,19,0)</f>
        <v>149</v>
      </c>
      <c r="AX400" s="28">
        <f t="shared" si="24"/>
        <v>14.9</v>
      </c>
      <c r="AY400" s="7" t="str">
        <f t="shared" si="25"/>
        <v>4</v>
      </c>
      <c r="AZ400" s="7">
        <f t="shared" si="26"/>
        <v>-6</v>
      </c>
      <c r="BA400" s="12">
        <f t="shared" si="27"/>
        <v>4</v>
      </c>
    </row>
    <row r="401" spans="1:53" x14ac:dyDescent="0.25">
      <c r="A401" s="7">
        <v>57</v>
      </c>
      <c r="B401" s="7" t="s">
        <v>253</v>
      </c>
      <c r="C401" s="7" t="str">
        <f>VLOOKUP(B:B,Enrollment!$C:$E,2,0)</f>
        <v>Girls</v>
      </c>
      <c r="D401" s="7" t="str">
        <f>VLOOKUP(B:B,Enrollment!$C:$E,3,0)</f>
        <v>Primary</v>
      </c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>
        <v>1</v>
      </c>
      <c r="S401" s="7">
        <v>1</v>
      </c>
      <c r="T401" s="7"/>
      <c r="U401" s="7"/>
      <c r="V401" s="7"/>
      <c r="W401" s="7"/>
      <c r="X401" s="7"/>
      <c r="Y401" s="7"/>
      <c r="Z401" s="7">
        <v>1</v>
      </c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>
        <v>3</v>
      </c>
      <c r="AW401" s="7">
        <f>VLOOKUP(B:B,Enrollment!$C:$U,19,0)</f>
        <v>143</v>
      </c>
      <c r="AX401" s="28">
        <f t="shared" si="24"/>
        <v>47.666666666666664</v>
      </c>
      <c r="AY401" s="7" t="str">
        <f t="shared" si="25"/>
        <v>4</v>
      </c>
      <c r="AZ401" s="7">
        <f t="shared" si="26"/>
        <v>1</v>
      </c>
      <c r="BA401" s="12">
        <f t="shared" si="27"/>
        <v>4</v>
      </c>
    </row>
    <row r="402" spans="1:53" x14ac:dyDescent="0.25">
      <c r="A402" s="7">
        <v>59</v>
      </c>
      <c r="B402" s="7" t="s">
        <v>485</v>
      </c>
      <c r="C402" s="7" t="str">
        <f>VLOOKUP(B:B,Enrollment!$C:$E,2,0)</f>
        <v>Girls</v>
      </c>
      <c r="D402" s="7" t="str">
        <f>VLOOKUP(B:B,Enrollment!$C:$E,3,0)</f>
        <v>Primary</v>
      </c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>
        <v>1</v>
      </c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>
        <v>1</v>
      </c>
      <c r="AW402" s="7">
        <f>VLOOKUP(B:B,Enrollment!$C:$U,19,0)</f>
        <v>199</v>
      </c>
      <c r="AX402" s="28">
        <f t="shared" si="24"/>
        <v>199</v>
      </c>
      <c r="AY402" s="7" t="str">
        <f t="shared" si="25"/>
        <v>4</v>
      </c>
      <c r="AZ402" s="7">
        <f t="shared" si="26"/>
        <v>3</v>
      </c>
      <c r="BA402" s="12">
        <f t="shared" si="27"/>
        <v>4</v>
      </c>
    </row>
    <row r="403" spans="1:53" x14ac:dyDescent="0.25">
      <c r="A403" s="7">
        <v>61</v>
      </c>
      <c r="B403" s="7" t="s">
        <v>496</v>
      </c>
      <c r="C403" s="7" t="str">
        <f>VLOOKUP(B:B,Enrollment!$C:$E,2,0)</f>
        <v>Girls</v>
      </c>
      <c r="D403" s="7" t="str">
        <f>VLOOKUP(B:B,Enrollment!$C:$E,3,0)</f>
        <v>Primary</v>
      </c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>
        <v>1</v>
      </c>
      <c r="S403" s="7">
        <v>1</v>
      </c>
      <c r="T403" s="7"/>
      <c r="U403" s="7"/>
      <c r="V403" s="7"/>
      <c r="W403" s="7"/>
      <c r="X403" s="7"/>
      <c r="Y403" s="7"/>
      <c r="Z403" s="7">
        <v>1</v>
      </c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>
        <v>1</v>
      </c>
      <c r="AU403" s="7"/>
      <c r="AV403" s="7">
        <v>4</v>
      </c>
      <c r="AW403" s="7">
        <f>VLOOKUP(B:B,Enrollment!$C:$U,19,0)</f>
        <v>171</v>
      </c>
      <c r="AX403" s="28">
        <f t="shared" si="24"/>
        <v>42.75</v>
      </c>
      <c r="AY403" s="7" t="str">
        <f t="shared" si="25"/>
        <v>4</v>
      </c>
      <c r="AZ403" s="7">
        <f t="shared" si="26"/>
        <v>0</v>
      </c>
      <c r="BA403" s="12">
        <f t="shared" si="27"/>
        <v>4</v>
      </c>
    </row>
    <row r="404" spans="1:53" x14ac:dyDescent="0.25">
      <c r="A404" s="7">
        <v>64</v>
      </c>
      <c r="B404" s="7" t="s">
        <v>368</v>
      </c>
      <c r="C404" s="7" t="str">
        <f>VLOOKUP(B:B,Enrollment!$C:$E,2,0)</f>
        <v>Girls</v>
      </c>
      <c r="D404" s="7" t="str">
        <f>VLOOKUP(B:B,Enrollment!$C:$E,3,0)</f>
        <v>Primary</v>
      </c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>
        <v>1</v>
      </c>
      <c r="S404" s="7">
        <v>1</v>
      </c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>
        <v>2</v>
      </c>
      <c r="AW404" s="7">
        <f>VLOOKUP(B:B,Enrollment!$C:$U,19,0)</f>
        <v>170</v>
      </c>
      <c r="AX404" s="28">
        <f t="shared" si="24"/>
        <v>85</v>
      </c>
      <c r="AY404" s="7" t="str">
        <f t="shared" si="25"/>
        <v>4</v>
      </c>
      <c r="AZ404" s="7">
        <f t="shared" si="26"/>
        <v>2</v>
      </c>
      <c r="BA404" s="12">
        <f t="shared" si="27"/>
        <v>4</v>
      </c>
    </row>
    <row r="405" spans="1:53" x14ac:dyDescent="0.25">
      <c r="A405" s="7">
        <v>75</v>
      </c>
      <c r="B405" s="7" t="s">
        <v>327</v>
      </c>
      <c r="C405" s="7" t="str">
        <f>VLOOKUP(B:B,Enrollment!$C:$E,2,0)</f>
        <v>Girls</v>
      </c>
      <c r="D405" s="7" t="str">
        <f>VLOOKUP(B:B,Enrollment!$C:$E,3,0)</f>
        <v>Primary</v>
      </c>
      <c r="E405" s="7"/>
      <c r="F405" s="7"/>
      <c r="G405" s="7"/>
      <c r="H405" s="7"/>
      <c r="I405" s="7"/>
      <c r="J405" s="7">
        <v>1</v>
      </c>
      <c r="K405" s="7"/>
      <c r="L405" s="7"/>
      <c r="M405" s="7"/>
      <c r="N405" s="7"/>
      <c r="O405" s="7"/>
      <c r="P405" s="7"/>
      <c r="Q405" s="7"/>
      <c r="R405" s="7">
        <v>1</v>
      </c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>
        <v>2</v>
      </c>
      <c r="AW405" s="7">
        <f>VLOOKUP(B:B,Enrollment!$C:$U,19,0)</f>
        <v>159</v>
      </c>
      <c r="AX405" s="28">
        <f t="shared" si="24"/>
        <v>79.5</v>
      </c>
      <c r="AY405" s="7" t="str">
        <f t="shared" si="25"/>
        <v>4</v>
      </c>
      <c r="AZ405" s="7">
        <f t="shared" si="26"/>
        <v>2</v>
      </c>
      <c r="BA405" s="12">
        <f t="shared" si="27"/>
        <v>4</v>
      </c>
    </row>
    <row r="406" spans="1:53" x14ac:dyDescent="0.25">
      <c r="A406" s="7">
        <v>84</v>
      </c>
      <c r="B406" s="7" t="s">
        <v>452</v>
      </c>
      <c r="C406" s="7" t="str">
        <f>VLOOKUP(B:B,Enrollment!$C:$E,2,0)</f>
        <v>Girls</v>
      </c>
      <c r="D406" s="7" t="str">
        <f>VLOOKUP(B:B,Enrollment!$C:$E,3,0)</f>
        <v>Primary</v>
      </c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>
        <v>1</v>
      </c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>
        <v>1</v>
      </c>
      <c r="AU406" s="7"/>
      <c r="AV406" s="7">
        <v>2</v>
      </c>
      <c r="AW406" s="7">
        <f>VLOOKUP(B:B,Enrollment!$C:$U,19,0)</f>
        <v>173</v>
      </c>
      <c r="AX406" s="28">
        <f t="shared" si="24"/>
        <v>86.5</v>
      </c>
      <c r="AY406" s="7" t="str">
        <f t="shared" si="25"/>
        <v>4</v>
      </c>
      <c r="AZ406" s="7">
        <f t="shared" si="26"/>
        <v>2</v>
      </c>
      <c r="BA406" s="12">
        <f t="shared" si="27"/>
        <v>4</v>
      </c>
    </row>
    <row r="407" spans="1:53" x14ac:dyDescent="0.25">
      <c r="A407" s="7">
        <v>87</v>
      </c>
      <c r="B407" s="7" t="s">
        <v>428</v>
      </c>
      <c r="C407" s="7" t="str">
        <f>VLOOKUP(B:B,Enrollment!$C:$E,2,0)</f>
        <v>Girls</v>
      </c>
      <c r="D407" s="7" t="str">
        <f>VLOOKUP(B:B,Enrollment!$C:$E,3,0)</f>
        <v>Primary</v>
      </c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>
        <v>1</v>
      </c>
      <c r="S407" s="7">
        <v>1</v>
      </c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>
        <v>1</v>
      </c>
      <c r="AU407" s="7"/>
      <c r="AV407" s="7">
        <v>3</v>
      </c>
      <c r="AW407" s="7">
        <f>VLOOKUP(B:B,Enrollment!$C:$U,19,0)</f>
        <v>159</v>
      </c>
      <c r="AX407" s="28">
        <f t="shared" si="24"/>
        <v>53</v>
      </c>
      <c r="AY407" s="7" t="str">
        <f t="shared" si="25"/>
        <v>4</v>
      </c>
      <c r="AZ407" s="7">
        <f t="shared" si="26"/>
        <v>1</v>
      </c>
      <c r="BA407" s="12">
        <f t="shared" si="27"/>
        <v>4</v>
      </c>
    </row>
    <row r="408" spans="1:53" x14ac:dyDescent="0.25">
      <c r="A408" s="7">
        <v>96</v>
      </c>
      <c r="B408" s="7" t="s">
        <v>421</v>
      </c>
      <c r="C408" s="7" t="str">
        <f>VLOOKUP(B:B,Enrollment!$C:$E,2,0)</f>
        <v>Girls</v>
      </c>
      <c r="D408" s="7" t="str">
        <f>VLOOKUP(B:B,Enrollment!$C:$E,3,0)</f>
        <v>Primary</v>
      </c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>
        <v>1</v>
      </c>
      <c r="S408" s="7"/>
      <c r="T408" s="7"/>
      <c r="U408" s="7"/>
      <c r="V408" s="7"/>
      <c r="W408" s="7"/>
      <c r="X408" s="7"/>
      <c r="Y408" s="7"/>
      <c r="Z408" s="7">
        <v>1</v>
      </c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>
        <v>1</v>
      </c>
      <c r="AU408" s="7"/>
      <c r="AV408" s="7">
        <v>3</v>
      </c>
      <c r="AW408" s="7">
        <f>VLOOKUP(B:B,Enrollment!$C:$U,19,0)</f>
        <v>144</v>
      </c>
      <c r="AX408" s="28">
        <f t="shared" si="24"/>
        <v>48</v>
      </c>
      <c r="AY408" s="7" t="str">
        <f t="shared" si="25"/>
        <v>4</v>
      </c>
      <c r="AZ408" s="7">
        <f t="shared" si="26"/>
        <v>1</v>
      </c>
      <c r="BA408" s="12">
        <f t="shared" si="27"/>
        <v>4</v>
      </c>
    </row>
    <row r="409" spans="1:53" x14ac:dyDescent="0.25">
      <c r="A409" s="7">
        <v>105</v>
      </c>
      <c r="B409" s="7" t="s">
        <v>463</v>
      </c>
      <c r="C409" s="7" t="str">
        <f>VLOOKUP(B:B,Enrollment!$C:$E,2,0)</f>
        <v>Girls</v>
      </c>
      <c r="D409" s="7" t="str">
        <f>VLOOKUP(B:B,Enrollment!$C:$E,3,0)</f>
        <v>Primary</v>
      </c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>
        <v>1</v>
      </c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>
        <v>1</v>
      </c>
      <c r="AW409" s="7">
        <f>VLOOKUP(B:B,Enrollment!$C:$U,19,0)</f>
        <v>141</v>
      </c>
      <c r="AX409" s="28">
        <f t="shared" si="24"/>
        <v>141</v>
      </c>
      <c r="AY409" s="7" t="str">
        <f t="shared" si="25"/>
        <v>4</v>
      </c>
      <c r="AZ409" s="7">
        <f t="shared" si="26"/>
        <v>3</v>
      </c>
      <c r="BA409" s="12">
        <f t="shared" si="27"/>
        <v>4</v>
      </c>
    </row>
    <row r="410" spans="1:53" x14ac:dyDescent="0.25">
      <c r="A410" s="7">
        <v>110</v>
      </c>
      <c r="B410" s="7" t="s">
        <v>204</v>
      </c>
      <c r="C410" s="7" t="str">
        <f>VLOOKUP(B:B,Enrollment!$C:$E,2,0)</f>
        <v>Girls</v>
      </c>
      <c r="D410" s="7" t="str">
        <f>VLOOKUP(B:B,Enrollment!$C:$E,3,0)</f>
        <v>Primary</v>
      </c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>
        <v>1</v>
      </c>
      <c r="S410" s="7">
        <v>1</v>
      </c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>
        <v>1</v>
      </c>
      <c r="AU410" s="7"/>
      <c r="AV410" s="7">
        <v>3</v>
      </c>
      <c r="AW410" s="7">
        <f>VLOOKUP(B:B,Enrollment!$C:$U,19,0)</f>
        <v>142</v>
      </c>
      <c r="AX410" s="28">
        <f t="shared" si="24"/>
        <v>47.333333333333336</v>
      </c>
      <c r="AY410" s="7" t="str">
        <f t="shared" si="25"/>
        <v>4</v>
      </c>
      <c r="AZ410" s="7">
        <f t="shared" si="26"/>
        <v>1</v>
      </c>
      <c r="BA410" s="12">
        <f t="shared" si="27"/>
        <v>4</v>
      </c>
    </row>
    <row r="411" spans="1:53" x14ac:dyDescent="0.25">
      <c r="A411" s="7">
        <v>122</v>
      </c>
      <c r="B411" s="7" t="s">
        <v>466</v>
      </c>
      <c r="C411" s="7" t="str">
        <f>VLOOKUP(B:B,Enrollment!$C:$E,2,0)</f>
        <v>Girls</v>
      </c>
      <c r="D411" s="7" t="str">
        <f>VLOOKUP(B:B,Enrollment!$C:$E,3,0)</f>
        <v>Primary</v>
      </c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>
        <v>1</v>
      </c>
      <c r="S411" s="7"/>
      <c r="T411" s="7"/>
      <c r="U411" s="7"/>
      <c r="V411" s="7"/>
      <c r="W411" s="7"/>
      <c r="X411" s="7"/>
      <c r="Y411" s="7"/>
      <c r="Z411" s="7">
        <v>1</v>
      </c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>
        <v>1</v>
      </c>
      <c r="AU411" s="7"/>
      <c r="AV411" s="7">
        <v>3</v>
      </c>
      <c r="AW411" s="7">
        <f>VLOOKUP(B:B,Enrollment!$C:$U,19,0)</f>
        <v>158</v>
      </c>
      <c r="AX411" s="28">
        <f t="shared" si="24"/>
        <v>52.666666666666664</v>
      </c>
      <c r="AY411" s="7" t="str">
        <f t="shared" si="25"/>
        <v>4</v>
      </c>
      <c r="AZ411" s="7">
        <f t="shared" si="26"/>
        <v>1</v>
      </c>
      <c r="BA411" s="12">
        <f t="shared" si="27"/>
        <v>4</v>
      </c>
    </row>
    <row r="412" spans="1:53" x14ac:dyDescent="0.25">
      <c r="A412" s="7">
        <v>123</v>
      </c>
      <c r="B412" s="7" t="s">
        <v>504</v>
      </c>
      <c r="C412" s="7" t="str">
        <f>VLOOKUP(B:B,Enrollment!$C:$E,2,0)</f>
        <v>Girls</v>
      </c>
      <c r="D412" s="7" t="str">
        <f>VLOOKUP(B:B,Enrollment!$C:$E,3,0)</f>
        <v>Primary</v>
      </c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>
        <v>1</v>
      </c>
      <c r="S412" s="7">
        <v>1</v>
      </c>
      <c r="T412" s="7"/>
      <c r="U412" s="7"/>
      <c r="V412" s="7"/>
      <c r="W412" s="7"/>
      <c r="X412" s="7"/>
      <c r="Y412" s="7"/>
      <c r="Z412" s="7">
        <v>1</v>
      </c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>
        <v>1</v>
      </c>
      <c r="AU412" s="7"/>
      <c r="AV412" s="7">
        <v>4</v>
      </c>
      <c r="AW412" s="7">
        <f>VLOOKUP(B:B,Enrollment!$C:$U,19,0)</f>
        <v>178</v>
      </c>
      <c r="AX412" s="28">
        <f t="shared" si="24"/>
        <v>44.5</v>
      </c>
      <c r="AY412" s="7" t="str">
        <f t="shared" si="25"/>
        <v>4</v>
      </c>
      <c r="AZ412" s="7">
        <f t="shared" si="26"/>
        <v>0</v>
      </c>
      <c r="BA412" s="12">
        <f t="shared" si="27"/>
        <v>4</v>
      </c>
    </row>
    <row r="413" spans="1:53" x14ac:dyDescent="0.25">
      <c r="A413" s="7">
        <v>127</v>
      </c>
      <c r="B413" s="7" t="s">
        <v>444</v>
      </c>
      <c r="C413" s="7" t="str">
        <f>VLOOKUP(B:B,Enrollment!$C:$E,2,0)</f>
        <v>Girls</v>
      </c>
      <c r="D413" s="7" t="str">
        <f>VLOOKUP(B:B,Enrollment!$C:$E,3,0)</f>
        <v>Primary</v>
      </c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>
        <v>1</v>
      </c>
      <c r="S413" s="7">
        <v>1</v>
      </c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>
        <v>2</v>
      </c>
      <c r="AW413" s="7">
        <f>VLOOKUP(B:B,Enrollment!$C:$U,19,0)</f>
        <v>143</v>
      </c>
      <c r="AX413" s="28">
        <f t="shared" si="24"/>
        <v>71.5</v>
      </c>
      <c r="AY413" s="7" t="str">
        <f t="shared" si="25"/>
        <v>4</v>
      </c>
      <c r="AZ413" s="7">
        <f t="shared" si="26"/>
        <v>2</v>
      </c>
      <c r="BA413" s="12">
        <f t="shared" si="27"/>
        <v>4</v>
      </c>
    </row>
    <row r="414" spans="1:53" x14ac:dyDescent="0.25">
      <c r="A414" s="7">
        <v>132</v>
      </c>
      <c r="B414" s="7" t="s">
        <v>369</v>
      </c>
      <c r="C414" s="7" t="str">
        <f>VLOOKUP(B:B,Enrollment!$C:$E,2,0)</f>
        <v>Girls</v>
      </c>
      <c r="D414" s="7" t="str">
        <f>VLOOKUP(B:B,Enrollment!$C:$E,3,0)</f>
        <v>Primary</v>
      </c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>
        <v>1</v>
      </c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>
        <v>1</v>
      </c>
      <c r="AU414" s="7"/>
      <c r="AV414" s="7">
        <v>2</v>
      </c>
      <c r="AW414" s="7">
        <f>VLOOKUP(B:B,Enrollment!$C:$U,19,0)</f>
        <v>164</v>
      </c>
      <c r="AX414" s="28">
        <f t="shared" si="24"/>
        <v>82</v>
      </c>
      <c r="AY414" s="7" t="str">
        <f t="shared" si="25"/>
        <v>4</v>
      </c>
      <c r="AZ414" s="7">
        <f t="shared" si="26"/>
        <v>2</v>
      </c>
      <c r="BA414" s="12">
        <f t="shared" si="27"/>
        <v>4</v>
      </c>
    </row>
    <row r="415" spans="1:53" x14ac:dyDescent="0.25">
      <c r="A415" s="7">
        <v>147</v>
      </c>
      <c r="B415" s="7" t="s">
        <v>498</v>
      </c>
      <c r="C415" s="7" t="str">
        <f>VLOOKUP(B:B,Enrollment!$C:$E,2,0)</f>
        <v>Girls</v>
      </c>
      <c r="D415" s="7" t="str">
        <f>VLOOKUP(B:B,Enrollment!$C:$E,3,0)</f>
        <v>Primary</v>
      </c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>
        <v>1</v>
      </c>
      <c r="S415" s="7">
        <v>2</v>
      </c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>
        <v>2</v>
      </c>
      <c r="AU415" s="7"/>
      <c r="AV415" s="7">
        <v>5</v>
      </c>
      <c r="AW415" s="7">
        <f>VLOOKUP(B:B,Enrollment!$C:$U,19,0)</f>
        <v>171</v>
      </c>
      <c r="AX415" s="28">
        <f t="shared" si="24"/>
        <v>34.200000000000003</v>
      </c>
      <c r="AY415" s="7" t="str">
        <f t="shared" si="25"/>
        <v>4</v>
      </c>
      <c r="AZ415" s="7">
        <f t="shared" si="26"/>
        <v>-1</v>
      </c>
      <c r="BA415" s="12">
        <f t="shared" si="27"/>
        <v>4</v>
      </c>
    </row>
    <row r="416" spans="1:53" x14ac:dyDescent="0.25">
      <c r="A416" s="7">
        <v>150</v>
      </c>
      <c r="B416" s="7" t="s">
        <v>594</v>
      </c>
      <c r="C416" s="7" t="str">
        <f>VLOOKUP(B:B,Enrollment!$C:$E,2,0)</f>
        <v>Girls</v>
      </c>
      <c r="D416" s="7" t="str">
        <f>VLOOKUP(B:B,Enrollment!$C:$E,3,0)</f>
        <v>Primary</v>
      </c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>
        <v>1</v>
      </c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>
        <v>1</v>
      </c>
      <c r="AW416" s="7">
        <f>VLOOKUP(B:B,Enrollment!$C:$U,19,0)</f>
        <v>194</v>
      </c>
      <c r="AX416" s="28">
        <f t="shared" si="24"/>
        <v>194</v>
      </c>
      <c r="AY416" s="7" t="str">
        <f t="shared" si="25"/>
        <v>4</v>
      </c>
      <c r="AZ416" s="7">
        <f t="shared" si="26"/>
        <v>3</v>
      </c>
      <c r="BA416" s="12">
        <f t="shared" si="27"/>
        <v>4</v>
      </c>
    </row>
    <row r="417" spans="1:53" x14ac:dyDescent="0.25">
      <c r="A417" s="7">
        <v>160</v>
      </c>
      <c r="B417" s="7" t="s">
        <v>441</v>
      </c>
      <c r="C417" s="7" t="str">
        <f>VLOOKUP(B:B,Enrollment!$C:$E,2,0)</f>
        <v>Girls</v>
      </c>
      <c r="D417" s="7" t="str">
        <f>VLOOKUP(B:B,Enrollment!$C:$E,3,0)</f>
        <v>Primary</v>
      </c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>
        <v>1</v>
      </c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>
        <v>1</v>
      </c>
      <c r="AU417" s="7"/>
      <c r="AV417" s="7">
        <v>2</v>
      </c>
      <c r="AW417" s="7">
        <f>VLOOKUP(B:B,Enrollment!$C:$U,19,0)</f>
        <v>187</v>
      </c>
      <c r="AX417" s="28">
        <f t="shared" si="24"/>
        <v>93.5</v>
      </c>
      <c r="AY417" s="7" t="str">
        <f t="shared" si="25"/>
        <v>4</v>
      </c>
      <c r="AZ417" s="7">
        <f t="shared" si="26"/>
        <v>2</v>
      </c>
      <c r="BA417" s="12">
        <f t="shared" si="27"/>
        <v>4</v>
      </c>
    </row>
    <row r="418" spans="1:53" x14ac:dyDescent="0.25">
      <c r="A418" s="7">
        <v>165</v>
      </c>
      <c r="B418" s="7" t="s">
        <v>422</v>
      </c>
      <c r="C418" s="7" t="str">
        <f>VLOOKUP(B:B,Enrollment!$C:$E,2,0)</f>
        <v>Girls</v>
      </c>
      <c r="D418" s="7" t="str">
        <f>VLOOKUP(B:B,Enrollment!$C:$E,3,0)</f>
        <v>Primary</v>
      </c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>
        <v>1</v>
      </c>
      <c r="S418" s="7">
        <v>2</v>
      </c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>
        <v>1</v>
      </c>
      <c r="AU418" s="7"/>
      <c r="AV418" s="7">
        <v>4</v>
      </c>
      <c r="AW418" s="7">
        <f>VLOOKUP(B:B,Enrollment!$C:$U,19,0)</f>
        <v>174</v>
      </c>
      <c r="AX418" s="28">
        <f t="shared" si="24"/>
        <v>43.5</v>
      </c>
      <c r="AY418" s="7" t="str">
        <f t="shared" si="25"/>
        <v>4</v>
      </c>
      <c r="AZ418" s="7">
        <f t="shared" si="26"/>
        <v>0</v>
      </c>
      <c r="BA418" s="12">
        <f t="shared" si="27"/>
        <v>4</v>
      </c>
    </row>
    <row r="419" spans="1:53" x14ac:dyDescent="0.25">
      <c r="A419" s="7">
        <v>167</v>
      </c>
      <c r="B419" s="7" t="s">
        <v>243</v>
      </c>
      <c r="C419" s="7" t="str">
        <f>VLOOKUP(B:B,Enrollment!$C:$E,2,0)</f>
        <v>Girls</v>
      </c>
      <c r="D419" s="7" t="str">
        <f>VLOOKUP(B:B,Enrollment!$C:$E,3,0)</f>
        <v>Primary</v>
      </c>
      <c r="E419" s="7"/>
      <c r="F419" s="7"/>
      <c r="G419" s="7"/>
      <c r="H419" s="7">
        <v>1</v>
      </c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>
        <v>1</v>
      </c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>
        <v>2</v>
      </c>
      <c r="AW419" s="7">
        <f>VLOOKUP(B:B,Enrollment!$C:$U,19,0)</f>
        <v>199</v>
      </c>
      <c r="AX419" s="28">
        <f t="shared" si="24"/>
        <v>99.5</v>
      </c>
      <c r="AY419" s="7" t="str">
        <f t="shared" si="25"/>
        <v>4</v>
      </c>
      <c r="AZ419" s="7">
        <f t="shared" si="26"/>
        <v>2</v>
      </c>
      <c r="BA419" s="12">
        <f t="shared" si="27"/>
        <v>4</v>
      </c>
    </row>
    <row r="420" spans="1:53" x14ac:dyDescent="0.25">
      <c r="A420" s="7">
        <v>181</v>
      </c>
      <c r="B420" s="7" t="s">
        <v>532</v>
      </c>
      <c r="C420" s="7" t="str">
        <f>VLOOKUP(B:B,Enrollment!$C:$E,2,0)</f>
        <v>Girls</v>
      </c>
      <c r="D420" s="7" t="str">
        <f>VLOOKUP(B:B,Enrollment!$C:$E,3,0)</f>
        <v>Primary</v>
      </c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>
        <v>1</v>
      </c>
      <c r="S420" s="7">
        <v>1</v>
      </c>
      <c r="T420" s="7"/>
      <c r="U420" s="7"/>
      <c r="V420" s="7"/>
      <c r="W420" s="7"/>
      <c r="X420" s="7"/>
      <c r="Y420" s="7"/>
      <c r="Z420" s="7">
        <v>1</v>
      </c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>
        <v>3</v>
      </c>
      <c r="AW420" s="7">
        <f>VLOOKUP(B:B,Enrollment!$C:$U,19,0)</f>
        <v>175</v>
      </c>
      <c r="AX420" s="28">
        <f t="shared" si="24"/>
        <v>58.333333333333336</v>
      </c>
      <c r="AY420" s="7" t="str">
        <f t="shared" si="25"/>
        <v>4</v>
      </c>
      <c r="AZ420" s="7">
        <f t="shared" si="26"/>
        <v>1</v>
      </c>
      <c r="BA420" s="12">
        <f t="shared" si="27"/>
        <v>4</v>
      </c>
    </row>
    <row r="421" spans="1:53" x14ac:dyDescent="0.25">
      <c r="A421" s="7">
        <v>185</v>
      </c>
      <c r="B421" s="7" t="s">
        <v>190</v>
      </c>
      <c r="C421" s="7" t="str">
        <f>VLOOKUP(B:B,Enrollment!$C:$E,2,0)</f>
        <v>Girls</v>
      </c>
      <c r="D421" s="7" t="str">
        <f>VLOOKUP(B:B,Enrollment!$C:$E,3,0)</f>
        <v>Primary</v>
      </c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>
        <v>1</v>
      </c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>
        <v>1</v>
      </c>
      <c r="AU421" s="7"/>
      <c r="AV421" s="7">
        <v>2</v>
      </c>
      <c r="AW421" s="7">
        <f>VLOOKUP(B:B,Enrollment!$C:$U,19,0)</f>
        <v>149</v>
      </c>
      <c r="AX421" s="28">
        <f t="shared" si="24"/>
        <v>74.5</v>
      </c>
      <c r="AY421" s="7" t="str">
        <f t="shared" si="25"/>
        <v>4</v>
      </c>
      <c r="AZ421" s="7">
        <f t="shared" si="26"/>
        <v>2</v>
      </c>
      <c r="BA421" s="12">
        <f t="shared" si="27"/>
        <v>4</v>
      </c>
    </row>
    <row r="422" spans="1:53" x14ac:dyDescent="0.25">
      <c r="A422" s="7">
        <v>186</v>
      </c>
      <c r="B422" s="7" t="s">
        <v>434</v>
      </c>
      <c r="C422" s="7" t="str">
        <f>VLOOKUP(B:B,Enrollment!$C:$E,2,0)</f>
        <v>Girls</v>
      </c>
      <c r="D422" s="7" t="str">
        <f>VLOOKUP(B:B,Enrollment!$C:$E,3,0)</f>
        <v>Primary</v>
      </c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>
        <v>1</v>
      </c>
      <c r="S422" s="7">
        <v>1</v>
      </c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>
        <v>1</v>
      </c>
      <c r="AU422" s="7"/>
      <c r="AV422" s="7">
        <v>3</v>
      </c>
      <c r="AW422" s="7">
        <f>VLOOKUP(B:B,Enrollment!$C:$U,19,0)</f>
        <v>180</v>
      </c>
      <c r="AX422" s="28">
        <f t="shared" si="24"/>
        <v>60</v>
      </c>
      <c r="AY422" s="7" t="str">
        <f t="shared" si="25"/>
        <v>4</v>
      </c>
      <c r="AZ422" s="7">
        <f t="shared" si="26"/>
        <v>1</v>
      </c>
      <c r="BA422" s="12">
        <f t="shared" si="27"/>
        <v>4</v>
      </c>
    </row>
    <row r="423" spans="1:53" x14ac:dyDescent="0.25">
      <c r="A423" s="7">
        <v>190</v>
      </c>
      <c r="B423" s="7" t="s">
        <v>278</v>
      </c>
      <c r="C423" s="7" t="str">
        <f>VLOOKUP(B:B,Enrollment!$C:$E,2,0)</f>
        <v>Girls</v>
      </c>
      <c r="D423" s="7" t="str">
        <f>VLOOKUP(B:B,Enrollment!$C:$E,3,0)</f>
        <v>Primary</v>
      </c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>
        <v>1</v>
      </c>
      <c r="S423" s="7">
        <v>2</v>
      </c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>
        <v>3</v>
      </c>
      <c r="AW423" s="7">
        <f>VLOOKUP(B:B,Enrollment!$C:$U,19,0)</f>
        <v>160</v>
      </c>
      <c r="AX423" s="28">
        <f t="shared" si="24"/>
        <v>53.333333333333336</v>
      </c>
      <c r="AY423" s="7" t="str">
        <f t="shared" si="25"/>
        <v>4</v>
      </c>
      <c r="AZ423" s="7">
        <f t="shared" si="26"/>
        <v>1</v>
      </c>
      <c r="BA423" s="12">
        <f t="shared" si="27"/>
        <v>4</v>
      </c>
    </row>
    <row r="424" spans="1:53" x14ac:dyDescent="0.25">
      <c r="A424" s="7">
        <v>211</v>
      </c>
      <c r="B424" s="7" t="s">
        <v>331</v>
      </c>
      <c r="C424" s="7" t="str">
        <f>VLOOKUP(B:B,Enrollment!$C:$E,2,0)</f>
        <v>Girls</v>
      </c>
      <c r="D424" s="7" t="str">
        <f>VLOOKUP(B:B,Enrollment!$C:$E,3,0)</f>
        <v>Primary</v>
      </c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>
        <v>1</v>
      </c>
      <c r="S424" s="7">
        <v>1</v>
      </c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>
        <v>1</v>
      </c>
      <c r="AU424" s="7"/>
      <c r="AV424" s="7">
        <v>3</v>
      </c>
      <c r="AW424" s="7">
        <f>VLOOKUP(B:B,Enrollment!$C:$U,19,0)</f>
        <v>160</v>
      </c>
      <c r="AX424" s="28">
        <f t="shared" si="24"/>
        <v>53.333333333333336</v>
      </c>
      <c r="AY424" s="7" t="str">
        <f t="shared" si="25"/>
        <v>4</v>
      </c>
      <c r="AZ424" s="7">
        <f t="shared" si="26"/>
        <v>1</v>
      </c>
      <c r="BA424" s="12">
        <f t="shared" si="27"/>
        <v>4</v>
      </c>
    </row>
    <row r="425" spans="1:53" x14ac:dyDescent="0.25">
      <c r="A425" s="7">
        <v>213</v>
      </c>
      <c r="B425" s="7" t="s">
        <v>479</v>
      </c>
      <c r="C425" s="7" t="str">
        <f>VLOOKUP(B:B,Enrollment!$C:$E,2,0)</f>
        <v>Girls</v>
      </c>
      <c r="D425" s="7" t="str">
        <f>VLOOKUP(B:B,Enrollment!$C:$E,3,0)</f>
        <v>Primary</v>
      </c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>
        <v>1</v>
      </c>
      <c r="S425" s="7">
        <v>1</v>
      </c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>
        <v>1</v>
      </c>
      <c r="AU425" s="7"/>
      <c r="AV425" s="7">
        <v>3</v>
      </c>
      <c r="AW425" s="7">
        <f>VLOOKUP(B:B,Enrollment!$C:$U,19,0)</f>
        <v>164</v>
      </c>
      <c r="AX425" s="28">
        <f t="shared" si="24"/>
        <v>54.666666666666664</v>
      </c>
      <c r="AY425" s="7" t="str">
        <f t="shared" si="25"/>
        <v>4</v>
      </c>
      <c r="AZ425" s="7">
        <f t="shared" si="26"/>
        <v>1</v>
      </c>
      <c r="BA425" s="12">
        <f t="shared" si="27"/>
        <v>4</v>
      </c>
    </row>
    <row r="426" spans="1:53" x14ac:dyDescent="0.25">
      <c r="A426" s="7">
        <v>214</v>
      </c>
      <c r="B426" s="7" t="s">
        <v>446</v>
      </c>
      <c r="C426" s="7" t="str">
        <f>VLOOKUP(B:B,Enrollment!$C:$E,2,0)</f>
        <v>Girls</v>
      </c>
      <c r="D426" s="7" t="str">
        <f>VLOOKUP(B:B,Enrollment!$C:$E,3,0)</f>
        <v>Primary</v>
      </c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>
        <v>1</v>
      </c>
      <c r="S426" s="7">
        <v>1</v>
      </c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>
        <v>1</v>
      </c>
      <c r="AU426" s="7"/>
      <c r="AV426" s="7">
        <v>3</v>
      </c>
      <c r="AW426" s="7">
        <f>VLOOKUP(B:B,Enrollment!$C:$U,19,0)</f>
        <v>178</v>
      </c>
      <c r="AX426" s="28">
        <f t="shared" si="24"/>
        <v>59.333333333333336</v>
      </c>
      <c r="AY426" s="7" t="str">
        <f t="shared" si="25"/>
        <v>4</v>
      </c>
      <c r="AZ426" s="7">
        <f t="shared" si="26"/>
        <v>1</v>
      </c>
      <c r="BA426" s="12">
        <f t="shared" si="27"/>
        <v>4</v>
      </c>
    </row>
    <row r="427" spans="1:53" x14ac:dyDescent="0.25">
      <c r="A427" s="7">
        <v>217</v>
      </c>
      <c r="B427" s="7" t="s">
        <v>43</v>
      </c>
      <c r="C427" s="7" t="str">
        <f>VLOOKUP(B:B,Enrollment!$C:$E,2,0)</f>
        <v>Boys</v>
      </c>
      <c r="D427" s="7" t="str">
        <f>VLOOKUP(B:B,Enrollment!$C:$E,3,0)</f>
        <v>High</v>
      </c>
      <c r="E427" s="7"/>
      <c r="F427" s="7">
        <v>1</v>
      </c>
      <c r="G427" s="7"/>
      <c r="H427" s="7">
        <v>1</v>
      </c>
      <c r="I427" s="7">
        <v>1</v>
      </c>
      <c r="J427" s="7"/>
      <c r="K427" s="7"/>
      <c r="L427" s="7"/>
      <c r="M427" s="7"/>
      <c r="N427" s="7"/>
      <c r="O427" s="7">
        <v>1</v>
      </c>
      <c r="P427" s="7"/>
      <c r="Q427" s="7"/>
      <c r="R427" s="7"/>
      <c r="S427" s="7"/>
      <c r="T427" s="7">
        <v>1</v>
      </c>
      <c r="U427" s="7">
        <v>1</v>
      </c>
      <c r="V427" s="7">
        <v>1</v>
      </c>
      <c r="W427" s="7">
        <v>1</v>
      </c>
      <c r="X427" s="7"/>
      <c r="Y427" s="7"/>
      <c r="Z427" s="7"/>
      <c r="AA427" s="7"/>
      <c r="AB427" s="7"/>
      <c r="AC427" s="7"/>
      <c r="AD427" s="7"/>
      <c r="AE427" s="7">
        <v>1</v>
      </c>
      <c r="AF427" s="7"/>
      <c r="AG427" s="7">
        <v>1</v>
      </c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>
        <v>10</v>
      </c>
      <c r="AW427" s="7">
        <f>VLOOKUP(B:B,Enrollment!$C:$U,19,0)</f>
        <v>155</v>
      </c>
      <c r="AX427" s="28">
        <f t="shared" si="24"/>
        <v>15.5</v>
      </c>
      <c r="AY427" s="7" t="str">
        <f t="shared" si="25"/>
        <v>4</v>
      </c>
      <c r="AZ427" s="7">
        <f t="shared" si="26"/>
        <v>-6</v>
      </c>
      <c r="BA427" s="12">
        <f t="shared" si="27"/>
        <v>4</v>
      </c>
    </row>
    <row r="428" spans="1:53" x14ac:dyDescent="0.25">
      <c r="A428" s="7">
        <v>225</v>
      </c>
      <c r="B428" s="7" t="s">
        <v>13</v>
      </c>
      <c r="C428" s="7" t="str">
        <f>VLOOKUP(B:B,Enrollment!$C:$E,2,0)</f>
        <v>Boys</v>
      </c>
      <c r="D428" s="7" t="str">
        <f>VLOOKUP(B:B,Enrollment!$C:$E,3,0)</f>
        <v>High</v>
      </c>
      <c r="E428" s="7">
        <v>1</v>
      </c>
      <c r="F428" s="7">
        <v>3</v>
      </c>
      <c r="G428" s="7">
        <v>1</v>
      </c>
      <c r="H428" s="7"/>
      <c r="I428" s="7">
        <v>1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>
        <v>1</v>
      </c>
      <c r="X428" s="7"/>
      <c r="Y428" s="7">
        <v>1</v>
      </c>
      <c r="Z428" s="7"/>
      <c r="AA428" s="7"/>
      <c r="AB428" s="7"/>
      <c r="AC428" s="7">
        <v>1</v>
      </c>
      <c r="AD428" s="7">
        <v>1</v>
      </c>
      <c r="AE428" s="7">
        <v>1</v>
      </c>
      <c r="AF428" s="7">
        <v>1</v>
      </c>
      <c r="AG428" s="7">
        <v>1</v>
      </c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>
        <v>13</v>
      </c>
      <c r="AW428" s="7">
        <f>VLOOKUP(B:B,Enrollment!$C:$U,19,0)</f>
        <v>173</v>
      </c>
      <c r="AX428" s="28">
        <f t="shared" si="24"/>
        <v>13.307692307692308</v>
      </c>
      <c r="AY428" s="7" t="str">
        <f t="shared" si="25"/>
        <v>4</v>
      </c>
      <c r="AZ428" s="7">
        <f t="shared" si="26"/>
        <v>-9</v>
      </c>
      <c r="BA428" s="12">
        <f t="shared" si="27"/>
        <v>4</v>
      </c>
    </row>
    <row r="429" spans="1:53" x14ac:dyDescent="0.25">
      <c r="A429" s="7">
        <v>228</v>
      </c>
      <c r="B429" s="7" t="s">
        <v>28</v>
      </c>
      <c r="C429" s="7" t="str">
        <f>VLOOKUP(B:B,Enrollment!$C:$E,2,0)</f>
        <v>Boys</v>
      </c>
      <c r="D429" s="7" t="str">
        <f>VLOOKUP(B:B,Enrollment!$C:$E,3,0)</f>
        <v>High</v>
      </c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>
        <v>1</v>
      </c>
      <c r="Q429" s="7"/>
      <c r="R429" s="7"/>
      <c r="S429" s="7"/>
      <c r="T429" s="7">
        <v>1</v>
      </c>
      <c r="U429" s="7">
        <v>1</v>
      </c>
      <c r="V429" s="7">
        <v>3</v>
      </c>
      <c r="W429" s="7">
        <v>1</v>
      </c>
      <c r="X429" s="7"/>
      <c r="Y429" s="7">
        <v>1</v>
      </c>
      <c r="Z429" s="7"/>
      <c r="AA429" s="7"/>
      <c r="AB429" s="7"/>
      <c r="AC429" s="7">
        <v>1</v>
      </c>
      <c r="AD429" s="7">
        <v>1</v>
      </c>
      <c r="AE429" s="7">
        <v>1</v>
      </c>
      <c r="AF429" s="7"/>
      <c r="AG429" s="7">
        <v>1</v>
      </c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>
        <v>12</v>
      </c>
      <c r="AW429" s="7">
        <f>VLOOKUP(B:B,Enrollment!$C:$U,19,0)</f>
        <v>177</v>
      </c>
      <c r="AX429" s="28">
        <f t="shared" si="24"/>
        <v>14.75</v>
      </c>
      <c r="AY429" s="7" t="str">
        <f t="shared" si="25"/>
        <v>4</v>
      </c>
      <c r="AZ429" s="7">
        <f t="shared" si="26"/>
        <v>-8</v>
      </c>
      <c r="BA429" s="12">
        <f t="shared" si="27"/>
        <v>4</v>
      </c>
    </row>
    <row r="430" spans="1:53" x14ac:dyDescent="0.25">
      <c r="A430" s="7">
        <v>231</v>
      </c>
      <c r="B430" s="7" t="s">
        <v>65</v>
      </c>
      <c r="C430" s="7" t="str">
        <f>VLOOKUP(B:B,Enrollment!$C:$E,2,0)</f>
        <v>Boys</v>
      </c>
      <c r="D430" s="7" t="str">
        <f>VLOOKUP(B:B,Enrollment!$C:$E,3,0)</f>
        <v>High</v>
      </c>
      <c r="E430" s="7">
        <v>1</v>
      </c>
      <c r="F430" s="7"/>
      <c r="G430" s="7"/>
      <c r="H430" s="7">
        <v>1</v>
      </c>
      <c r="I430" s="7">
        <v>1</v>
      </c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2</v>
      </c>
      <c r="W430" s="7">
        <v>1</v>
      </c>
      <c r="X430" s="7"/>
      <c r="Y430" s="7">
        <v>1</v>
      </c>
      <c r="Z430" s="7"/>
      <c r="AA430" s="7">
        <v>1</v>
      </c>
      <c r="AB430" s="7"/>
      <c r="AC430" s="7">
        <v>2</v>
      </c>
      <c r="AD430" s="7">
        <v>1</v>
      </c>
      <c r="AE430" s="7">
        <v>2</v>
      </c>
      <c r="AF430" s="7"/>
      <c r="AG430" s="7">
        <v>1</v>
      </c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>
        <v>14</v>
      </c>
      <c r="AW430" s="7">
        <f>VLOOKUP(B:B,Enrollment!$C:$U,19,0)</f>
        <v>199</v>
      </c>
      <c r="AX430" s="28">
        <f t="shared" si="24"/>
        <v>14.214285714285714</v>
      </c>
      <c r="AY430" s="7" t="str">
        <f t="shared" si="25"/>
        <v>4</v>
      </c>
      <c r="AZ430" s="7">
        <f t="shared" si="26"/>
        <v>-10</v>
      </c>
      <c r="BA430" s="12">
        <f t="shared" si="27"/>
        <v>4</v>
      </c>
    </row>
    <row r="431" spans="1:53" x14ac:dyDescent="0.25">
      <c r="A431" s="7">
        <v>238</v>
      </c>
      <c r="B431" s="7" t="s">
        <v>495</v>
      </c>
      <c r="C431" s="7" t="str">
        <f>VLOOKUP(B:B,Enrollment!$C:$E,2,0)</f>
        <v>Boys</v>
      </c>
      <c r="D431" s="7" t="str">
        <f>VLOOKUP(B:B,Enrollment!$C:$E,3,0)</f>
        <v>High</v>
      </c>
      <c r="E431" s="7"/>
      <c r="F431" s="7"/>
      <c r="G431" s="7"/>
      <c r="H431" s="7">
        <v>1</v>
      </c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>
        <v>1</v>
      </c>
      <c r="V431" s="7">
        <v>2</v>
      </c>
      <c r="W431" s="7"/>
      <c r="X431" s="7"/>
      <c r="Y431" s="7">
        <v>1</v>
      </c>
      <c r="Z431" s="7"/>
      <c r="AA431" s="7"/>
      <c r="AB431" s="7"/>
      <c r="AC431" s="7"/>
      <c r="AD431" s="7">
        <v>1</v>
      </c>
      <c r="AE431" s="7"/>
      <c r="AF431" s="7"/>
      <c r="AG431" s="7">
        <v>1</v>
      </c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>
        <v>7</v>
      </c>
      <c r="AW431" s="7">
        <f>VLOOKUP(B:B,Enrollment!$C:$U,19,0)</f>
        <v>146</v>
      </c>
      <c r="AX431" s="28">
        <f t="shared" si="24"/>
        <v>20.857142857142858</v>
      </c>
      <c r="AY431" s="7" t="str">
        <f t="shared" si="25"/>
        <v>4</v>
      </c>
      <c r="AZ431" s="7">
        <f t="shared" si="26"/>
        <v>-3</v>
      </c>
      <c r="BA431" s="12">
        <f t="shared" si="27"/>
        <v>4</v>
      </c>
    </row>
    <row r="432" spans="1:53" x14ac:dyDescent="0.25">
      <c r="A432" s="7">
        <v>252</v>
      </c>
      <c r="B432" s="7" t="s">
        <v>475</v>
      </c>
      <c r="C432" s="7" t="str">
        <f>VLOOKUP(B:B,Enrollment!$C:$E,2,0)</f>
        <v>Boys</v>
      </c>
      <c r="D432" s="7" t="str">
        <f>VLOOKUP(B:B,Enrollment!$C:$E,3,0)</f>
        <v>Mosque</v>
      </c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>
        <v>1</v>
      </c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>
        <v>1</v>
      </c>
      <c r="AW432" s="7">
        <f>VLOOKUP(B:B,Enrollment!$C:$U,19,0)</f>
        <v>164</v>
      </c>
      <c r="AX432" s="28">
        <f t="shared" si="24"/>
        <v>164</v>
      </c>
      <c r="AY432" s="7" t="str">
        <f t="shared" si="25"/>
        <v>4</v>
      </c>
      <c r="AZ432" s="7">
        <f t="shared" si="26"/>
        <v>3</v>
      </c>
      <c r="BA432" s="12">
        <f t="shared" si="27"/>
        <v>4</v>
      </c>
    </row>
    <row r="433" spans="1:53" x14ac:dyDescent="0.25">
      <c r="A433" s="7">
        <v>262</v>
      </c>
      <c r="B433" s="7" t="s">
        <v>440</v>
      </c>
      <c r="C433" s="7" t="str">
        <f>VLOOKUP(B:B,Enrollment!$C:$E,2,0)</f>
        <v>Boys</v>
      </c>
      <c r="D433" s="7" t="str">
        <f>VLOOKUP(B:B,Enrollment!$C:$E,3,0)</f>
        <v>Middle</v>
      </c>
      <c r="E433" s="7">
        <v>1</v>
      </c>
      <c r="F433" s="7">
        <v>2</v>
      </c>
      <c r="G433" s="7"/>
      <c r="H433" s="7">
        <v>1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>
        <v>1</v>
      </c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>
        <v>5</v>
      </c>
      <c r="AW433" s="7">
        <f>VLOOKUP(B:B,Enrollment!$C:$U,19,0)</f>
        <v>145</v>
      </c>
      <c r="AX433" s="28">
        <f t="shared" si="24"/>
        <v>29</v>
      </c>
      <c r="AY433" s="7" t="str">
        <f t="shared" si="25"/>
        <v>4</v>
      </c>
      <c r="AZ433" s="7">
        <f t="shared" si="26"/>
        <v>-1</v>
      </c>
      <c r="BA433" s="12">
        <f t="shared" si="27"/>
        <v>4</v>
      </c>
    </row>
    <row r="434" spans="1:53" x14ac:dyDescent="0.25">
      <c r="A434" s="7">
        <v>271</v>
      </c>
      <c r="B434" s="7" t="s">
        <v>56</v>
      </c>
      <c r="C434" s="7" t="str">
        <f>VLOOKUP(B:B,Enrollment!$C:$E,2,0)</f>
        <v>Boys</v>
      </c>
      <c r="D434" s="7" t="str">
        <f>VLOOKUP(B:B,Enrollment!$C:$E,3,0)</f>
        <v>Middle</v>
      </c>
      <c r="E434" s="7">
        <v>1</v>
      </c>
      <c r="F434" s="7">
        <v>2</v>
      </c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>
        <v>1</v>
      </c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>
        <v>4</v>
      </c>
      <c r="AW434" s="7">
        <f>VLOOKUP(B:B,Enrollment!$C:$U,19,0)</f>
        <v>161</v>
      </c>
      <c r="AX434" s="28">
        <f t="shared" si="24"/>
        <v>40.25</v>
      </c>
      <c r="AY434" s="7" t="str">
        <f t="shared" si="25"/>
        <v>4</v>
      </c>
      <c r="AZ434" s="7">
        <f t="shared" si="26"/>
        <v>0</v>
      </c>
      <c r="BA434" s="12">
        <f t="shared" si="27"/>
        <v>4</v>
      </c>
    </row>
    <row r="435" spans="1:53" x14ac:dyDescent="0.25">
      <c r="A435" s="7">
        <v>302</v>
      </c>
      <c r="B435" s="7" t="s">
        <v>494</v>
      </c>
      <c r="C435" s="7" t="str">
        <f>VLOOKUP(B:B,Enrollment!$C:$E,2,0)</f>
        <v>Boys</v>
      </c>
      <c r="D435" s="7" t="str">
        <f>VLOOKUP(B:B,Enrollment!$C:$E,3,0)</f>
        <v>Primary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>
        <v>2</v>
      </c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>
        <v>1</v>
      </c>
      <c r="AU435" s="7"/>
      <c r="AV435" s="7">
        <v>3</v>
      </c>
      <c r="AW435" s="7">
        <f>VLOOKUP(B:B,Enrollment!$C:$U,19,0)</f>
        <v>176</v>
      </c>
      <c r="AX435" s="28">
        <f t="shared" si="24"/>
        <v>58.666666666666664</v>
      </c>
      <c r="AY435" s="7" t="str">
        <f t="shared" si="25"/>
        <v>4</v>
      </c>
      <c r="AZ435" s="7">
        <f t="shared" si="26"/>
        <v>1</v>
      </c>
      <c r="BA435" s="12">
        <f t="shared" si="27"/>
        <v>4</v>
      </c>
    </row>
    <row r="436" spans="1:53" x14ac:dyDescent="0.25">
      <c r="A436" s="7">
        <v>308</v>
      </c>
      <c r="B436" s="7" t="s">
        <v>426</v>
      </c>
      <c r="C436" s="7" t="str">
        <f>VLOOKUP(B:B,Enrollment!$C:$E,2,0)</f>
        <v>Boys</v>
      </c>
      <c r="D436" s="7" t="str">
        <f>VLOOKUP(B:B,Enrollment!$C:$E,3,0)</f>
        <v>Primary</v>
      </c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>
        <v>1</v>
      </c>
      <c r="S436" s="7">
        <v>1</v>
      </c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>
        <v>2</v>
      </c>
      <c r="AW436" s="7">
        <f>VLOOKUP(B:B,Enrollment!$C:$U,19,0)</f>
        <v>158</v>
      </c>
      <c r="AX436" s="28">
        <f t="shared" si="24"/>
        <v>79</v>
      </c>
      <c r="AY436" s="7" t="str">
        <f t="shared" si="25"/>
        <v>4</v>
      </c>
      <c r="AZ436" s="7">
        <f t="shared" si="26"/>
        <v>2</v>
      </c>
      <c r="BA436" s="12">
        <f t="shared" si="27"/>
        <v>4</v>
      </c>
    </row>
    <row r="437" spans="1:53" x14ac:dyDescent="0.25">
      <c r="A437" s="7">
        <v>316</v>
      </c>
      <c r="B437" s="7" t="s">
        <v>91</v>
      </c>
      <c r="C437" s="7" t="str">
        <f>VLOOKUP(B:B,Enrollment!$C:$E,2,0)</f>
        <v>Boys</v>
      </c>
      <c r="D437" s="7" t="str">
        <f>VLOOKUP(B:B,Enrollment!$C:$E,3,0)</f>
        <v>Primary</v>
      </c>
      <c r="E437" s="7"/>
      <c r="F437" s="7"/>
      <c r="G437" s="7"/>
      <c r="H437" s="7"/>
      <c r="I437" s="7"/>
      <c r="J437" s="7"/>
      <c r="K437" s="7">
        <v>1</v>
      </c>
      <c r="L437" s="7"/>
      <c r="M437" s="7"/>
      <c r="N437" s="7"/>
      <c r="O437" s="7"/>
      <c r="P437" s="7"/>
      <c r="Q437" s="7"/>
      <c r="R437" s="7">
        <v>1</v>
      </c>
      <c r="S437" s="7">
        <v>1</v>
      </c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>
        <v>3</v>
      </c>
      <c r="AW437" s="7">
        <f>VLOOKUP(B:B,Enrollment!$C:$U,19,0)</f>
        <v>144</v>
      </c>
      <c r="AX437" s="28">
        <f t="shared" si="24"/>
        <v>48</v>
      </c>
      <c r="AY437" s="7" t="str">
        <f t="shared" si="25"/>
        <v>4</v>
      </c>
      <c r="AZ437" s="7">
        <f t="shared" si="26"/>
        <v>1</v>
      </c>
      <c r="BA437" s="12">
        <f t="shared" si="27"/>
        <v>4</v>
      </c>
    </row>
    <row r="438" spans="1:53" x14ac:dyDescent="0.25">
      <c r="A438" s="7">
        <v>318</v>
      </c>
      <c r="B438" s="7" t="s">
        <v>506</v>
      </c>
      <c r="C438" s="7" t="str">
        <f>VLOOKUP(B:B,Enrollment!$C:$E,2,0)</f>
        <v>Boys</v>
      </c>
      <c r="D438" s="7" t="str">
        <f>VLOOKUP(B:B,Enrollment!$C:$E,3,0)</f>
        <v>Primary</v>
      </c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>
        <v>1</v>
      </c>
      <c r="S438" s="7">
        <v>1</v>
      </c>
      <c r="T438" s="7"/>
      <c r="U438" s="7"/>
      <c r="V438" s="7"/>
      <c r="W438" s="7"/>
      <c r="X438" s="7"/>
      <c r="Y438" s="7"/>
      <c r="Z438" s="7"/>
      <c r="AA438" s="7"/>
      <c r="AB438" s="7"/>
      <c r="AC438" s="7">
        <v>1</v>
      </c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>
        <v>1</v>
      </c>
      <c r="AU438" s="7"/>
      <c r="AV438" s="7">
        <v>4</v>
      </c>
      <c r="AW438" s="7">
        <f>VLOOKUP(B:B,Enrollment!$C:$U,19,0)</f>
        <v>193</v>
      </c>
      <c r="AX438" s="28">
        <f t="shared" si="24"/>
        <v>48.25</v>
      </c>
      <c r="AY438" s="7" t="str">
        <f t="shared" si="25"/>
        <v>4</v>
      </c>
      <c r="AZ438" s="7">
        <f t="shared" si="26"/>
        <v>0</v>
      </c>
      <c r="BA438" s="12">
        <f t="shared" si="27"/>
        <v>4</v>
      </c>
    </row>
    <row r="439" spans="1:53" x14ac:dyDescent="0.25">
      <c r="A439" s="7">
        <v>320</v>
      </c>
      <c r="B439" s="7" t="s">
        <v>232</v>
      </c>
      <c r="C439" s="7" t="str">
        <f>VLOOKUP(B:B,Enrollment!$C:$E,2,0)</f>
        <v>Boys</v>
      </c>
      <c r="D439" s="7" t="str">
        <f>VLOOKUP(B:B,Enrollment!$C:$E,3,0)</f>
        <v>Primary</v>
      </c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>
        <v>1</v>
      </c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>
        <v>1</v>
      </c>
      <c r="AU439" s="7"/>
      <c r="AV439" s="7">
        <v>2</v>
      </c>
      <c r="AW439" s="7">
        <f>VLOOKUP(B:B,Enrollment!$C:$U,19,0)</f>
        <v>155</v>
      </c>
      <c r="AX439" s="28">
        <f t="shared" si="24"/>
        <v>77.5</v>
      </c>
      <c r="AY439" s="7" t="str">
        <f t="shared" si="25"/>
        <v>4</v>
      </c>
      <c r="AZ439" s="7">
        <f t="shared" si="26"/>
        <v>2</v>
      </c>
      <c r="BA439" s="12">
        <f t="shared" si="27"/>
        <v>4</v>
      </c>
    </row>
    <row r="440" spans="1:53" x14ac:dyDescent="0.25">
      <c r="A440" s="7">
        <v>336</v>
      </c>
      <c r="B440" s="7" t="s">
        <v>439</v>
      </c>
      <c r="C440" s="7" t="str">
        <f>VLOOKUP(B:B,Enrollment!$C:$E,2,0)</f>
        <v>Boys</v>
      </c>
      <c r="D440" s="7" t="str">
        <f>VLOOKUP(B:B,Enrollment!$C:$E,3,0)</f>
        <v>Primary</v>
      </c>
      <c r="E440" s="7"/>
      <c r="F440" s="7"/>
      <c r="G440" s="7"/>
      <c r="H440" s="7"/>
      <c r="I440" s="7"/>
      <c r="J440" s="7"/>
      <c r="K440" s="7">
        <v>1</v>
      </c>
      <c r="L440" s="7"/>
      <c r="M440" s="7"/>
      <c r="N440" s="7"/>
      <c r="O440" s="7"/>
      <c r="P440" s="7"/>
      <c r="Q440" s="7"/>
      <c r="R440" s="7"/>
      <c r="S440" s="7">
        <v>1</v>
      </c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>
        <v>2</v>
      </c>
      <c r="AW440" s="7">
        <f>VLOOKUP(B:B,Enrollment!$C:$U,19,0)</f>
        <v>190</v>
      </c>
      <c r="AX440" s="28">
        <f t="shared" si="24"/>
        <v>95</v>
      </c>
      <c r="AY440" s="7" t="str">
        <f t="shared" si="25"/>
        <v>4</v>
      </c>
      <c r="AZ440" s="7">
        <f t="shared" si="26"/>
        <v>2</v>
      </c>
      <c r="BA440" s="12">
        <f t="shared" si="27"/>
        <v>4</v>
      </c>
    </row>
    <row r="441" spans="1:53" x14ac:dyDescent="0.25">
      <c r="A441" s="7">
        <v>340</v>
      </c>
      <c r="B441" s="7" t="s">
        <v>294</v>
      </c>
      <c r="C441" s="7" t="str">
        <f>VLOOKUP(B:B,Enrollment!$C:$E,2,0)</f>
        <v>Boys</v>
      </c>
      <c r="D441" s="7" t="str">
        <f>VLOOKUP(B:B,Enrollment!$C:$E,3,0)</f>
        <v>Primary</v>
      </c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>
        <v>1</v>
      </c>
      <c r="S441" s="7">
        <v>2</v>
      </c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>
        <v>1</v>
      </c>
      <c r="AU441" s="7"/>
      <c r="AV441" s="7">
        <v>4</v>
      </c>
      <c r="AW441" s="7">
        <f>VLOOKUP(B:B,Enrollment!$C:$U,19,0)</f>
        <v>167</v>
      </c>
      <c r="AX441" s="28">
        <f t="shared" si="24"/>
        <v>41.75</v>
      </c>
      <c r="AY441" s="7" t="str">
        <f t="shared" si="25"/>
        <v>4</v>
      </c>
      <c r="AZ441" s="7">
        <f t="shared" si="26"/>
        <v>0</v>
      </c>
      <c r="BA441" s="12">
        <f t="shared" si="27"/>
        <v>4</v>
      </c>
    </row>
    <row r="442" spans="1:53" x14ac:dyDescent="0.25">
      <c r="A442" s="7">
        <v>344</v>
      </c>
      <c r="B442" s="7" t="s">
        <v>315</v>
      </c>
      <c r="C442" s="7" t="str">
        <f>VLOOKUP(B:B,Enrollment!$C:$E,2,0)</f>
        <v>Boys</v>
      </c>
      <c r="D442" s="7" t="str">
        <f>VLOOKUP(B:B,Enrollment!$C:$E,3,0)</f>
        <v>Primary</v>
      </c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>
        <v>1</v>
      </c>
      <c r="S442" s="7">
        <v>1</v>
      </c>
      <c r="T442" s="7"/>
      <c r="U442" s="7"/>
      <c r="V442" s="7"/>
      <c r="W442" s="7"/>
      <c r="X442" s="7"/>
      <c r="Y442" s="7"/>
      <c r="Z442" s="7">
        <v>1</v>
      </c>
      <c r="AA442" s="7"/>
      <c r="AB442" s="7"/>
      <c r="AC442" s="7">
        <v>1</v>
      </c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>
        <v>4</v>
      </c>
      <c r="AW442" s="7">
        <f>VLOOKUP(B:B,Enrollment!$C:$U,19,0)</f>
        <v>169</v>
      </c>
      <c r="AX442" s="28">
        <f t="shared" si="24"/>
        <v>42.25</v>
      </c>
      <c r="AY442" s="7" t="str">
        <f t="shared" si="25"/>
        <v>4</v>
      </c>
      <c r="AZ442" s="7">
        <f t="shared" si="26"/>
        <v>0</v>
      </c>
      <c r="BA442" s="12">
        <f t="shared" si="27"/>
        <v>4</v>
      </c>
    </row>
    <row r="443" spans="1:53" x14ac:dyDescent="0.25">
      <c r="A443" s="7">
        <v>348</v>
      </c>
      <c r="B443" s="7" t="s">
        <v>117</v>
      </c>
      <c r="C443" s="7" t="str">
        <f>VLOOKUP(B:B,Enrollment!$C:$E,2,0)</f>
        <v>Boys</v>
      </c>
      <c r="D443" s="7" t="str">
        <f>VLOOKUP(B:B,Enrollment!$C:$E,3,0)</f>
        <v>Primary</v>
      </c>
      <c r="E443" s="7"/>
      <c r="F443" s="7"/>
      <c r="G443" s="7"/>
      <c r="H443" s="7"/>
      <c r="I443" s="7"/>
      <c r="J443" s="7">
        <v>2</v>
      </c>
      <c r="K443" s="7"/>
      <c r="L443" s="7"/>
      <c r="M443" s="7"/>
      <c r="N443" s="7"/>
      <c r="O443" s="7"/>
      <c r="P443" s="7"/>
      <c r="Q443" s="7"/>
      <c r="R443" s="7">
        <v>1</v>
      </c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>
        <v>1</v>
      </c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>
        <v>4</v>
      </c>
      <c r="AW443" s="7">
        <f>VLOOKUP(B:B,Enrollment!$C:$U,19,0)</f>
        <v>148</v>
      </c>
      <c r="AX443" s="28">
        <f t="shared" si="24"/>
        <v>37</v>
      </c>
      <c r="AY443" s="7" t="str">
        <f t="shared" si="25"/>
        <v>4</v>
      </c>
      <c r="AZ443" s="7">
        <f t="shared" si="26"/>
        <v>0</v>
      </c>
      <c r="BA443" s="12">
        <f t="shared" si="27"/>
        <v>4</v>
      </c>
    </row>
    <row r="444" spans="1:53" x14ac:dyDescent="0.25">
      <c r="A444" s="7">
        <v>352</v>
      </c>
      <c r="B444" s="7" t="s">
        <v>301</v>
      </c>
      <c r="C444" s="7" t="str">
        <f>VLOOKUP(B:B,Enrollment!$C:$E,2,0)</f>
        <v>Boys</v>
      </c>
      <c r="D444" s="7" t="str">
        <f>VLOOKUP(B:B,Enrollment!$C:$E,3,0)</f>
        <v>Primary</v>
      </c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>
        <v>1</v>
      </c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>
        <v>1</v>
      </c>
      <c r="AU444" s="7"/>
      <c r="AV444" s="7">
        <v>2</v>
      </c>
      <c r="AW444" s="7">
        <f>VLOOKUP(B:B,Enrollment!$C:$U,19,0)</f>
        <v>168</v>
      </c>
      <c r="AX444" s="28">
        <f t="shared" si="24"/>
        <v>84</v>
      </c>
      <c r="AY444" s="7" t="str">
        <f t="shared" si="25"/>
        <v>4</v>
      </c>
      <c r="AZ444" s="7">
        <f t="shared" si="26"/>
        <v>2</v>
      </c>
      <c r="BA444" s="12">
        <f t="shared" si="27"/>
        <v>4</v>
      </c>
    </row>
    <row r="445" spans="1:53" x14ac:dyDescent="0.25">
      <c r="A445" s="7">
        <v>360</v>
      </c>
      <c r="B445" s="7" t="s">
        <v>391</v>
      </c>
      <c r="C445" s="7" t="str">
        <f>VLOOKUP(B:B,Enrollment!$C:$E,2,0)</f>
        <v>Boys</v>
      </c>
      <c r="D445" s="7" t="str">
        <f>VLOOKUP(B:B,Enrollment!$C:$E,3,0)</f>
        <v>Primary</v>
      </c>
      <c r="E445" s="7"/>
      <c r="F445" s="7"/>
      <c r="G445" s="7"/>
      <c r="H445" s="7"/>
      <c r="I445" s="7"/>
      <c r="J445" s="7"/>
      <c r="K445" s="7">
        <v>1</v>
      </c>
      <c r="L445" s="7"/>
      <c r="M445" s="7"/>
      <c r="N445" s="7"/>
      <c r="O445" s="7"/>
      <c r="P445" s="7"/>
      <c r="Q445" s="7"/>
      <c r="R445" s="7">
        <v>1</v>
      </c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>
        <v>2</v>
      </c>
      <c r="AW445" s="7">
        <f>VLOOKUP(B:B,Enrollment!$C:$U,19,0)</f>
        <v>172</v>
      </c>
      <c r="AX445" s="28">
        <f t="shared" si="24"/>
        <v>86</v>
      </c>
      <c r="AY445" s="7" t="str">
        <f t="shared" si="25"/>
        <v>4</v>
      </c>
      <c r="AZ445" s="7">
        <f t="shared" si="26"/>
        <v>2</v>
      </c>
      <c r="BA445" s="12">
        <f t="shared" si="27"/>
        <v>4</v>
      </c>
    </row>
    <row r="446" spans="1:53" x14ac:dyDescent="0.25">
      <c r="A446" s="7">
        <v>364</v>
      </c>
      <c r="B446" s="7" t="s">
        <v>183</v>
      </c>
      <c r="C446" s="7" t="str">
        <f>VLOOKUP(B:B,Enrollment!$C:$E,2,0)</f>
        <v>Boys</v>
      </c>
      <c r="D446" s="7" t="str">
        <f>VLOOKUP(B:B,Enrollment!$C:$E,3,0)</f>
        <v>Primary</v>
      </c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>
        <v>1</v>
      </c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>
        <v>1</v>
      </c>
      <c r="AU446" s="7"/>
      <c r="AV446" s="7">
        <v>2</v>
      </c>
      <c r="AW446" s="7">
        <f>VLOOKUP(B:B,Enrollment!$C:$U,19,0)</f>
        <v>160</v>
      </c>
      <c r="AX446" s="28">
        <f t="shared" si="24"/>
        <v>80</v>
      </c>
      <c r="AY446" s="7" t="str">
        <f t="shared" si="25"/>
        <v>4</v>
      </c>
      <c r="AZ446" s="7">
        <f t="shared" si="26"/>
        <v>2</v>
      </c>
      <c r="BA446" s="12">
        <f t="shared" si="27"/>
        <v>4</v>
      </c>
    </row>
    <row r="447" spans="1:53" x14ac:dyDescent="0.25">
      <c r="A447" s="7">
        <v>374</v>
      </c>
      <c r="B447" s="7" t="s">
        <v>99</v>
      </c>
      <c r="C447" s="7" t="str">
        <f>VLOOKUP(B:B,Enrollment!$C:$E,2,0)</f>
        <v>Boys</v>
      </c>
      <c r="D447" s="7" t="str">
        <f>VLOOKUP(B:B,Enrollment!$C:$E,3,0)</f>
        <v>Primary</v>
      </c>
      <c r="E447" s="7"/>
      <c r="F447" s="7"/>
      <c r="G447" s="7"/>
      <c r="H447" s="7"/>
      <c r="I447" s="7"/>
      <c r="J447" s="7">
        <v>1</v>
      </c>
      <c r="K447" s="7"/>
      <c r="L447" s="7"/>
      <c r="M447" s="7"/>
      <c r="N447" s="7"/>
      <c r="O447" s="7"/>
      <c r="P447" s="7"/>
      <c r="Q447" s="7"/>
      <c r="R447" s="7">
        <v>1</v>
      </c>
      <c r="S447" s="7">
        <v>1</v>
      </c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>
        <v>1</v>
      </c>
      <c r="AU447" s="7"/>
      <c r="AV447" s="7">
        <v>4</v>
      </c>
      <c r="AW447" s="7">
        <f>VLOOKUP(B:B,Enrollment!$C:$U,19,0)</f>
        <v>150</v>
      </c>
      <c r="AX447" s="28">
        <f t="shared" si="24"/>
        <v>37.5</v>
      </c>
      <c r="AY447" s="7" t="str">
        <f t="shared" si="25"/>
        <v>4</v>
      </c>
      <c r="AZ447" s="7">
        <f t="shared" si="26"/>
        <v>0</v>
      </c>
      <c r="BA447" s="12">
        <f t="shared" si="27"/>
        <v>4</v>
      </c>
    </row>
    <row r="448" spans="1:53" x14ac:dyDescent="0.25">
      <c r="A448" s="7">
        <v>381</v>
      </c>
      <c r="B448" s="7" t="s">
        <v>227</v>
      </c>
      <c r="C448" s="7" t="str">
        <f>VLOOKUP(B:B,Enrollment!$C:$E,2,0)</f>
        <v>Boys</v>
      </c>
      <c r="D448" s="7" t="str">
        <f>VLOOKUP(B:B,Enrollment!$C:$E,3,0)</f>
        <v>Primary</v>
      </c>
      <c r="E448" s="7"/>
      <c r="F448" s="7"/>
      <c r="G448" s="7"/>
      <c r="H448" s="7"/>
      <c r="I448" s="7"/>
      <c r="J448" s="7"/>
      <c r="K448" s="7">
        <v>1</v>
      </c>
      <c r="L448" s="7"/>
      <c r="M448" s="7"/>
      <c r="N448" s="7"/>
      <c r="O448" s="7"/>
      <c r="P448" s="7"/>
      <c r="Q448" s="7"/>
      <c r="R448" s="7"/>
      <c r="S448" s="7">
        <v>1</v>
      </c>
      <c r="T448" s="7"/>
      <c r="U448" s="7"/>
      <c r="V448" s="7"/>
      <c r="W448" s="7"/>
      <c r="X448" s="7"/>
      <c r="Y448" s="7"/>
      <c r="Z448" s="7"/>
      <c r="AA448" s="7"/>
      <c r="AB448" s="7"/>
      <c r="AC448" s="7">
        <v>1</v>
      </c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>
        <v>3</v>
      </c>
      <c r="AW448" s="7">
        <f>VLOOKUP(B:B,Enrollment!$C:$U,19,0)</f>
        <v>173</v>
      </c>
      <c r="AX448" s="28">
        <f t="shared" si="24"/>
        <v>57.666666666666664</v>
      </c>
      <c r="AY448" s="7" t="str">
        <f t="shared" si="25"/>
        <v>4</v>
      </c>
      <c r="AZ448" s="7">
        <f t="shared" si="26"/>
        <v>1</v>
      </c>
      <c r="BA448" s="12">
        <f t="shared" si="27"/>
        <v>4</v>
      </c>
    </row>
    <row r="449" spans="1:53" x14ac:dyDescent="0.25">
      <c r="A449" s="7">
        <v>386</v>
      </c>
      <c r="B449" s="7" t="s">
        <v>370</v>
      </c>
      <c r="C449" s="7" t="str">
        <f>VLOOKUP(B:B,Enrollment!$C:$E,2,0)</f>
        <v>Boys</v>
      </c>
      <c r="D449" s="7" t="str">
        <f>VLOOKUP(B:B,Enrollment!$C:$E,3,0)</f>
        <v>Primary</v>
      </c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>
        <v>1</v>
      </c>
      <c r="S449" s="7">
        <v>1</v>
      </c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>
        <v>1</v>
      </c>
      <c r="AU449" s="7"/>
      <c r="AV449" s="7">
        <v>3</v>
      </c>
      <c r="AW449" s="7">
        <f>VLOOKUP(B:B,Enrollment!$C:$U,19,0)</f>
        <v>156</v>
      </c>
      <c r="AX449" s="28">
        <f t="shared" si="24"/>
        <v>52</v>
      </c>
      <c r="AY449" s="7" t="str">
        <f t="shared" si="25"/>
        <v>4</v>
      </c>
      <c r="AZ449" s="7">
        <f t="shared" si="26"/>
        <v>1</v>
      </c>
      <c r="BA449" s="12">
        <f t="shared" si="27"/>
        <v>4</v>
      </c>
    </row>
    <row r="450" spans="1:53" x14ac:dyDescent="0.25">
      <c r="A450" s="7">
        <v>393</v>
      </c>
      <c r="B450" s="7" t="s">
        <v>376</v>
      </c>
      <c r="C450" s="7" t="str">
        <f>VLOOKUP(B:B,Enrollment!$C:$E,2,0)</f>
        <v>Boys</v>
      </c>
      <c r="D450" s="7" t="str">
        <f>VLOOKUP(B:B,Enrollment!$C:$E,3,0)</f>
        <v>Primary</v>
      </c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>
        <v>1</v>
      </c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>
        <v>1</v>
      </c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>
        <v>1</v>
      </c>
      <c r="AU450" s="7"/>
      <c r="AV450" s="7">
        <v>3</v>
      </c>
      <c r="AW450" s="7">
        <f>VLOOKUP(B:B,Enrollment!$C:$U,19,0)</f>
        <v>186</v>
      </c>
      <c r="AX450" s="28">
        <f t="shared" ref="AX450:AX513" si="28">AW450/AV450</f>
        <v>62</v>
      </c>
      <c r="AY450" s="7" t="str">
        <f t="shared" ref="AY450:AY513" si="29">IF(AW450&lt;=60, "1",IF(AW450&lt;=100, "2", IF(AW450&lt;=140, "3", IF(AW450&lt;=200, "4", IF(AW450&lt;=240, "5", IF(AW450&lt;=280, "6", IF(AW450&lt;=320, "7", IF(AW450&lt;=360, "8", IF(AW450&lt;=400, "9",  IF(AW450&lt;=440, "10", IF(AW450&lt;=480, "11", IF(AW450&lt;=520, "12", IF(AW450&lt;=560, "13", IF(AW450&lt;=600, "14",IF(AW450&lt;=640, "15")))))))))))))))</f>
        <v>4</v>
      </c>
      <c r="AZ450" s="7">
        <f t="shared" ref="AZ450:AZ513" si="30">AY450-AV450</f>
        <v>1</v>
      </c>
      <c r="BA450" s="12">
        <f t="shared" si="27"/>
        <v>4</v>
      </c>
    </row>
    <row r="451" spans="1:53" x14ac:dyDescent="0.25">
      <c r="A451" s="7">
        <v>397</v>
      </c>
      <c r="B451" s="7" t="s">
        <v>178</v>
      </c>
      <c r="C451" s="7" t="str">
        <f>VLOOKUP(B:B,Enrollment!$C:$E,2,0)</f>
        <v>Boys</v>
      </c>
      <c r="D451" s="7" t="str">
        <f>VLOOKUP(B:B,Enrollment!$C:$E,3,0)</f>
        <v>Primary</v>
      </c>
      <c r="E451" s="7"/>
      <c r="F451" s="7"/>
      <c r="G451" s="7"/>
      <c r="H451" s="7"/>
      <c r="I451" s="7"/>
      <c r="J451" s="7"/>
      <c r="K451" s="7">
        <v>1</v>
      </c>
      <c r="L451" s="7"/>
      <c r="M451" s="7"/>
      <c r="N451" s="7"/>
      <c r="O451" s="7"/>
      <c r="P451" s="7"/>
      <c r="Q451" s="7"/>
      <c r="R451" s="7">
        <v>1</v>
      </c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>
        <v>2</v>
      </c>
      <c r="AW451" s="7">
        <f>VLOOKUP(B:B,Enrollment!$C:$U,19,0)</f>
        <v>160</v>
      </c>
      <c r="AX451" s="28">
        <f t="shared" si="28"/>
        <v>80</v>
      </c>
      <c r="AY451" s="7" t="str">
        <f t="shared" si="29"/>
        <v>4</v>
      </c>
      <c r="AZ451" s="7">
        <f t="shared" si="30"/>
        <v>2</v>
      </c>
      <c r="BA451" s="12">
        <f t="shared" ref="BA451:BA514" si="31">VALUE(AY451)</f>
        <v>4</v>
      </c>
    </row>
    <row r="452" spans="1:53" x14ac:dyDescent="0.25">
      <c r="A452" s="7">
        <v>402</v>
      </c>
      <c r="B452" s="7" t="s">
        <v>455</v>
      </c>
      <c r="C452" s="7" t="str">
        <f>VLOOKUP(B:B,Enrollment!$C:$E,2,0)</f>
        <v>Boys</v>
      </c>
      <c r="D452" s="7" t="str">
        <f>VLOOKUP(B:B,Enrollment!$C:$E,3,0)</f>
        <v>Primary</v>
      </c>
      <c r="E452" s="7"/>
      <c r="F452" s="7"/>
      <c r="G452" s="7"/>
      <c r="H452" s="7"/>
      <c r="I452" s="7"/>
      <c r="J452" s="7">
        <v>1</v>
      </c>
      <c r="K452" s="7"/>
      <c r="L452" s="7"/>
      <c r="M452" s="7"/>
      <c r="N452" s="7"/>
      <c r="O452" s="7"/>
      <c r="P452" s="7"/>
      <c r="Q452" s="7"/>
      <c r="R452" s="7"/>
      <c r="S452" s="7">
        <v>2</v>
      </c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>
        <v>1</v>
      </c>
      <c r="AU452" s="7"/>
      <c r="AV452" s="7">
        <v>4</v>
      </c>
      <c r="AW452" s="7">
        <f>VLOOKUP(B:B,Enrollment!$C:$U,19,0)</f>
        <v>175</v>
      </c>
      <c r="AX452" s="28">
        <f t="shared" si="28"/>
        <v>43.75</v>
      </c>
      <c r="AY452" s="7" t="str">
        <f t="shared" si="29"/>
        <v>4</v>
      </c>
      <c r="AZ452" s="7">
        <f t="shared" si="30"/>
        <v>0</v>
      </c>
      <c r="BA452" s="12">
        <f t="shared" si="31"/>
        <v>4</v>
      </c>
    </row>
    <row r="453" spans="1:53" x14ac:dyDescent="0.25">
      <c r="A453" s="7">
        <v>406</v>
      </c>
      <c r="B453" s="7" t="s">
        <v>401</v>
      </c>
      <c r="C453" s="7" t="str">
        <f>VLOOKUP(B:B,Enrollment!$C:$E,2,0)</f>
        <v>Boys</v>
      </c>
      <c r="D453" s="7" t="str">
        <f>VLOOKUP(B:B,Enrollment!$C:$E,3,0)</f>
        <v>Primary</v>
      </c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>
        <v>1</v>
      </c>
      <c r="S453" s="7">
        <v>1</v>
      </c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>
        <v>2</v>
      </c>
      <c r="AW453" s="7">
        <f>VLOOKUP(B:B,Enrollment!$C:$U,19,0)</f>
        <v>150</v>
      </c>
      <c r="AX453" s="28">
        <f t="shared" si="28"/>
        <v>75</v>
      </c>
      <c r="AY453" s="7" t="str">
        <f t="shared" si="29"/>
        <v>4</v>
      </c>
      <c r="AZ453" s="7">
        <f t="shared" si="30"/>
        <v>2</v>
      </c>
      <c r="BA453" s="12">
        <f t="shared" si="31"/>
        <v>4</v>
      </c>
    </row>
    <row r="454" spans="1:53" x14ac:dyDescent="0.25">
      <c r="A454" s="7">
        <v>408</v>
      </c>
      <c r="B454" s="7" t="s">
        <v>238</v>
      </c>
      <c r="C454" s="7" t="str">
        <f>VLOOKUP(B:B,Enrollment!$C:$E,2,0)</f>
        <v>Boys</v>
      </c>
      <c r="D454" s="7" t="str">
        <f>VLOOKUP(B:B,Enrollment!$C:$E,3,0)</f>
        <v>Primary</v>
      </c>
      <c r="E454" s="7"/>
      <c r="F454" s="7"/>
      <c r="G454" s="7"/>
      <c r="H454" s="7"/>
      <c r="I454" s="7"/>
      <c r="J454" s="7"/>
      <c r="K454" s="7">
        <v>2</v>
      </c>
      <c r="L454" s="7"/>
      <c r="M454" s="7"/>
      <c r="N454" s="7"/>
      <c r="O454" s="7"/>
      <c r="P454" s="7"/>
      <c r="Q454" s="7"/>
      <c r="R454" s="7">
        <v>1</v>
      </c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>
        <v>1</v>
      </c>
      <c r="AU454" s="7"/>
      <c r="AV454" s="7">
        <v>4</v>
      </c>
      <c r="AW454" s="7">
        <f>VLOOKUP(B:B,Enrollment!$C:$U,19,0)</f>
        <v>149</v>
      </c>
      <c r="AX454" s="28">
        <f t="shared" si="28"/>
        <v>37.25</v>
      </c>
      <c r="AY454" s="7" t="str">
        <f t="shared" si="29"/>
        <v>4</v>
      </c>
      <c r="AZ454" s="7">
        <f t="shared" si="30"/>
        <v>0</v>
      </c>
      <c r="BA454" s="12">
        <f t="shared" si="31"/>
        <v>4</v>
      </c>
    </row>
    <row r="455" spans="1:53" x14ac:dyDescent="0.25">
      <c r="A455" s="7">
        <v>417</v>
      </c>
      <c r="B455" s="7" t="s">
        <v>540</v>
      </c>
      <c r="C455" s="7" t="str">
        <f>VLOOKUP(B:B,Enrollment!$C:$E,2,0)</f>
        <v>Boys</v>
      </c>
      <c r="D455" s="7" t="str">
        <f>VLOOKUP(B:B,Enrollment!$C:$E,3,0)</f>
        <v>Primary</v>
      </c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>
        <v>1</v>
      </c>
      <c r="S455" s="7">
        <v>1</v>
      </c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>
        <v>1</v>
      </c>
      <c r="AU455" s="7"/>
      <c r="AV455" s="7">
        <v>3</v>
      </c>
      <c r="AW455" s="7">
        <f>VLOOKUP(B:B,Enrollment!$C:$U,19,0)</f>
        <v>145</v>
      </c>
      <c r="AX455" s="28">
        <f t="shared" si="28"/>
        <v>48.333333333333336</v>
      </c>
      <c r="AY455" s="7" t="str">
        <f t="shared" si="29"/>
        <v>4</v>
      </c>
      <c r="AZ455" s="7">
        <f t="shared" si="30"/>
        <v>1</v>
      </c>
      <c r="BA455" s="12">
        <f t="shared" si="31"/>
        <v>4</v>
      </c>
    </row>
    <row r="456" spans="1:53" x14ac:dyDescent="0.25">
      <c r="A456" s="7">
        <v>419</v>
      </c>
      <c r="B456" s="7" t="s">
        <v>224</v>
      </c>
      <c r="C456" s="7" t="str">
        <f>VLOOKUP(B:B,Enrollment!$C:$E,2,0)</f>
        <v>Boys</v>
      </c>
      <c r="D456" s="7" t="str">
        <f>VLOOKUP(B:B,Enrollment!$C:$E,3,0)</f>
        <v>Primary</v>
      </c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>
        <v>1</v>
      </c>
      <c r="T456" s="7"/>
      <c r="U456" s="7"/>
      <c r="V456" s="7"/>
      <c r="W456" s="7"/>
      <c r="X456" s="7"/>
      <c r="Y456" s="7"/>
      <c r="Z456" s="7"/>
      <c r="AA456" s="7"/>
      <c r="AB456" s="7"/>
      <c r="AC456" s="7">
        <v>1</v>
      </c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>
        <v>2</v>
      </c>
      <c r="AW456" s="7">
        <f>VLOOKUP(B:B,Enrollment!$C:$U,19,0)</f>
        <v>154</v>
      </c>
      <c r="AX456" s="28">
        <f t="shared" si="28"/>
        <v>77</v>
      </c>
      <c r="AY456" s="7" t="str">
        <f t="shared" si="29"/>
        <v>4</v>
      </c>
      <c r="AZ456" s="7">
        <f t="shared" si="30"/>
        <v>2</v>
      </c>
      <c r="BA456" s="12">
        <f t="shared" si="31"/>
        <v>4</v>
      </c>
    </row>
    <row r="457" spans="1:53" x14ac:dyDescent="0.25">
      <c r="A457" s="7">
        <v>423</v>
      </c>
      <c r="B457" s="7" t="s">
        <v>522</v>
      </c>
      <c r="C457" s="7" t="str">
        <f>VLOOKUP(B:B,Enrollment!$C:$E,2,0)</f>
        <v>Boys</v>
      </c>
      <c r="D457" s="7" t="str">
        <f>VLOOKUP(B:B,Enrollment!$C:$E,3,0)</f>
        <v>Primary</v>
      </c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>
        <v>1</v>
      </c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>
        <v>1</v>
      </c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>
        <v>2</v>
      </c>
      <c r="AW457" s="7">
        <f>VLOOKUP(B:B,Enrollment!$C:$U,19,0)</f>
        <v>142</v>
      </c>
      <c r="AX457" s="28">
        <f t="shared" si="28"/>
        <v>71</v>
      </c>
      <c r="AY457" s="7" t="str">
        <f t="shared" si="29"/>
        <v>4</v>
      </c>
      <c r="AZ457" s="7">
        <f t="shared" si="30"/>
        <v>2</v>
      </c>
      <c r="BA457" s="12">
        <f t="shared" si="31"/>
        <v>4</v>
      </c>
    </row>
    <row r="458" spans="1:53" x14ac:dyDescent="0.25">
      <c r="A458" s="7">
        <v>431</v>
      </c>
      <c r="B458" s="7" t="s">
        <v>402</v>
      </c>
      <c r="C458" s="7" t="str">
        <f>VLOOKUP(B:B,Enrollment!$C:$E,2,0)</f>
        <v>Boys</v>
      </c>
      <c r="D458" s="7" t="str">
        <f>VLOOKUP(B:B,Enrollment!$C:$E,3,0)</f>
        <v>Primary</v>
      </c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>
        <v>1</v>
      </c>
      <c r="S458" s="7"/>
      <c r="T458" s="7"/>
      <c r="U458" s="7"/>
      <c r="V458" s="7"/>
      <c r="W458" s="7"/>
      <c r="X458" s="7"/>
      <c r="Y458" s="7"/>
      <c r="Z458" s="7">
        <v>1</v>
      </c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>
        <v>1</v>
      </c>
      <c r="AU458" s="7"/>
      <c r="AV458" s="7">
        <v>3</v>
      </c>
      <c r="AW458" s="7">
        <f>VLOOKUP(B:B,Enrollment!$C:$U,19,0)</f>
        <v>155</v>
      </c>
      <c r="AX458" s="28">
        <f t="shared" si="28"/>
        <v>51.666666666666664</v>
      </c>
      <c r="AY458" s="7" t="str">
        <f t="shared" si="29"/>
        <v>4</v>
      </c>
      <c r="AZ458" s="7">
        <f t="shared" si="30"/>
        <v>1</v>
      </c>
      <c r="BA458" s="12">
        <f t="shared" si="31"/>
        <v>4</v>
      </c>
    </row>
    <row r="459" spans="1:53" x14ac:dyDescent="0.25">
      <c r="A459" s="7">
        <v>437</v>
      </c>
      <c r="B459" s="7" t="s">
        <v>169</v>
      </c>
      <c r="C459" s="7" t="str">
        <f>VLOOKUP(B:B,Enrollment!$C:$E,2,0)</f>
        <v>Boys</v>
      </c>
      <c r="D459" s="7" t="str">
        <f>VLOOKUP(B:B,Enrollment!$C:$E,3,0)</f>
        <v>Primary</v>
      </c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>
        <v>1</v>
      </c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>
        <v>1</v>
      </c>
      <c r="AU459" s="7"/>
      <c r="AV459" s="7">
        <v>2</v>
      </c>
      <c r="AW459" s="7">
        <f>VLOOKUP(B:B,Enrollment!$C:$U,19,0)</f>
        <v>175</v>
      </c>
      <c r="AX459" s="28">
        <f t="shared" si="28"/>
        <v>87.5</v>
      </c>
      <c r="AY459" s="7" t="str">
        <f t="shared" si="29"/>
        <v>4</v>
      </c>
      <c r="AZ459" s="7">
        <f t="shared" si="30"/>
        <v>2</v>
      </c>
      <c r="BA459" s="12">
        <f t="shared" si="31"/>
        <v>4</v>
      </c>
    </row>
    <row r="460" spans="1:53" x14ac:dyDescent="0.25">
      <c r="A460" s="7">
        <v>454</v>
      </c>
      <c r="B460" s="7" t="s">
        <v>491</v>
      </c>
      <c r="C460" s="7" t="str">
        <f>VLOOKUP(B:B,Enrollment!$C:$E,2,0)</f>
        <v>Boys</v>
      </c>
      <c r="D460" s="7" t="str">
        <f>VLOOKUP(B:B,Enrollment!$C:$E,3,0)</f>
        <v>Primary</v>
      </c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>
        <v>1</v>
      </c>
      <c r="S460" s="7">
        <v>2</v>
      </c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>
        <v>3</v>
      </c>
      <c r="AW460" s="7">
        <f>VLOOKUP(B:B,Enrollment!$C:$U,19,0)</f>
        <v>167</v>
      </c>
      <c r="AX460" s="28">
        <f t="shared" si="28"/>
        <v>55.666666666666664</v>
      </c>
      <c r="AY460" s="7" t="str">
        <f t="shared" si="29"/>
        <v>4</v>
      </c>
      <c r="AZ460" s="7">
        <f t="shared" si="30"/>
        <v>1</v>
      </c>
      <c r="BA460" s="12">
        <f t="shared" si="31"/>
        <v>4</v>
      </c>
    </row>
    <row r="461" spans="1:53" x14ac:dyDescent="0.25">
      <c r="A461" s="7">
        <v>456</v>
      </c>
      <c r="B461" s="7" t="s">
        <v>395</v>
      </c>
      <c r="C461" s="7" t="str">
        <f>VLOOKUP(B:B,Enrollment!$C:$E,2,0)</f>
        <v>Boys</v>
      </c>
      <c r="D461" s="7" t="str">
        <f>VLOOKUP(B:B,Enrollment!$C:$E,3,0)</f>
        <v>Primary</v>
      </c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>
        <v>2</v>
      </c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>
        <v>1</v>
      </c>
      <c r="AU461" s="7"/>
      <c r="AV461" s="7">
        <v>3</v>
      </c>
      <c r="AW461" s="7">
        <f>VLOOKUP(B:B,Enrollment!$C:$U,19,0)</f>
        <v>156</v>
      </c>
      <c r="AX461" s="28">
        <f t="shared" si="28"/>
        <v>52</v>
      </c>
      <c r="AY461" s="7" t="str">
        <f t="shared" si="29"/>
        <v>4</v>
      </c>
      <c r="AZ461" s="7">
        <f t="shared" si="30"/>
        <v>1</v>
      </c>
      <c r="BA461" s="12">
        <f t="shared" si="31"/>
        <v>4</v>
      </c>
    </row>
    <row r="462" spans="1:53" x14ac:dyDescent="0.25">
      <c r="A462" s="7">
        <v>458</v>
      </c>
      <c r="B462" s="7" t="s">
        <v>318</v>
      </c>
      <c r="C462" s="7" t="str">
        <f>VLOOKUP(B:B,Enrollment!$C:$E,2,0)</f>
        <v>Boys</v>
      </c>
      <c r="D462" s="7" t="str">
        <f>VLOOKUP(B:B,Enrollment!$C:$E,3,0)</f>
        <v>Primary</v>
      </c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>
        <v>1</v>
      </c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>
        <v>1</v>
      </c>
      <c r="AW462" s="7">
        <f>VLOOKUP(B:B,Enrollment!$C:$U,19,0)</f>
        <v>142</v>
      </c>
      <c r="AX462" s="28">
        <f t="shared" si="28"/>
        <v>142</v>
      </c>
      <c r="AY462" s="7" t="str">
        <f t="shared" si="29"/>
        <v>4</v>
      </c>
      <c r="AZ462" s="7">
        <f t="shared" si="30"/>
        <v>3</v>
      </c>
      <c r="BA462" s="12">
        <f t="shared" si="31"/>
        <v>4</v>
      </c>
    </row>
    <row r="463" spans="1:53" x14ac:dyDescent="0.25">
      <c r="A463" s="7">
        <v>463</v>
      </c>
      <c r="B463" s="7" t="s">
        <v>165</v>
      </c>
      <c r="C463" s="7" t="str">
        <f>VLOOKUP(B:B,Enrollment!$C:$E,2,0)</f>
        <v>Boys</v>
      </c>
      <c r="D463" s="7" t="str">
        <f>VLOOKUP(B:B,Enrollment!$C:$E,3,0)</f>
        <v>Primary</v>
      </c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>
        <v>1</v>
      </c>
      <c r="S463" s="7">
        <v>1</v>
      </c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>
        <v>2</v>
      </c>
      <c r="AW463" s="7">
        <f>VLOOKUP(B:B,Enrollment!$C:$U,19,0)</f>
        <v>168</v>
      </c>
      <c r="AX463" s="28">
        <f t="shared" si="28"/>
        <v>84</v>
      </c>
      <c r="AY463" s="7" t="str">
        <f t="shared" si="29"/>
        <v>4</v>
      </c>
      <c r="AZ463" s="7">
        <f t="shared" si="30"/>
        <v>2</v>
      </c>
      <c r="BA463" s="12">
        <f t="shared" si="31"/>
        <v>4</v>
      </c>
    </row>
    <row r="464" spans="1:53" x14ac:dyDescent="0.25">
      <c r="A464" s="7">
        <v>464</v>
      </c>
      <c r="B464" s="7" t="s">
        <v>164</v>
      </c>
      <c r="C464" s="7" t="str">
        <f>VLOOKUP(B:B,Enrollment!$C:$E,2,0)</f>
        <v>Boys</v>
      </c>
      <c r="D464" s="7" t="str">
        <f>VLOOKUP(B:B,Enrollment!$C:$E,3,0)</f>
        <v>Primary</v>
      </c>
      <c r="E464" s="7"/>
      <c r="F464" s="7"/>
      <c r="G464" s="7"/>
      <c r="H464" s="7"/>
      <c r="I464" s="7"/>
      <c r="J464" s="7"/>
      <c r="K464" s="7">
        <v>1</v>
      </c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>
        <v>1</v>
      </c>
      <c r="AU464" s="7"/>
      <c r="AV464" s="7">
        <v>2</v>
      </c>
      <c r="AW464" s="7">
        <f>VLOOKUP(B:B,Enrollment!$C:$U,19,0)</f>
        <v>155</v>
      </c>
      <c r="AX464" s="28">
        <f t="shared" si="28"/>
        <v>77.5</v>
      </c>
      <c r="AY464" s="7" t="str">
        <f t="shared" si="29"/>
        <v>4</v>
      </c>
      <c r="AZ464" s="7">
        <f t="shared" si="30"/>
        <v>2</v>
      </c>
      <c r="BA464" s="12">
        <f t="shared" si="31"/>
        <v>4</v>
      </c>
    </row>
    <row r="465" spans="1:53" x14ac:dyDescent="0.25">
      <c r="A465" s="7">
        <v>470</v>
      </c>
      <c r="B465" s="7" t="s">
        <v>299</v>
      </c>
      <c r="C465" s="7" t="str">
        <f>VLOOKUP(B:B,Enrollment!$C:$E,2,0)</f>
        <v>Boys</v>
      </c>
      <c r="D465" s="7" t="str">
        <f>VLOOKUP(B:B,Enrollment!$C:$E,3,0)</f>
        <v>Primary</v>
      </c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>
        <v>1</v>
      </c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>
        <v>1</v>
      </c>
      <c r="AW465" s="7">
        <f>VLOOKUP(B:B,Enrollment!$C:$U,19,0)</f>
        <v>185</v>
      </c>
      <c r="AX465" s="28">
        <f t="shared" si="28"/>
        <v>185</v>
      </c>
      <c r="AY465" s="7" t="str">
        <f t="shared" si="29"/>
        <v>4</v>
      </c>
      <c r="AZ465" s="7">
        <f t="shared" si="30"/>
        <v>3</v>
      </c>
      <c r="BA465" s="12">
        <f t="shared" si="31"/>
        <v>4</v>
      </c>
    </row>
    <row r="466" spans="1:53" x14ac:dyDescent="0.25">
      <c r="A466" s="7">
        <v>471</v>
      </c>
      <c r="B466" s="7" t="s">
        <v>292</v>
      </c>
      <c r="C466" s="7" t="str">
        <f>VLOOKUP(B:B,Enrollment!$C:$E,2,0)</f>
        <v>Boys</v>
      </c>
      <c r="D466" s="7" t="str">
        <f>VLOOKUP(B:B,Enrollment!$C:$E,3,0)</f>
        <v>Primary</v>
      </c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>
        <v>1</v>
      </c>
      <c r="S466" s="7">
        <v>2</v>
      </c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>
        <v>3</v>
      </c>
      <c r="AW466" s="7">
        <f>VLOOKUP(B:B,Enrollment!$C:$U,19,0)</f>
        <v>159</v>
      </c>
      <c r="AX466" s="28">
        <f t="shared" si="28"/>
        <v>53</v>
      </c>
      <c r="AY466" s="7" t="str">
        <f t="shared" si="29"/>
        <v>4</v>
      </c>
      <c r="AZ466" s="7">
        <f t="shared" si="30"/>
        <v>1</v>
      </c>
      <c r="BA466" s="12">
        <f t="shared" si="31"/>
        <v>4</v>
      </c>
    </row>
    <row r="467" spans="1:53" x14ac:dyDescent="0.25">
      <c r="A467" s="7">
        <v>488</v>
      </c>
      <c r="B467" s="7" t="s">
        <v>590</v>
      </c>
      <c r="C467" s="7" t="str">
        <f>VLOOKUP(B:B,Enrollment!$C:$E,2,0)</f>
        <v>Boys</v>
      </c>
      <c r="D467" s="7" t="str">
        <f>VLOOKUP(B:B,Enrollment!$C:$E,3,0)</f>
        <v>Primary</v>
      </c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>
        <v>1</v>
      </c>
      <c r="S467" s="7">
        <v>1</v>
      </c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>
        <v>2</v>
      </c>
      <c r="AW467" s="7">
        <f>VLOOKUP(B:B,Enrollment!$C:$U,19,0)</f>
        <v>159</v>
      </c>
      <c r="AX467" s="28">
        <f t="shared" si="28"/>
        <v>79.5</v>
      </c>
      <c r="AY467" s="7" t="str">
        <f t="shared" si="29"/>
        <v>4</v>
      </c>
      <c r="AZ467" s="7">
        <f t="shared" si="30"/>
        <v>2</v>
      </c>
      <c r="BA467" s="12">
        <f t="shared" si="31"/>
        <v>4</v>
      </c>
    </row>
    <row r="468" spans="1:53" x14ac:dyDescent="0.25">
      <c r="A468" s="7">
        <v>494</v>
      </c>
      <c r="B468" s="7" t="s">
        <v>291</v>
      </c>
      <c r="C468" s="7" t="str">
        <f>VLOOKUP(B:B,Enrollment!$C:$E,2,0)</f>
        <v>Boys</v>
      </c>
      <c r="D468" s="7" t="str">
        <f>VLOOKUP(B:B,Enrollment!$C:$E,3,0)</f>
        <v>Primary</v>
      </c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>
        <v>1</v>
      </c>
      <c r="S468" s="7">
        <v>1</v>
      </c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>
        <v>1</v>
      </c>
      <c r="AU468" s="7"/>
      <c r="AV468" s="7">
        <v>3</v>
      </c>
      <c r="AW468" s="7">
        <f>VLOOKUP(B:B,Enrollment!$C:$U,19,0)</f>
        <v>145</v>
      </c>
      <c r="AX468" s="28">
        <f t="shared" si="28"/>
        <v>48.333333333333336</v>
      </c>
      <c r="AY468" s="7" t="str">
        <f t="shared" si="29"/>
        <v>4</v>
      </c>
      <c r="AZ468" s="7">
        <f t="shared" si="30"/>
        <v>1</v>
      </c>
      <c r="BA468" s="12">
        <f t="shared" si="31"/>
        <v>4</v>
      </c>
    </row>
    <row r="469" spans="1:53" x14ac:dyDescent="0.25">
      <c r="A469" s="7">
        <v>507</v>
      </c>
      <c r="B469" s="7" t="s">
        <v>166</v>
      </c>
      <c r="C469" s="7" t="str">
        <f>VLOOKUP(B:B,Enrollment!$C:$E,2,0)</f>
        <v>Boys</v>
      </c>
      <c r="D469" s="7" t="str">
        <f>VLOOKUP(B:B,Enrollment!$C:$E,3,0)</f>
        <v>Primary</v>
      </c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>
        <v>1</v>
      </c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>
        <v>1</v>
      </c>
      <c r="AU469" s="7"/>
      <c r="AV469" s="7">
        <v>2</v>
      </c>
      <c r="AW469" s="7">
        <f>VLOOKUP(B:B,Enrollment!$C:$U,19,0)</f>
        <v>169</v>
      </c>
      <c r="AX469" s="28">
        <f t="shared" si="28"/>
        <v>84.5</v>
      </c>
      <c r="AY469" s="7" t="str">
        <f t="shared" si="29"/>
        <v>4</v>
      </c>
      <c r="AZ469" s="7">
        <f t="shared" si="30"/>
        <v>2</v>
      </c>
      <c r="BA469" s="12">
        <f t="shared" si="31"/>
        <v>4</v>
      </c>
    </row>
    <row r="470" spans="1:53" x14ac:dyDescent="0.25">
      <c r="A470" s="7">
        <v>509</v>
      </c>
      <c r="B470" s="7" t="s">
        <v>305</v>
      </c>
      <c r="C470" s="7" t="str">
        <f>VLOOKUP(B:B,Enrollment!$C:$E,2,0)</f>
        <v>Boys</v>
      </c>
      <c r="D470" s="7" t="str">
        <f>VLOOKUP(B:B,Enrollment!$C:$E,3,0)</f>
        <v>Primary</v>
      </c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>
        <v>1</v>
      </c>
      <c r="S470" s="7">
        <v>1</v>
      </c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>
        <v>2</v>
      </c>
      <c r="AW470" s="7">
        <f>VLOOKUP(B:B,Enrollment!$C:$U,19,0)</f>
        <v>173</v>
      </c>
      <c r="AX470" s="28">
        <f t="shared" si="28"/>
        <v>86.5</v>
      </c>
      <c r="AY470" s="7" t="str">
        <f t="shared" si="29"/>
        <v>4</v>
      </c>
      <c r="AZ470" s="7">
        <f t="shared" si="30"/>
        <v>2</v>
      </c>
      <c r="BA470" s="12">
        <f t="shared" si="31"/>
        <v>4</v>
      </c>
    </row>
    <row r="471" spans="1:53" x14ac:dyDescent="0.25">
      <c r="A471" s="7">
        <v>511</v>
      </c>
      <c r="B471" s="7" t="s">
        <v>255</v>
      </c>
      <c r="C471" s="7" t="str">
        <f>VLOOKUP(B:B,Enrollment!$C:$E,2,0)</f>
        <v>Boys</v>
      </c>
      <c r="D471" s="7" t="str">
        <f>VLOOKUP(B:B,Enrollment!$C:$E,3,0)</f>
        <v>Primary</v>
      </c>
      <c r="E471" s="7"/>
      <c r="F471" s="7"/>
      <c r="G471" s="7"/>
      <c r="H471" s="7"/>
      <c r="I471" s="7"/>
      <c r="J471" s="7"/>
      <c r="K471" s="7">
        <v>1</v>
      </c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>
        <v>2</v>
      </c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>
        <v>3</v>
      </c>
      <c r="AW471" s="7">
        <f>VLOOKUP(B:B,Enrollment!$C:$U,19,0)</f>
        <v>148</v>
      </c>
      <c r="AX471" s="28">
        <f t="shared" si="28"/>
        <v>49.333333333333336</v>
      </c>
      <c r="AY471" s="7" t="str">
        <f t="shared" si="29"/>
        <v>4</v>
      </c>
      <c r="AZ471" s="7">
        <f t="shared" si="30"/>
        <v>1</v>
      </c>
      <c r="BA471" s="12">
        <f t="shared" si="31"/>
        <v>4</v>
      </c>
    </row>
    <row r="472" spans="1:53" x14ac:dyDescent="0.25">
      <c r="A472" s="7">
        <v>513</v>
      </c>
      <c r="B472" s="7" t="s">
        <v>543</v>
      </c>
      <c r="C472" s="7" t="str">
        <f>VLOOKUP(B:B,Enrollment!$C:$E,2,0)</f>
        <v>Boys</v>
      </c>
      <c r="D472" s="7" t="str">
        <f>VLOOKUP(B:B,Enrollment!$C:$E,3,0)</f>
        <v>Primary</v>
      </c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>
        <v>1</v>
      </c>
      <c r="S472" s="7"/>
      <c r="T472" s="7"/>
      <c r="U472" s="7"/>
      <c r="V472" s="7"/>
      <c r="W472" s="7"/>
      <c r="X472" s="7"/>
      <c r="Y472" s="7"/>
      <c r="Z472" s="7">
        <v>1</v>
      </c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>
        <v>1</v>
      </c>
      <c r="AU472" s="7"/>
      <c r="AV472" s="7">
        <v>3</v>
      </c>
      <c r="AW472" s="7">
        <f>VLOOKUP(B:B,Enrollment!$C:$U,19,0)</f>
        <v>176</v>
      </c>
      <c r="AX472" s="28">
        <f t="shared" si="28"/>
        <v>58.666666666666664</v>
      </c>
      <c r="AY472" s="7" t="str">
        <f t="shared" si="29"/>
        <v>4</v>
      </c>
      <c r="AZ472" s="7">
        <f t="shared" si="30"/>
        <v>1</v>
      </c>
      <c r="BA472" s="12">
        <f t="shared" si="31"/>
        <v>4</v>
      </c>
    </row>
    <row r="473" spans="1:53" x14ac:dyDescent="0.25">
      <c r="A473" s="7">
        <v>514</v>
      </c>
      <c r="B473" s="7" t="s">
        <v>454</v>
      </c>
      <c r="C473" s="7" t="str">
        <f>VLOOKUP(B:B,Enrollment!$C:$E,2,0)</f>
        <v>Boys</v>
      </c>
      <c r="D473" s="7" t="str">
        <f>VLOOKUP(B:B,Enrollment!$C:$E,3,0)</f>
        <v>Primary</v>
      </c>
      <c r="E473" s="7"/>
      <c r="F473" s="7"/>
      <c r="G473" s="7"/>
      <c r="H473" s="7"/>
      <c r="I473" s="7"/>
      <c r="J473" s="7">
        <v>1</v>
      </c>
      <c r="K473" s="7"/>
      <c r="L473" s="7"/>
      <c r="M473" s="7"/>
      <c r="N473" s="7"/>
      <c r="O473" s="7"/>
      <c r="P473" s="7"/>
      <c r="Q473" s="7"/>
      <c r="R473" s="7">
        <v>1</v>
      </c>
      <c r="S473" s="7">
        <v>1</v>
      </c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>
        <v>1</v>
      </c>
      <c r="AU473" s="7"/>
      <c r="AV473" s="7">
        <v>4</v>
      </c>
      <c r="AW473" s="7">
        <f>VLOOKUP(B:B,Enrollment!$C:$U,19,0)</f>
        <v>156</v>
      </c>
      <c r="AX473" s="28">
        <f t="shared" si="28"/>
        <v>39</v>
      </c>
      <c r="AY473" s="7" t="str">
        <f t="shared" si="29"/>
        <v>4</v>
      </c>
      <c r="AZ473" s="7">
        <f t="shared" si="30"/>
        <v>0</v>
      </c>
      <c r="BA473" s="12">
        <f t="shared" si="31"/>
        <v>4</v>
      </c>
    </row>
    <row r="474" spans="1:53" x14ac:dyDescent="0.25">
      <c r="A474" s="7">
        <v>520</v>
      </c>
      <c r="B474" s="7" t="s">
        <v>303</v>
      </c>
      <c r="C474" s="7" t="str">
        <f>VLOOKUP(B:B,Enrollment!$C:$E,2,0)</f>
        <v>Boys</v>
      </c>
      <c r="D474" s="7" t="str">
        <f>VLOOKUP(B:B,Enrollment!$C:$E,3,0)</f>
        <v>Primary</v>
      </c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>
        <v>1</v>
      </c>
      <c r="S474" s="7">
        <v>3</v>
      </c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>
        <v>1</v>
      </c>
      <c r="AU474" s="7"/>
      <c r="AV474" s="7">
        <v>5</v>
      </c>
      <c r="AW474" s="7">
        <f>VLOOKUP(B:B,Enrollment!$C:$U,19,0)</f>
        <v>189</v>
      </c>
      <c r="AX474" s="28">
        <f t="shared" si="28"/>
        <v>37.799999999999997</v>
      </c>
      <c r="AY474" s="7" t="str">
        <f t="shared" si="29"/>
        <v>4</v>
      </c>
      <c r="AZ474" s="7">
        <f t="shared" si="30"/>
        <v>-1</v>
      </c>
      <c r="BA474" s="12">
        <f t="shared" si="31"/>
        <v>4</v>
      </c>
    </row>
    <row r="475" spans="1:53" x14ac:dyDescent="0.25">
      <c r="A475" s="7">
        <v>529</v>
      </c>
      <c r="B475" s="7" t="s">
        <v>201</v>
      </c>
      <c r="C475" s="7" t="str">
        <f>VLOOKUP(B:B,Enrollment!$C:$E,2,0)</f>
        <v>Boys</v>
      </c>
      <c r="D475" s="7" t="str">
        <f>VLOOKUP(B:B,Enrollment!$C:$E,3,0)</f>
        <v>Primary</v>
      </c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>
        <v>1</v>
      </c>
      <c r="S475" s="7">
        <v>1</v>
      </c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>
        <v>2</v>
      </c>
      <c r="AW475" s="7">
        <f>VLOOKUP(B:B,Enrollment!$C:$U,19,0)</f>
        <v>157</v>
      </c>
      <c r="AX475" s="28">
        <f t="shared" si="28"/>
        <v>78.5</v>
      </c>
      <c r="AY475" s="7" t="str">
        <f t="shared" si="29"/>
        <v>4</v>
      </c>
      <c r="AZ475" s="7">
        <f t="shared" si="30"/>
        <v>2</v>
      </c>
      <c r="BA475" s="12">
        <f t="shared" si="31"/>
        <v>4</v>
      </c>
    </row>
    <row r="476" spans="1:53" x14ac:dyDescent="0.25">
      <c r="A476" s="7">
        <v>539</v>
      </c>
      <c r="B476" s="7" t="s">
        <v>234</v>
      </c>
      <c r="C476" s="7" t="str">
        <f>VLOOKUP(B:B,Enrollment!$C:$E,2,0)</f>
        <v>Boys</v>
      </c>
      <c r="D476" s="7" t="str">
        <f>VLOOKUP(B:B,Enrollment!$C:$E,3,0)</f>
        <v>Primary</v>
      </c>
      <c r="E476" s="7"/>
      <c r="F476" s="7"/>
      <c r="G476" s="7"/>
      <c r="H476" s="7"/>
      <c r="I476" s="7"/>
      <c r="J476" s="7"/>
      <c r="K476" s="7">
        <v>1</v>
      </c>
      <c r="L476" s="7"/>
      <c r="M476" s="7"/>
      <c r="N476" s="7"/>
      <c r="O476" s="7"/>
      <c r="P476" s="7"/>
      <c r="Q476" s="7"/>
      <c r="R476" s="7">
        <v>1</v>
      </c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>
        <v>2</v>
      </c>
      <c r="AW476" s="7">
        <f>VLOOKUP(B:B,Enrollment!$C:$U,19,0)</f>
        <v>197</v>
      </c>
      <c r="AX476" s="28">
        <f t="shared" si="28"/>
        <v>98.5</v>
      </c>
      <c r="AY476" s="7" t="str">
        <f t="shared" si="29"/>
        <v>4</v>
      </c>
      <c r="AZ476" s="7">
        <f t="shared" si="30"/>
        <v>2</v>
      </c>
      <c r="BA476" s="12">
        <f t="shared" si="31"/>
        <v>4</v>
      </c>
    </row>
    <row r="477" spans="1:53" x14ac:dyDescent="0.25">
      <c r="A477" s="7">
        <v>543</v>
      </c>
      <c r="B477" s="7" t="s">
        <v>342</v>
      </c>
      <c r="C477" s="7" t="str">
        <f>VLOOKUP(B:B,Enrollment!$C:$E,2,0)</f>
        <v>Boys</v>
      </c>
      <c r="D477" s="7" t="str">
        <f>VLOOKUP(B:B,Enrollment!$C:$E,3,0)</f>
        <v>Primary</v>
      </c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>
        <v>1</v>
      </c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>
        <v>2</v>
      </c>
      <c r="AU477" s="7"/>
      <c r="AV477" s="7">
        <v>3</v>
      </c>
      <c r="AW477" s="7">
        <f>VLOOKUP(B:B,Enrollment!$C:$U,19,0)</f>
        <v>180</v>
      </c>
      <c r="AX477" s="28">
        <f t="shared" si="28"/>
        <v>60</v>
      </c>
      <c r="AY477" s="7" t="str">
        <f t="shared" si="29"/>
        <v>4</v>
      </c>
      <c r="AZ477" s="7">
        <f t="shared" si="30"/>
        <v>1</v>
      </c>
      <c r="BA477" s="12">
        <f t="shared" si="31"/>
        <v>4</v>
      </c>
    </row>
    <row r="478" spans="1:53" x14ac:dyDescent="0.25">
      <c r="A478" s="7">
        <v>544</v>
      </c>
      <c r="B478" s="7" t="s">
        <v>513</v>
      </c>
      <c r="C478" s="7" t="str">
        <f>VLOOKUP(B:B,Enrollment!$C:$E,2,0)</f>
        <v>Boys</v>
      </c>
      <c r="D478" s="7" t="str">
        <f>VLOOKUP(B:B,Enrollment!$C:$E,3,0)</f>
        <v>Primary</v>
      </c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>
        <v>1</v>
      </c>
      <c r="S478" s="7"/>
      <c r="T478" s="7"/>
      <c r="U478" s="7"/>
      <c r="V478" s="7"/>
      <c r="W478" s="7"/>
      <c r="X478" s="7"/>
      <c r="Y478" s="7"/>
      <c r="Z478" s="7">
        <v>1</v>
      </c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>
        <v>1</v>
      </c>
      <c r="AU478" s="7"/>
      <c r="AV478" s="7">
        <v>3</v>
      </c>
      <c r="AW478" s="7">
        <f>VLOOKUP(B:B,Enrollment!$C:$U,19,0)</f>
        <v>176</v>
      </c>
      <c r="AX478" s="28">
        <f t="shared" si="28"/>
        <v>58.666666666666664</v>
      </c>
      <c r="AY478" s="7" t="str">
        <f t="shared" si="29"/>
        <v>4</v>
      </c>
      <c r="AZ478" s="7">
        <f t="shared" si="30"/>
        <v>1</v>
      </c>
      <c r="BA478" s="12">
        <f t="shared" si="31"/>
        <v>4</v>
      </c>
    </row>
    <row r="479" spans="1:53" x14ac:dyDescent="0.25">
      <c r="A479" s="7">
        <v>550</v>
      </c>
      <c r="B479" s="7" t="s">
        <v>230</v>
      </c>
      <c r="C479" s="7" t="str">
        <f>VLOOKUP(B:B,Enrollment!$C:$E,2,0)</f>
        <v>Boys</v>
      </c>
      <c r="D479" s="7" t="str">
        <f>VLOOKUP(B:B,Enrollment!$C:$E,3,0)</f>
        <v>Primary</v>
      </c>
      <c r="E479" s="7"/>
      <c r="F479" s="7"/>
      <c r="G479" s="7"/>
      <c r="H479" s="7"/>
      <c r="I479" s="7"/>
      <c r="J479" s="7"/>
      <c r="K479" s="7">
        <v>2</v>
      </c>
      <c r="L479" s="7"/>
      <c r="M479" s="7"/>
      <c r="N479" s="7"/>
      <c r="O479" s="7"/>
      <c r="P479" s="7"/>
      <c r="Q479" s="7"/>
      <c r="R479" s="7">
        <v>1</v>
      </c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>
        <v>3</v>
      </c>
      <c r="AW479" s="7">
        <f>VLOOKUP(B:B,Enrollment!$C:$U,19,0)</f>
        <v>164</v>
      </c>
      <c r="AX479" s="28">
        <f t="shared" si="28"/>
        <v>54.666666666666664</v>
      </c>
      <c r="AY479" s="7" t="str">
        <f t="shared" si="29"/>
        <v>4</v>
      </c>
      <c r="AZ479" s="7">
        <f t="shared" si="30"/>
        <v>1</v>
      </c>
      <c r="BA479" s="12">
        <f t="shared" si="31"/>
        <v>4</v>
      </c>
    </row>
    <row r="480" spans="1:53" x14ac:dyDescent="0.25">
      <c r="A480" s="7">
        <v>552</v>
      </c>
      <c r="B480" s="7" t="s">
        <v>101</v>
      </c>
      <c r="C480" s="7" t="str">
        <f>VLOOKUP(B:B,Enrollment!$C:$E,2,0)</f>
        <v>Boys</v>
      </c>
      <c r="D480" s="7" t="str">
        <f>VLOOKUP(B:B,Enrollment!$C:$E,3,0)</f>
        <v>Primary</v>
      </c>
      <c r="E480" s="7"/>
      <c r="F480" s="7"/>
      <c r="G480" s="7"/>
      <c r="H480" s="7"/>
      <c r="I480" s="7"/>
      <c r="J480" s="7">
        <v>1</v>
      </c>
      <c r="K480" s="7"/>
      <c r="L480" s="7"/>
      <c r="M480" s="7"/>
      <c r="N480" s="7"/>
      <c r="O480" s="7"/>
      <c r="P480" s="7"/>
      <c r="Q480" s="7"/>
      <c r="R480" s="7">
        <v>1</v>
      </c>
      <c r="S480" s="7"/>
      <c r="T480" s="7"/>
      <c r="U480" s="7"/>
      <c r="V480" s="7"/>
      <c r="W480" s="7"/>
      <c r="X480" s="7"/>
      <c r="Y480" s="7"/>
      <c r="Z480" s="7">
        <v>1</v>
      </c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>
        <v>1</v>
      </c>
      <c r="AU480" s="7"/>
      <c r="AV480" s="7">
        <v>4</v>
      </c>
      <c r="AW480" s="7">
        <f>VLOOKUP(B:B,Enrollment!$C:$U,19,0)</f>
        <v>186</v>
      </c>
      <c r="AX480" s="28">
        <f t="shared" si="28"/>
        <v>46.5</v>
      </c>
      <c r="AY480" s="7" t="str">
        <f t="shared" si="29"/>
        <v>4</v>
      </c>
      <c r="AZ480" s="7">
        <f t="shared" si="30"/>
        <v>0</v>
      </c>
      <c r="BA480" s="12">
        <f t="shared" si="31"/>
        <v>4</v>
      </c>
    </row>
    <row r="481" spans="1:53" x14ac:dyDescent="0.25">
      <c r="A481" s="7">
        <v>553</v>
      </c>
      <c r="B481" s="7" t="s">
        <v>160</v>
      </c>
      <c r="C481" s="7" t="str">
        <f>VLOOKUP(B:B,Enrollment!$C:$E,2,0)</f>
        <v>Boys</v>
      </c>
      <c r="D481" s="7" t="str">
        <f>VLOOKUP(B:B,Enrollment!$C:$E,3,0)</f>
        <v>Primary</v>
      </c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>
        <v>1</v>
      </c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>
        <v>1</v>
      </c>
      <c r="AU481" s="7"/>
      <c r="AV481" s="7">
        <v>2</v>
      </c>
      <c r="AW481" s="7">
        <f>VLOOKUP(B:B,Enrollment!$C:$U,19,0)</f>
        <v>159</v>
      </c>
      <c r="AX481" s="28">
        <f t="shared" si="28"/>
        <v>79.5</v>
      </c>
      <c r="AY481" s="7" t="str">
        <f t="shared" si="29"/>
        <v>4</v>
      </c>
      <c r="AZ481" s="7">
        <f t="shared" si="30"/>
        <v>2</v>
      </c>
      <c r="BA481" s="12">
        <f t="shared" si="31"/>
        <v>4</v>
      </c>
    </row>
    <row r="482" spans="1:53" x14ac:dyDescent="0.25">
      <c r="A482" s="7">
        <v>558</v>
      </c>
      <c r="B482" s="7" t="s">
        <v>340</v>
      </c>
      <c r="C482" s="7" t="str">
        <f>VLOOKUP(B:B,Enrollment!$C:$E,2,0)</f>
        <v>Boys</v>
      </c>
      <c r="D482" s="7" t="str">
        <f>VLOOKUP(B:B,Enrollment!$C:$E,3,0)</f>
        <v>Primary</v>
      </c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>
        <v>1</v>
      </c>
      <c r="S482" s="7">
        <v>1</v>
      </c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>
        <v>2</v>
      </c>
      <c r="AW482" s="7">
        <f>VLOOKUP(B:B,Enrollment!$C:$U,19,0)</f>
        <v>176</v>
      </c>
      <c r="AX482" s="28">
        <f t="shared" si="28"/>
        <v>88</v>
      </c>
      <c r="AY482" s="7" t="str">
        <f t="shared" si="29"/>
        <v>4</v>
      </c>
      <c r="AZ482" s="7">
        <f t="shared" si="30"/>
        <v>2</v>
      </c>
      <c r="BA482" s="12">
        <f t="shared" si="31"/>
        <v>4</v>
      </c>
    </row>
    <row r="483" spans="1:53" x14ac:dyDescent="0.25">
      <c r="A483" s="7">
        <v>566</v>
      </c>
      <c r="B483" s="7" t="s">
        <v>310</v>
      </c>
      <c r="C483" s="7" t="str">
        <f>VLOOKUP(B:B,Enrollment!$C:$E,2,0)</f>
        <v>Boys</v>
      </c>
      <c r="D483" s="7" t="str">
        <f>VLOOKUP(B:B,Enrollment!$C:$E,3,0)</f>
        <v>Primary</v>
      </c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>
        <v>1</v>
      </c>
      <c r="S483" s="7">
        <v>1</v>
      </c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>
        <v>1</v>
      </c>
      <c r="AU483" s="7"/>
      <c r="AV483" s="7">
        <v>3</v>
      </c>
      <c r="AW483" s="7">
        <f>VLOOKUP(B:B,Enrollment!$C:$U,19,0)</f>
        <v>184</v>
      </c>
      <c r="AX483" s="28">
        <f t="shared" si="28"/>
        <v>61.333333333333336</v>
      </c>
      <c r="AY483" s="7" t="str">
        <f t="shared" si="29"/>
        <v>4</v>
      </c>
      <c r="AZ483" s="7">
        <f t="shared" si="30"/>
        <v>1</v>
      </c>
      <c r="BA483" s="12">
        <f t="shared" si="31"/>
        <v>4</v>
      </c>
    </row>
    <row r="484" spans="1:53" x14ac:dyDescent="0.25">
      <c r="A484" s="7">
        <v>574</v>
      </c>
      <c r="B484" s="7" t="s">
        <v>281</v>
      </c>
      <c r="C484" s="7" t="str">
        <f>VLOOKUP(B:B,Enrollment!$C:$E,2,0)</f>
        <v>Boys</v>
      </c>
      <c r="D484" s="7" t="str">
        <f>VLOOKUP(B:B,Enrollment!$C:$E,3,0)</f>
        <v>Primary</v>
      </c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>
        <v>1</v>
      </c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>
        <v>1</v>
      </c>
      <c r="AU484" s="7"/>
      <c r="AV484" s="7">
        <v>2</v>
      </c>
      <c r="AW484" s="7">
        <f>VLOOKUP(B:B,Enrollment!$C:$U,19,0)</f>
        <v>168</v>
      </c>
      <c r="AX484" s="28">
        <f t="shared" si="28"/>
        <v>84</v>
      </c>
      <c r="AY484" s="7" t="str">
        <f t="shared" si="29"/>
        <v>4</v>
      </c>
      <c r="AZ484" s="7">
        <f t="shared" si="30"/>
        <v>2</v>
      </c>
      <c r="BA484" s="12">
        <f t="shared" si="31"/>
        <v>4</v>
      </c>
    </row>
    <row r="485" spans="1:53" x14ac:dyDescent="0.25">
      <c r="A485" s="7">
        <v>575</v>
      </c>
      <c r="B485" s="7" t="s">
        <v>156</v>
      </c>
      <c r="C485" s="7" t="str">
        <f>VLOOKUP(B:B,Enrollment!$C:$E,2,0)</f>
        <v>Boys</v>
      </c>
      <c r="D485" s="7" t="str">
        <f>VLOOKUP(B:B,Enrollment!$C:$E,3,0)</f>
        <v>Primary</v>
      </c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>
        <v>1</v>
      </c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>
        <v>1</v>
      </c>
      <c r="AW485" s="7">
        <f>VLOOKUP(B:B,Enrollment!$C:$U,19,0)</f>
        <v>178</v>
      </c>
      <c r="AX485" s="28">
        <f t="shared" si="28"/>
        <v>178</v>
      </c>
      <c r="AY485" s="7" t="str">
        <f t="shared" si="29"/>
        <v>4</v>
      </c>
      <c r="AZ485" s="7">
        <f t="shared" si="30"/>
        <v>3</v>
      </c>
      <c r="BA485" s="12">
        <f t="shared" si="31"/>
        <v>4</v>
      </c>
    </row>
    <row r="486" spans="1:53" x14ac:dyDescent="0.25">
      <c r="A486" s="7">
        <v>580</v>
      </c>
      <c r="B486" s="7" t="s">
        <v>229</v>
      </c>
      <c r="C486" s="7" t="str">
        <f>VLOOKUP(B:B,Enrollment!$C:$E,2,0)</f>
        <v>Boys</v>
      </c>
      <c r="D486" s="7" t="str">
        <f>VLOOKUP(B:B,Enrollment!$C:$E,3,0)</f>
        <v>Primary</v>
      </c>
      <c r="E486" s="7"/>
      <c r="F486" s="7"/>
      <c r="G486" s="7"/>
      <c r="H486" s="7"/>
      <c r="I486" s="7"/>
      <c r="J486" s="7"/>
      <c r="K486" s="7">
        <v>1</v>
      </c>
      <c r="L486" s="7"/>
      <c r="M486" s="7"/>
      <c r="N486" s="7"/>
      <c r="O486" s="7"/>
      <c r="P486" s="7"/>
      <c r="Q486" s="7"/>
      <c r="R486" s="7"/>
      <c r="S486" s="7">
        <v>1</v>
      </c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>
        <v>1</v>
      </c>
      <c r="AU486" s="7"/>
      <c r="AV486" s="7">
        <v>3</v>
      </c>
      <c r="AW486" s="7">
        <f>VLOOKUP(B:B,Enrollment!$C:$U,19,0)</f>
        <v>154</v>
      </c>
      <c r="AX486" s="28">
        <f t="shared" si="28"/>
        <v>51.333333333333336</v>
      </c>
      <c r="AY486" s="7" t="str">
        <f t="shared" si="29"/>
        <v>4</v>
      </c>
      <c r="AZ486" s="7">
        <f t="shared" si="30"/>
        <v>1</v>
      </c>
      <c r="BA486" s="12">
        <f t="shared" si="31"/>
        <v>4</v>
      </c>
    </row>
    <row r="487" spans="1:53" x14ac:dyDescent="0.25">
      <c r="A487" s="7">
        <v>584</v>
      </c>
      <c r="B487" s="7" t="s">
        <v>520</v>
      </c>
      <c r="C487" s="7" t="str">
        <f>VLOOKUP(B:B,Enrollment!$C:$E,2,0)</f>
        <v>Boys</v>
      </c>
      <c r="D487" s="7" t="str">
        <f>VLOOKUP(B:B,Enrollment!$C:$E,3,0)</f>
        <v>Primary</v>
      </c>
      <c r="E487" s="7"/>
      <c r="F487" s="7"/>
      <c r="G487" s="7"/>
      <c r="H487" s="7"/>
      <c r="I487" s="7"/>
      <c r="J487" s="7"/>
      <c r="K487" s="7">
        <v>1</v>
      </c>
      <c r="L487" s="7"/>
      <c r="M487" s="7"/>
      <c r="N487" s="7"/>
      <c r="O487" s="7"/>
      <c r="P487" s="7"/>
      <c r="Q487" s="7"/>
      <c r="R487" s="7"/>
      <c r="S487" s="7">
        <v>1</v>
      </c>
      <c r="T487" s="7"/>
      <c r="U487" s="7"/>
      <c r="V487" s="7"/>
      <c r="W487" s="7"/>
      <c r="X487" s="7"/>
      <c r="Y487" s="7"/>
      <c r="Z487" s="7"/>
      <c r="AA487" s="7"/>
      <c r="AB487" s="7"/>
      <c r="AC487" s="7">
        <v>1</v>
      </c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>
        <v>3</v>
      </c>
      <c r="AW487" s="7">
        <f>VLOOKUP(B:B,Enrollment!$C:$U,19,0)</f>
        <v>147</v>
      </c>
      <c r="AX487" s="28">
        <f t="shared" si="28"/>
        <v>49</v>
      </c>
      <c r="AY487" s="7" t="str">
        <f t="shared" si="29"/>
        <v>4</v>
      </c>
      <c r="AZ487" s="7">
        <f t="shared" si="30"/>
        <v>1</v>
      </c>
      <c r="BA487" s="12">
        <f t="shared" si="31"/>
        <v>4</v>
      </c>
    </row>
    <row r="488" spans="1:53" x14ac:dyDescent="0.25">
      <c r="A488" s="7">
        <v>593</v>
      </c>
      <c r="B488" s="7" t="s">
        <v>510</v>
      </c>
      <c r="C488" s="7" t="str">
        <f>VLOOKUP(B:B,Enrollment!$C:$E,2,0)</f>
        <v>Boys</v>
      </c>
      <c r="D488" s="7" t="str">
        <f>VLOOKUP(B:B,Enrollment!$C:$E,3,0)</f>
        <v>Primary</v>
      </c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>
        <v>1</v>
      </c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>
        <v>1</v>
      </c>
      <c r="AU488" s="7"/>
      <c r="AV488" s="7">
        <v>2</v>
      </c>
      <c r="AW488" s="7">
        <f>VLOOKUP(B:B,Enrollment!$C:$U,19,0)</f>
        <v>163</v>
      </c>
      <c r="AX488" s="28">
        <f t="shared" si="28"/>
        <v>81.5</v>
      </c>
      <c r="AY488" s="7" t="str">
        <f t="shared" si="29"/>
        <v>4</v>
      </c>
      <c r="AZ488" s="7">
        <f t="shared" si="30"/>
        <v>2</v>
      </c>
      <c r="BA488" s="12">
        <f t="shared" si="31"/>
        <v>4</v>
      </c>
    </row>
    <row r="489" spans="1:53" x14ac:dyDescent="0.25">
      <c r="A489" s="7">
        <v>594</v>
      </c>
      <c r="B489" s="7" t="s">
        <v>95</v>
      </c>
      <c r="C489" s="7" t="str">
        <f>VLOOKUP(B:B,Enrollment!$C:$E,2,0)</f>
        <v>Boys</v>
      </c>
      <c r="D489" s="7" t="str">
        <f>VLOOKUP(B:B,Enrollment!$C:$E,3,0)</f>
        <v>Primary</v>
      </c>
      <c r="E489" s="7"/>
      <c r="F489" s="7"/>
      <c r="G489" s="7"/>
      <c r="H489" s="7"/>
      <c r="I489" s="7"/>
      <c r="J489" s="7">
        <v>1</v>
      </c>
      <c r="K489" s="7"/>
      <c r="L489" s="7"/>
      <c r="M489" s="7"/>
      <c r="N489" s="7"/>
      <c r="O489" s="7"/>
      <c r="P489" s="7"/>
      <c r="Q489" s="7"/>
      <c r="R489" s="7">
        <v>1</v>
      </c>
      <c r="S489" s="7">
        <v>1</v>
      </c>
      <c r="T489" s="7"/>
      <c r="U489" s="7"/>
      <c r="V489" s="7"/>
      <c r="W489" s="7"/>
      <c r="X489" s="7"/>
      <c r="Y489" s="7"/>
      <c r="Z489" s="7"/>
      <c r="AA489" s="7"/>
      <c r="AB489" s="7"/>
      <c r="AC489" s="7">
        <v>1</v>
      </c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>
        <v>4</v>
      </c>
      <c r="AW489" s="7">
        <f>VLOOKUP(B:B,Enrollment!$C:$U,19,0)</f>
        <v>153</v>
      </c>
      <c r="AX489" s="28">
        <f t="shared" si="28"/>
        <v>38.25</v>
      </c>
      <c r="AY489" s="7" t="str">
        <f t="shared" si="29"/>
        <v>4</v>
      </c>
      <c r="AZ489" s="7">
        <f t="shared" si="30"/>
        <v>0</v>
      </c>
      <c r="BA489" s="12">
        <f t="shared" si="31"/>
        <v>4</v>
      </c>
    </row>
    <row r="490" spans="1:53" x14ac:dyDescent="0.25">
      <c r="A490" s="7">
        <v>16</v>
      </c>
      <c r="B490" s="7" t="s">
        <v>9</v>
      </c>
      <c r="C490" s="7" t="str">
        <f>VLOOKUP(B:B,Enrollment!$C:$E,2,0)</f>
        <v>Girls</v>
      </c>
      <c r="D490" s="7" t="str">
        <f>VLOOKUP(B:B,Enrollment!$C:$E,3,0)</f>
        <v>Higher Secondary</v>
      </c>
      <c r="E490" s="7"/>
      <c r="F490" s="7">
        <v>3</v>
      </c>
      <c r="G490" s="7">
        <v>1</v>
      </c>
      <c r="H490" s="7"/>
      <c r="I490" s="7"/>
      <c r="J490" s="7"/>
      <c r="K490" s="7"/>
      <c r="L490" s="7"/>
      <c r="M490" s="7">
        <v>1</v>
      </c>
      <c r="N490" s="7"/>
      <c r="O490" s="7"/>
      <c r="P490" s="7"/>
      <c r="Q490" s="7"/>
      <c r="R490" s="7"/>
      <c r="S490" s="7"/>
      <c r="T490" s="7">
        <v>1</v>
      </c>
      <c r="U490" s="7"/>
      <c r="V490" s="7">
        <v>1</v>
      </c>
      <c r="W490" s="7"/>
      <c r="X490" s="7"/>
      <c r="Y490" s="7">
        <v>1</v>
      </c>
      <c r="Z490" s="7"/>
      <c r="AA490" s="7"/>
      <c r="AB490" s="7">
        <v>1</v>
      </c>
      <c r="AC490" s="7"/>
      <c r="AD490" s="7"/>
      <c r="AE490" s="7">
        <v>1</v>
      </c>
      <c r="AF490" s="7"/>
      <c r="AG490" s="7">
        <v>1</v>
      </c>
      <c r="AH490" s="7"/>
      <c r="AI490" s="7"/>
      <c r="AJ490" s="7">
        <v>1</v>
      </c>
      <c r="AK490" s="7"/>
      <c r="AL490" s="7"/>
      <c r="AM490" s="7"/>
      <c r="AN490" s="7"/>
      <c r="AO490" s="7"/>
      <c r="AP490" s="7"/>
      <c r="AQ490" s="7">
        <v>1</v>
      </c>
      <c r="AR490" s="7">
        <v>1</v>
      </c>
      <c r="AS490" s="7"/>
      <c r="AT490" s="7"/>
      <c r="AU490" s="7"/>
      <c r="AV490" s="7">
        <v>14</v>
      </c>
      <c r="AW490" s="7">
        <f>VLOOKUP(B:B,Enrollment!$C:$U,19,0)</f>
        <v>236</v>
      </c>
      <c r="AX490" s="28">
        <f t="shared" si="28"/>
        <v>16.857142857142858</v>
      </c>
      <c r="AY490" s="7" t="str">
        <f t="shared" si="29"/>
        <v>5</v>
      </c>
      <c r="AZ490" s="7">
        <f t="shared" si="30"/>
        <v>-9</v>
      </c>
      <c r="BA490" s="12">
        <f t="shared" si="31"/>
        <v>5</v>
      </c>
    </row>
    <row r="491" spans="1:53" x14ac:dyDescent="0.25">
      <c r="A491" s="7">
        <v>78</v>
      </c>
      <c r="B491" s="7" t="s">
        <v>449</v>
      </c>
      <c r="C491" s="7" t="str">
        <f>VLOOKUP(B:B,Enrollment!$C:$E,2,0)</f>
        <v>Girls</v>
      </c>
      <c r="D491" s="7" t="str">
        <f>VLOOKUP(B:B,Enrollment!$C:$E,3,0)</f>
        <v>Primary</v>
      </c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>
        <v>1</v>
      </c>
      <c r="S491" s="7">
        <v>1</v>
      </c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>
        <v>1</v>
      </c>
      <c r="AU491" s="7"/>
      <c r="AV491" s="7">
        <v>3</v>
      </c>
      <c r="AW491" s="7">
        <f>VLOOKUP(B:B,Enrollment!$C:$U,19,0)</f>
        <v>216</v>
      </c>
      <c r="AX491" s="28">
        <f t="shared" si="28"/>
        <v>72</v>
      </c>
      <c r="AY491" s="7" t="str">
        <f t="shared" si="29"/>
        <v>5</v>
      </c>
      <c r="AZ491" s="7">
        <f t="shared" si="30"/>
        <v>2</v>
      </c>
      <c r="BA491" s="12">
        <f t="shared" si="31"/>
        <v>5</v>
      </c>
    </row>
    <row r="492" spans="1:53" x14ac:dyDescent="0.25">
      <c r="A492" s="7">
        <v>81</v>
      </c>
      <c r="B492" s="7" t="s">
        <v>486</v>
      </c>
      <c r="C492" s="7" t="str">
        <f>VLOOKUP(B:B,Enrollment!$C:$E,2,0)</f>
        <v>Girls</v>
      </c>
      <c r="D492" s="7" t="str">
        <f>VLOOKUP(B:B,Enrollment!$C:$E,3,0)</f>
        <v>Primary</v>
      </c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>
        <v>2</v>
      </c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>
        <v>1</v>
      </c>
      <c r="AU492" s="7"/>
      <c r="AV492" s="7">
        <v>3</v>
      </c>
      <c r="AW492" s="7">
        <f>VLOOKUP(B:B,Enrollment!$C:$U,19,0)</f>
        <v>228</v>
      </c>
      <c r="AX492" s="28">
        <f t="shared" si="28"/>
        <v>76</v>
      </c>
      <c r="AY492" s="7" t="str">
        <f t="shared" si="29"/>
        <v>5</v>
      </c>
      <c r="AZ492" s="7">
        <f t="shared" si="30"/>
        <v>2</v>
      </c>
      <c r="BA492" s="12">
        <f t="shared" si="31"/>
        <v>5</v>
      </c>
    </row>
    <row r="493" spans="1:53" x14ac:dyDescent="0.25">
      <c r="A493" s="7">
        <v>107</v>
      </c>
      <c r="B493" s="7" t="s">
        <v>192</v>
      </c>
      <c r="C493" s="7" t="str">
        <f>VLOOKUP(B:B,Enrollment!$C:$E,2,0)</f>
        <v>Girls</v>
      </c>
      <c r="D493" s="7" t="str">
        <f>VLOOKUP(B:B,Enrollment!$C:$E,3,0)</f>
        <v>Primary</v>
      </c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>
        <v>2</v>
      </c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>
        <v>2</v>
      </c>
      <c r="AW493" s="7">
        <f>VLOOKUP(B:B,Enrollment!$C:$U,19,0)</f>
        <v>224</v>
      </c>
      <c r="AX493" s="28">
        <f t="shared" si="28"/>
        <v>112</v>
      </c>
      <c r="AY493" s="7" t="str">
        <f t="shared" si="29"/>
        <v>5</v>
      </c>
      <c r="AZ493" s="7">
        <f t="shared" si="30"/>
        <v>3</v>
      </c>
      <c r="BA493" s="12">
        <f t="shared" si="31"/>
        <v>5</v>
      </c>
    </row>
    <row r="494" spans="1:53" x14ac:dyDescent="0.25">
      <c r="A494" s="7">
        <v>152</v>
      </c>
      <c r="B494" s="7" t="s">
        <v>419</v>
      </c>
      <c r="C494" s="7" t="str">
        <f>VLOOKUP(B:B,Enrollment!$C:$E,2,0)</f>
        <v>Girls</v>
      </c>
      <c r="D494" s="7" t="str">
        <f>VLOOKUP(B:B,Enrollment!$C:$E,3,0)</f>
        <v>Primary</v>
      </c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>
        <v>1</v>
      </c>
      <c r="S494" s="7">
        <v>2</v>
      </c>
      <c r="T494" s="7"/>
      <c r="U494" s="7"/>
      <c r="V494" s="7"/>
      <c r="W494" s="7"/>
      <c r="X494" s="7"/>
      <c r="Y494" s="7"/>
      <c r="Z494" s="7">
        <v>1</v>
      </c>
      <c r="AA494" s="7"/>
      <c r="AB494" s="7"/>
      <c r="AC494" s="7">
        <v>1</v>
      </c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>
        <v>5</v>
      </c>
      <c r="AW494" s="7">
        <f>VLOOKUP(B:B,Enrollment!$C:$U,19,0)</f>
        <v>220</v>
      </c>
      <c r="AX494" s="28">
        <f t="shared" si="28"/>
        <v>44</v>
      </c>
      <c r="AY494" s="7" t="str">
        <f t="shared" si="29"/>
        <v>5</v>
      </c>
      <c r="AZ494" s="7">
        <f t="shared" si="30"/>
        <v>0</v>
      </c>
      <c r="BA494" s="12">
        <f t="shared" si="31"/>
        <v>5</v>
      </c>
    </row>
    <row r="495" spans="1:53" x14ac:dyDescent="0.25">
      <c r="A495" s="7">
        <v>168</v>
      </c>
      <c r="B495" s="7" t="s">
        <v>191</v>
      </c>
      <c r="C495" s="7" t="str">
        <f>VLOOKUP(B:B,Enrollment!$C:$E,2,0)</f>
        <v>Girls</v>
      </c>
      <c r="D495" s="7" t="str">
        <f>VLOOKUP(B:B,Enrollment!$C:$E,3,0)</f>
        <v>Primary</v>
      </c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>
        <v>1</v>
      </c>
      <c r="S495" s="7">
        <v>1</v>
      </c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>
        <v>1</v>
      </c>
      <c r="AU495" s="7"/>
      <c r="AV495" s="7">
        <v>3</v>
      </c>
      <c r="AW495" s="7">
        <f>VLOOKUP(B:B,Enrollment!$C:$U,19,0)</f>
        <v>220</v>
      </c>
      <c r="AX495" s="28">
        <f t="shared" si="28"/>
        <v>73.333333333333329</v>
      </c>
      <c r="AY495" s="7" t="str">
        <f t="shared" si="29"/>
        <v>5</v>
      </c>
      <c r="AZ495" s="7">
        <f t="shared" si="30"/>
        <v>2</v>
      </c>
      <c r="BA495" s="12">
        <f t="shared" si="31"/>
        <v>5</v>
      </c>
    </row>
    <row r="496" spans="1:53" x14ac:dyDescent="0.25">
      <c r="A496" s="7">
        <v>179</v>
      </c>
      <c r="B496" s="7" t="s">
        <v>445</v>
      </c>
      <c r="C496" s="7" t="str">
        <f>VLOOKUP(B:B,Enrollment!$C:$E,2,0)</f>
        <v>Girls</v>
      </c>
      <c r="D496" s="7" t="str">
        <f>VLOOKUP(B:B,Enrollment!$C:$E,3,0)</f>
        <v>Primary</v>
      </c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>
        <v>1</v>
      </c>
      <c r="S496" s="7">
        <v>1</v>
      </c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>
        <v>2</v>
      </c>
      <c r="AW496" s="7">
        <f>VLOOKUP(B:B,Enrollment!$C:$U,19,0)</f>
        <v>221</v>
      </c>
      <c r="AX496" s="28">
        <f t="shared" si="28"/>
        <v>110.5</v>
      </c>
      <c r="AY496" s="7" t="str">
        <f t="shared" si="29"/>
        <v>5</v>
      </c>
      <c r="AZ496" s="7">
        <f t="shared" si="30"/>
        <v>3</v>
      </c>
      <c r="BA496" s="12">
        <f t="shared" si="31"/>
        <v>5</v>
      </c>
    </row>
    <row r="497" spans="1:53" x14ac:dyDescent="0.25">
      <c r="A497" s="7">
        <v>184</v>
      </c>
      <c r="B497" s="7" t="s">
        <v>420</v>
      </c>
      <c r="C497" s="7" t="str">
        <f>VLOOKUP(B:B,Enrollment!$C:$E,2,0)</f>
        <v>Girls</v>
      </c>
      <c r="D497" s="7" t="str">
        <f>VLOOKUP(B:B,Enrollment!$C:$E,3,0)</f>
        <v>Primary</v>
      </c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>
        <v>1</v>
      </c>
      <c r="S497" s="7">
        <v>1</v>
      </c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>
        <v>1</v>
      </c>
      <c r="AU497" s="7"/>
      <c r="AV497" s="7">
        <v>3</v>
      </c>
      <c r="AW497" s="7">
        <f>VLOOKUP(B:B,Enrollment!$C:$U,19,0)</f>
        <v>205</v>
      </c>
      <c r="AX497" s="28">
        <f t="shared" si="28"/>
        <v>68.333333333333329</v>
      </c>
      <c r="AY497" s="7" t="str">
        <f t="shared" si="29"/>
        <v>5</v>
      </c>
      <c r="AZ497" s="7">
        <f t="shared" si="30"/>
        <v>2</v>
      </c>
      <c r="BA497" s="12">
        <f t="shared" si="31"/>
        <v>5</v>
      </c>
    </row>
    <row r="498" spans="1:53" x14ac:dyDescent="0.25">
      <c r="A498" s="7">
        <v>199</v>
      </c>
      <c r="B498" s="7" t="s">
        <v>423</v>
      </c>
      <c r="C498" s="7" t="str">
        <f>VLOOKUP(B:B,Enrollment!$C:$E,2,0)</f>
        <v>Girls</v>
      </c>
      <c r="D498" s="7" t="str">
        <f>VLOOKUP(B:B,Enrollment!$C:$E,3,0)</f>
        <v>Primary</v>
      </c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>
        <v>1</v>
      </c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>
        <v>1</v>
      </c>
      <c r="AW498" s="7">
        <f>VLOOKUP(B:B,Enrollment!$C:$U,19,0)</f>
        <v>230</v>
      </c>
      <c r="AX498" s="28">
        <f t="shared" si="28"/>
        <v>230</v>
      </c>
      <c r="AY498" s="7" t="str">
        <f t="shared" si="29"/>
        <v>5</v>
      </c>
      <c r="AZ498" s="7">
        <f t="shared" si="30"/>
        <v>4</v>
      </c>
      <c r="BA498" s="12">
        <f t="shared" si="31"/>
        <v>5</v>
      </c>
    </row>
    <row r="499" spans="1:53" x14ac:dyDescent="0.25">
      <c r="A499" s="7">
        <v>215</v>
      </c>
      <c r="B499" s="7" t="s">
        <v>42</v>
      </c>
      <c r="C499" s="7" t="str">
        <f>VLOOKUP(B:B,Enrollment!$C:$E,2,0)</f>
        <v>Boys</v>
      </c>
      <c r="D499" s="7" t="str">
        <f>VLOOKUP(B:B,Enrollment!$C:$E,3,0)</f>
        <v>High</v>
      </c>
      <c r="E499" s="7">
        <v>1</v>
      </c>
      <c r="F499" s="7">
        <v>1</v>
      </c>
      <c r="G499" s="7"/>
      <c r="H499" s="7">
        <v>2</v>
      </c>
      <c r="I499" s="7">
        <v>1</v>
      </c>
      <c r="J499" s="7"/>
      <c r="K499" s="7"/>
      <c r="L499" s="7"/>
      <c r="M499" s="7"/>
      <c r="N499" s="7"/>
      <c r="O499" s="7">
        <v>1</v>
      </c>
      <c r="P499" s="7"/>
      <c r="Q499" s="7"/>
      <c r="R499" s="7"/>
      <c r="S499" s="7"/>
      <c r="T499" s="7">
        <v>1</v>
      </c>
      <c r="U499" s="7"/>
      <c r="V499" s="7"/>
      <c r="W499" s="7"/>
      <c r="X499" s="7"/>
      <c r="Y499" s="7">
        <v>1</v>
      </c>
      <c r="Z499" s="7"/>
      <c r="AA499" s="7"/>
      <c r="AB499" s="7"/>
      <c r="AC499" s="7"/>
      <c r="AD499" s="7">
        <v>1</v>
      </c>
      <c r="AE499" s="7">
        <v>2</v>
      </c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>
        <v>11</v>
      </c>
      <c r="AW499" s="7">
        <f>VLOOKUP(B:B,Enrollment!$C:$U,19,0)</f>
        <v>217</v>
      </c>
      <c r="AX499" s="28">
        <f t="shared" si="28"/>
        <v>19.727272727272727</v>
      </c>
      <c r="AY499" s="7" t="str">
        <f t="shared" si="29"/>
        <v>5</v>
      </c>
      <c r="AZ499" s="7">
        <f t="shared" si="30"/>
        <v>-6</v>
      </c>
      <c r="BA499" s="12">
        <f t="shared" si="31"/>
        <v>5</v>
      </c>
    </row>
    <row r="500" spans="1:53" x14ac:dyDescent="0.25">
      <c r="A500" s="7">
        <v>223</v>
      </c>
      <c r="B500" s="7" t="s">
        <v>46</v>
      </c>
      <c r="C500" s="7" t="str">
        <f>VLOOKUP(B:B,Enrollment!$C:$E,2,0)</f>
        <v>Boys</v>
      </c>
      <c r="D500" s="7" t="str">
        <f>VLOOKUP(B:B,Enrollment!$C:$E,3,0)</f>
        <v>High</v>
      </c>
      <c r="E500" s="7">
        <v>1</v>
      </c>
      <c r="F500" s="7">
        <v>2</v>
      </c>
      <c r="G500" s="7"/>
      <c r="H500" s="7">
        <v>1</v>
      </c>
      <c r="I500" s="7">
        <v>1</v>
      </c>
      <c r="J500" s="7"/>
      <c r="K500" s="7"/>
      <c r="L500" s="7"/>
      <c r="M500" s="7"/>
      <c r="N500" s="7"/>
      <c r="O500" s="7">
        <v>1</v>
      </c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>
        <v>2</v>
      </c>
      <c r="AF500" s="7"/>
      <c r="AG500" s="7">
        <v>1</v>
      </c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>
        <v>9</v>
      </c>
      <c r="AW500" s="7">
        <f>VLOOKUP(B:B,Enrollment!$C:$U,19,0)</f>
        <v>213</v>
      </c>
      <c r="AX500" s="28">
        <f t="shared" si="28"/>
        <v>23.666666666666668</v>
      </c>
      <c r="AY500" s="7" t="str">
        <f t="shared" si="29"/>
        <v>5</v>
      </c>
      <c r="AZ500" s="7">
        <f t="shared" si="30"/>
        <v>-4</v>
      </c>
      <c r="BA500" s="12">
        <f t="shared" si="31"/>
        <v>5</v>
      </c>
    </row>
    <row r="501" spans="1:53" x14ac:dyDescent="0.25">
      <c r="A501" s="7">
        <v>224</v>
      </c>
      <c r="B501" s="7" t="s">
        <v>11</v>
      </c>
      <c r="C501" s="7" t="str">
        <f>VLOOKUP(B:B,Enrollment!$C:$E,2,0)</f>
        <v>Boys</v>
      </c>
      <c r="D501" s="7" t="str">
        <f>VLOOKUP(B:B,Enrollment!$C:$E,3,0)</f>
        <v>High</v>
      </c>
      <c r="E501" s="7"/>
      <c r="F501" s="7">
        <v>3</v>
      </c>
      <c r="G501" s="7">
        <v>1</v>
      </c>
      <c r="H501" s="7"/>
      <c r="I501" s="7"/>
      <c r="J501" s="7"/>
      <c r="K501" s="7"/>
      <c r="L501" s="7"/>
      <c r="M501" s="7"/>
      <c r="N501" s="7"/>
      <c r="O501" s="7"/>
      <c r="P501" s="7"/>
      <c r="Q501" s="7">
        <v>1</v>
      </c>
      <c r="R501" s="7"/>
      <c r="S501" s="7"/>
      <c r="T501" s="7"/>
      <c r="U501" s="7">
        <v>1</v>
      </c>
      <c r="V501" s="7"/>
      <c r="W501" s="7"/>
      <c r="X501" s="7"/>
      <c r="Y501" s="7">
        <v>1</v>
      </c>
      <c r="Z501" s="7"/>
      <c r="AA501" s="7"/>
      <c r="AB501" s="7"/>
      <c r="AC501" s="7">
        <v>1</v>
      </c>
      <c r="AD501" s="7">
        <v>1</v>
      </c>
      <c r="AE501" s="7"/>
      <c r="AF501" s="7">
        <v>1</v>
      </c>
      <c r="AG501" s="7">
        <v>1</v>
      </c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>
        <v>11</v>
      </c>
      <c r="AW501" s="7">
        <f>VLOOKUP(B:B,Enrollment!$C:$U,19,0)</f>
        <v>236</v>
      </c>
      <c r="AX501" s="28">
        <f t="shared" si="28"/>
        <v>21.454545454545453</v>
      </c>
      <c r="AY501" s="7" t="str">
        <f t="shared" si="29"/>
        <v>5</v>
      </c>
      <c r="AZ501" s="7">
        <f t="shared" si="30"/>
        <v>-6</v>
      </c>
      <c r="BA501" s="12">
        <f t="shared" si="31"/>
        <v>5</v>
      </c>
    </row>
    <row r="502" spans="1:53" x14ac:dyDescent="0.25">
      <c r="A502" s="7">
        <v>233</v>
      </c>
      <c r="B502" s="7" t="s">
        <v>15</v>
      </c>
      <c r="C502" s="7" t="str">
        <f>VLOOKUP(B:B,Enrollment!$C:$E,2,0)</f>
        <v>Boys</v>
      </c>
      <c r="D502" s="7" t="str">
        <f>VLOOKUP(B:B,Enrollment!$C:$E,3,0)</f>
        <v>High</v>
      </c>
      <c r="E502" s="7"/>
      <c r="F502" s="7">
        <v>3</v>
      </c>
      <c r="G502" s="7"/>
      <c r="H502" s="7"/>
      <c r="I502" s="7">
        <v>1</v>
      </c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>
        <v>1</v>
      </c>
      <c r="V502" s="7">
        <v>2</v>
      </c>
      <c r="W502" s="7">
        <v>1</v>
      </c>
      <c r="X502" s="7"/>
      <c r="Y502" s="7">
        <v>1</v>
      </c>
      <c r="Z502" s="7"/>
      <c r="AA502" s="7"/>
      <c r="AB502" s="7"/>
      <c r="AC502" s="7">
        <v>1</v>
      </c>
      <c r="AD502" s="7">
        <v>1</v>
      </c>
      <c r="AE502" s="7">
        <v>1</v>
      </c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>
        <v>12</v>
      </c>
      <c r="AW502" s="7">
        <f>VLOOKUP(B:B,Enrollment!$C:$U,19,0)</f>
        <v>239</v>
      </c>
      <c r="AX502" s="28">
        <f t="shared" si="28"/>
        <v>19.916666666666668</v>
      </c>
      <c r="AY502" s="7" t="str">
        <f t="shared" si="29"/>
        <v>5</v>
      </c>
      <c r="AZ502" s="7">
        <f t="shared" si="30"/>
        <v>-7</v>
      </c>
      <c r="BA502" s="12">
        <f t="shared" si="31"/>
        <v>5</v>
      </c>
    </row>
    <row r="503" spans="1:53" x14ac:dyDescent="0.25">
      <c r="A503" s="7">
        <v>237</v>
      </c>
      <c r="B503" s="7" t="s">
        <v>18</v>
      </c>
      <c r="C503" s="7" t="str">
        <f>VLOOKUP(B:B,Enrollment!$C:$E,2,0)</f>
        <v>Boys</v>
      </c>
      <c r="D503" s="7" t="str">
        <f>VLOOKUP(B:B,Enrollment!$C:$E,3,0)</f>
        <v>High</v>
      </c>
      <c r="E503" s="7"/>
      <c r="F503" s="7">
        <v>3</v>
      </c>
      <c r="G503" s="7"/>
      <c r="H503" s="7"/>
      <c r="I503" s="7">
        <v>1</v>
      </c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>
        <v>1</v>
      </c>
      <c r="V503" s="7"/>
      <c r="W503" s="7">
        <v>1</v>
      </c>
      <c r="X503" s="7"/>
      <c r="Y503" s="7">
        <v>1</v>
      </c>
      <c r="Z503" s="7"/>
      <c r="AA503" s="7"/>
      <c r="AB503" s="7"/>
      <c r="AC503" s="7">
        <v>1</v>
      </c>
      <c r="AD503" s="7">
        <v>1</v>
      </c>
      <c r="AE503" s="7">
        <v>1</v>
      </c>
      <c r="AF503" s="7"/>
      <c r="AG503" s="7">
        <v>1</v>
      </c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>
        <v>11</v>
      </c>
      <c r="AW503" s="7">
        <f>VLOOKUP(B:B,Enrollment!$C:$U,19,0)</f>
        <v>210</v>
      </c>
      <c r="AX503" s="28">
        <f t="shared" si="28"/>
        <v>19.09090909090909</v>
      </c>
      <c r="AY503" s="7" t="str">
        <f t="shared" si="29"/>
        <v>5</v>
      </c>
      <c r="AZ503" s="7">
        <f t="shared" si="30"/>
        <v>-6</v>
      </c>
      <c r="BA503" s="12">
        <f t="shared" si="31"/>
        <v>5</v>
      </c>
    </row>
    <row r="504" spans="1:53" x14ac:dyDescent="0.25">
      <c r="A504" s="7">
        <v>301</v>
      </c>
      <c r="B504" s="7" t="s">
        <v>393</v>
      </c>
      <c r="C504" s="7" t="str">
        <f>VLOOKUP(B:B,Enrollment!$C:$E,2,0)</f>
        <v>Boys</v>
      </c>
      <c r="D504" s="7" t="str">
        <f>VLOOKUP(B:B,Enrollment!$C:$E,3,0)</f>
        <v>Primary</v>
      </c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>
        <v>1</v>
      </c>
      <c r="S504" s="7">
        <v>1</v>
      </c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>
        <v>1</v>
      </c>
      <c r="AU504" s="7"/>
      <c r="AV504" s="7">
        <v>3</v>
      </c>
      <c r="AW504" s="7">
        <f>VLOOKUP(B:B,Enrollment!$C:$U,19,0)</f>
        <v>239</v>
      </c>
      <c r="AX504" s="28">
        <f t="shared" si="28"/>
        <v>79.666666666666671</v>
      </c>
      <c r="AY504" s="7" t="str">
        <f t="shared" si="29"/>
        <v>5</v>
      </c>
      <c r="AZ504" s="7">
        <f t="shared" si="30"/>
        <v>2</v>
      </c>
      <c r="BA504" s="12">
        <f t="shared" si="31"/>
        <v>5</v>
      </c>
    </row>
    <row r="505" spans="1:53" x14ac:dyDescent="0.25">
      <c r="A505" s="7">
        <v>304</v>
      </c>
      <c r="B505" s="7" t="s">
        <v>313</v>
      </c>
      <c r="C505" s="7" t="str">
        <f>VLOOKUP(B:B,Enrollment!$C:$E,2,0)</f>
        <v>Boys</v>
      </c>
      <c r="D505" s="7" t="str">
        <f>VLOOKUP(B:B,Enrollment!$C:$E,3,0)</f>
        <v>Primary</v>
      </c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>
        <v>1</v>
      </c>
      <c r="S505" s="7">
        <v>3</v>
      </c>
      <c r="T505" s="7"/>
      <c r="U505" s="7"/>
      <c r="V505" s="7"/>
      <c r="W505" s="7"/>
      <c r="X505" s="7"/>
      <c r="Y505" s="7"/>
      <c r="Z505" s="7"/>
      <c r="AA505" s="7"/>
      <c r="AB505" s="7"/>
      <c r="AC505" s="7">
        <v>1</v>
      </c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>
        <v>5</v>
      </c>
      <c r="AW505" s="7">
        <f>VLOOKUP(B:B,Enrollment!$C:$U,19,0)</f>
        <v>223</v>
      </c>
      <c r="AX505" s="28">
        <f t="shared" si="28"/>
        <v>44.6</v>
      </c>
      <c r="AY505" s="7" t="str">
        <f t="shared" si="29"/>
        <v>5</v>
      </c>
      <c r="AZ505" s="7">
        <f t="shared" si="30"/>
        <v>0</v>
      </c>
      <c r="BA505" s="12">
        <f t="shared" si="31"/>
        <v>5</v>
      </c>
    </row>
    <row r="506" spans="1:53" x14ac:dyDescent="0.25">
      <c r="A506" s="7">
        <v>309</v>
      </c>
      <c r="B506" s="7" t="s">
        <v>275</v>
      </c>
      <c r="C506" s="7" t="str">
        <f>VLOOKUP(B:B,Enrollment!$C:$E,2,0)</f>
        <v>Boys</v>
      </c>
      <c r="D506" s="7" t="str">
        <f>VLOOKUP(B:B,Enrollment!$C:$E,3,0)</f>
        <v>Primary</v>
      </c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>
        <v>1</v>
      </c>
      <c r="T506" s="7"/>
      <c r="U506" s="7"/>
      <c r="V506" s="7"/>
      <c r="W506" s="7"/>
      <c r="X506" s="7"/>
      <c r="Y506" s="7"/>
      <c r="Z506" s="7">
        <v>1</v>
      </c>
      <c r="AA506" s="7"/>
      <c r="AB506" s="7"/>
      <c r="AC506" s="7">
        <v>1</v>
      </c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>
        <v>3</v>
      </c>
      <c r="AW506" s="7">
        <f>VLOOKUP(B:B,Enrollment!$C:$U,19,0)</f>
        <v>209</v>
      </c>
      <c r="AX506" s="28">
        <f t="shared" si="28"/>
        <v>69.666666666666671</v>
      </c>
      <c r="AY506" s="7" t="str">
        <f t="shared" si="29"/>
        <v>5</v>
      </c>
      <c r="AZ506" s="7">
        <f t="shared" si="30"/>
        <v>2</v>
      </c>
      <c r="BA506" s="12">
        <f t="shared" si="31"/>
        <v>5</v>
      </c>
    </row>
    <row r="507" spans="1:53" x14ac:dyDescent="0.25">
      <c r="A507" s="7">
        <v>341</v>
      </c>
      <c r="B507" s="7" t="s">
        <v>284</v>
      </c>
      <c r="C507" s="7" t="str">
        <f>VLOOKUP(B:B,Enrollment!$C:$E,2,0)</f>
        <v>Boys</v>
      </c>
      <c r="D507" s="7" t="str">
        <f>VLOOKUP(B:B,Enrollment!$C:$E,3,0)</f>
        <v>Primary</v>
      </c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>
        <v>1</v>
      </c>
      <c r="S507" s="7">
        <v>3</v>
      </c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>
        <v>1</v>
      </c>
      <c r="AU507" s="7"/>
      <c r="AV507" s="7">
        <v>5</v>
      </c>
      <c r="AW507" s="7">
        <f>VLOOKUP(B:B,Enrollment!$C:$U,19,0)</f>
        <v>207</v>
      </c>
      <c r="AX507" s="28">
        <f t="shared" si="28"/>
        <v>41.4</v>
      </c>
      <c r="AY507" s="7" t="str">
        <f t="shared" si="29"/>
        <v>5</v>
      </c>
      <c r="AZ507" s="7">
        <f t="shared" si="30"/>
        <v>0</v>
      </c>
      <c r="BA507" s="12">
        <f t="shared" si="31"/>
        <v>5</v>
      </c>
    </row>
    <row r="508" spans="1:53" x14ac:dyDescent="0.25">
      <c r="A508" s="7">
        <v>392</v>
      </c>
      <c r="B508" s="7" t="s">
        <v>412</v>
      </c>
      <c r="C508" s="7" t="str">
        <f>VLOOKUP(B:B,Enrollment!$C:$E,2,0)</f>
        <v>Boys</v>
      </c>
      <c r="D508" s="7" t="str">
        <f>VLOOKUP(B:B,Enrollment!$C:$E,3,0)</f>
        <v>Primary</v>
      </c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>
        <v>1</v>
      </c>
      <c r="S508" s="7">
        <v>1</v>
      </c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>
        <v>1</v>
      </c>
      <c r="AU508" s="7"/>
      <c r="AV508" s="7">
        <v>3</v>
      </c>
      <c r="AW508" s="7">
        <f>VLOOKUP(B:B,Enrollment!$C:$U,19,0)</f>
        <v>228</v>
      </c>
      <c r="AX508" s="28">
        <f t="shared" si="28"/>
        <v>76</v>
      </c>
      <c r="AY508" s="7" t="str">
        <f t="shared" si="29"/>
        <v>5</v>
      </c>
      <c r="AZ508" s="7">
        <f t="shared" si="30"/>
        <v>2</v>
      </c>
      <c r="BA508" s="12">
        <f t="shared" si="31"/>
        <v>5</v>
      </c>
    </row>
    <row r="509" spans="1:53" x14ac:dyDescent="0.25">
      <c r="A509" s="7">
        <v>409</v>
      </c>
      <c r="B509" s="7" t="s">
        <v>172</v>
      </c>
      <c r="C509" s="7" t="str">
        <f>VLOOKUP(B:B,Enrollment!$C:$E,2,0)</f>
        <v>Boys</v>
      </c>
      <c r="D509" s="7" t="str">
        <f>VLOOKUP(B:B,Enrollment!$C:$E,3,0)</f>
        <v>Primary</v>
      </c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>
        <v>1</v>
      </c>
      <c r="S509" s="7">
        <v>1</v>
      </c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>
        <v>1</v>
      </c>
      <c r="AU509" s="7"/>
      <c r="AV509" s="7">
        <v>3</v>
      </c>
      <c r="AW509" s="7">
        <f>VLOOKUP(B:B,Enrollment!$C:$U,19,0)</f>
        <v>218</v>
      </c>
      <c r="AX509" s="28">
        <f t="shared" si="28"/>
        <v>72.666666666666671</v>
      </c>
      <c r="AY509" s="7" t="str">
        <f t="shared" si="29"/>
        <v>5</v>
      </c>
      <c r="AZ509" s="7">
        <f t="shared" si="30"/>
        <v>2</v>
      </c>
      <c r="BA509" s="12">
        <f t="shared" si="31"/>
        <v>5</v>
      </c>
    </row>
    <row r="510" spans="1:53" x14ac:dyDescent="0.25">
      <c r="A510" s="7">
        <v>410</v>
      </c>
      <c r="B510" s="7" t="s">
        <v>400</v>
      </c>
      <c r="C510" s="7" t="str">
        <f>VLOOKUP(B:B,Enrollment!$C:$E,2,0)</f>
        <v>Boys</v>
      </c>
      <c r="D510" s="7" t="str">
        <f>VLOOKUP(B:B,Enrollment!$C:$E,3,0)</f>
        <v>Primary</v>
      </c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>
        <v>1</v>
      </c>
      <c r="S510" s="7">
        <v>1</v>
      </c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>
        <v>1</v>
      </c>
      <c r="AU510" s="7"/>
      <c r="AV510" s="7">
        <v>3</v>
      </c>
      <c r="AW510" s="7">
        <f>VLOOKUP(B:B,Enrollment!$C:$U,19,0)</f>
        <v>215</v>
      </c>
      <c r="AX510" s="28">
        <f t="shared" si="28"/>
        <v>71.666666666666671</v>
      </c>
      <c r="AY510" s="7" t="str">
        <f t="shared" si="29"/>
        <v>5</v>
      </c>
      <c r="AZ510" s="7">
        <f t="shared" si="30"/>
        <v>2</v>
      </c>
      <c r="BA510" s="12">
        <f t="shared" si="31"/>
        <v>5</v>
      </c>
    </row>
    <row r="511" spans="1:53" x14ac:dyDescent="0.25">
      <c r="A511" s="7">
        <v>430</v>
      </c>
      <c r="B511" s="7" t="s">
        <v>141</v>
      </c>
      <c r="C511" s="7" t="str">
        <f>VLOOKUP(B:B,Enrollment!$C:$E,2,0)</f>
        <v>Boys</v>
      </c>
      <c r="D511" s="7" t="str">
        <f>VLOOKUP(B:B,Enrollment!$C:$E,3,0)</f>
        <v>Primary</v>
      </c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>
        <v>1</v>
      </c>
      <c r="S511" s="7">
        <v>1</v>
      </c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>
        <v>1</v>
      </c>
      <c r="AU511" s="7"/>
      <c r="AV511" s="7">
        <v>3</v>
      </c>
      <c r="AW511" s="7">
        <f>VLOOKUP(B:B,Enrollment!$C:$U,19,0)</f>
        <v>211</v>
      </c>
      <c r="AX511" s="28">
        <f t="shared" si="28"/>
        <v>70.333333333333329</v>
      </c>
      <c r="AY511" s="7" t="str">
        <f t="shared" si="29"/>
        <v>5</v>
      </c>
      <c r="AZ511" s="7">
        <f t="shared" si="30"/>
        <v>2</v>
      </c>
      <c r="BA511" s="12">
        <f t="shared" si="31"/>
        <v>5</v>
      </c>
    </row>
    <row r="512" spans="1:53" x14ac:dyDescent="0.25">
      <c r="A512" s="7">
        <v>438</v>
      </c>
      <c r="B512" s="7" t="s">
        <v>490</v>
      </c>
      <c r="C512" s="7" t="str">
        <f>VLOOKUP(B:B,Enrollment!$C:$E,2,0)</f>
        <v>Boys</v>
      </c>
      <c r="D512" s="7" t="str">
        <f>VLOOKUP(B:B,Enrollment!$C:$E,3,0)</f>
        <v>Primary</v>
      </c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>
        <v>1</v>
      </c>
      <c r="S512" s="7">
        <v>1</v>
      </c>
      <c r="T512" s="7"/>
      <c r="U512" s="7"/>
      <c r="V512" s="7"/>
      <c r="W512" s="7"/>
      <c r="X512" s="7"/>
      <c r="Y512" s="7"/>
      <c r="Z512" s="7">
        <v>1</v>
      </c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>
        <v>1</v>
      </c>
      <c r="AU512" s="7"/>
      <c r="AV512" s="7">
        <v>4</v>
      </c>
      <c r="AW512" s="7">
        <f>VLOOKUP(B:B,Enrollment!$C:$U,19,0)</f>
        <v>207</v>
      </c>
      <c r="AX512" s="28">
        <f t="shared" si="28"/>
        <v>51.75</v>
      </c>
      <c r="AY512" s="7" t="str">
        <f t="shared" si="29"/>
        <v>5</v>
      </c>
      <c r="AZ512" s="7">
        <f t="shared" si="30"/>
        <v>1</v>
      </c>
      <c r="BA512" s="12">
        <f t="shared" si="31"/>
        <v>5</v>
      </c>
    </row>
    <row r="513" spans="1:53" x14ac:dyDescent="0.25">
      <c r="A513" s="7">
        <v>446</v>
      </c>
      <c r="B513" s="7" t="s">
        <v>403</v>
      </c>
      <c r="C513" s="7" t="str">
        <f>VLOOKUP(B:B,Enrollment!$C:$E,2,0)</f>
        <v>Boys</v>
      </c>
      <c r="D513" s="7" t="str">
        <f>VLOOKUP(B:B,Enrollment!$C:$E,3,0)</f>
        <v>Primary</v>
      </c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>
        <v>1</v>
      </c>
      <c r="T513" s="7"/>
      <c r="U513" s="7"/>
      <c r="V513" s="7"/>
      <c r="W513" s="7"/>
      <c r="X513" s="7"/>
      <c r="Y513" s="7"/>
      <c r="Z513" s="7"/>
      <c r="AA513" s="7"/>
      <c r="AB513" s="7"/>
      <c r="AC513" s="7">
        <v>1</v>
      </c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>
        <v>2</v>
      </c>
      <c r="AW513" s="7">
        <f>VLOOKUP(B:B,Enrollment!$C:$U,19,0)</f>
        <v>236</v>
      </c>
      <c r="AX513" s="28">
        <f t="shared" si="28"/>
        <v>118</v>
      </c>
      <c r="AY513" s="7" t="str">
        <f t="shared" si="29"/>
        <v>5</v>
      </c>
      <c r="AZ513" s="7">
        <f t="shared" si="30"/>
        <v>3</v>
      </c>
      <c r="BA513" s="12">
        <f t="shared" si="31"/>
        <v>5</v>
      </c>
    </row>
    <row r="514" spans="1:53" x14ac:dyDescent="0.25">
      <c r="A514" s="7">
        <v>447</v>
      </c>
      <c r="B514" s="7" t="s">
        <v>424</v>
      </c>
      <c r="C514" s="7" t="str">
        <f>VLOOKUP(B:B,Enrollment!$C:$E,2,0)</f>
        <v>Boys</v>
      </c>
      <c r="D514" s="7" t="str">
        <f>VLOOKUP(B:B,Enrollment!$C:$E,3,0)</f>
        <v>Primary</v>
      </c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>
        <v>1</v>
      </c>
      <c r="S514" s="7">
        <v>3</v>
      </c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>
        <v>1</v>
      </c>
      <c r="AU514" s="7"/>
      <c r="AV514" s="7">
        <v>5</v>
      </c>
      <c r="AW514" s="7">
        <f>VLOOKUP(B:B,Enrollment!$C:$U,19,0)</f>
        <v>218</v>
      </c>
      <c r="AX514" s="28">
        <f t="shared" ref="AX514:AX577" si="32">AW514/AV514</f>
        <v>43.6</v>
      </c>
      <c r="AY514" s="7" t="str">
        <f t="shared" ref="AY514:AY577" si="33">IF(AW514&lt;=60, "1",IF(AW514&lt;=100, "2", IF(AW514&lt;=140, "3", IF(AW514&lt;=200, "4", IF(AW514&lt;=240, "5", IF(AW514&lt;=280, "6", IF(AW514&lt;=320, "7", IF(AW514&lt;=360, "8", IF(AW514&lt;=400, "9",  IF(AW514&lt;=440, "10", IF(AW514&lt;=480, "11", IF(AW514&lt;=520, "12", IF(AW514&lt;=560, "13", IF(AW514&lt;=600, "14",IF(AW514&lt;=640, "15")))))))))))))))</f>
        <v>5</v>
      </c>
      <c r="AZ514" s="7">
        <f t="shared" ref="AZ514:AZ577" si="34">AY514-AV514</f>
        <v>0</v>
      </c>
      <c r="BA514" s="12">
        <f t="shared" si="31"/>
        <v>5</v>
      </c>
    </row>
    <row r="515" spans="1:53" x14ac:dyDescent="0.25">
      <c r="A515" s="7">
        <v>466</v>
      </c>
      <c r="B515" s="7" t="s">
        <v>115</v>
      </c>
      <c r="C515" s="7" t="str">
        <f>VLOOKUP(B:B,Enrollment!$C:$E,2,0)</f>
        <v>Boys</v>
      </c>
      <c r="D515" s="7" t="str">
        <f>VLOOKUP(B:B,Enrollment!$C:$E,3,0)</f>
        <v>Primary</v>
      </c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>
        <v>1</v>
      </c>
      <c r="T515" s="7"/>
      <c r="U515" s="7"/>
      <c r="V515" s="7"/>
      <c r="W515" s="7"/>
      <c r="X515" s="7"/>
      <c r="Y515" s="7"/>
      <c r="Z515" s="7">
        <v>1</v>
      </c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>
        <v>2</v>
      </c>
      <c r="AW515" s="7">
        <f>VLOOKUP(B:B,Enrollment!$C:$U,19,0)</f>
        <v>218</v>
      </c>
      <c r="AX515" s="28">
        <f t="shared" si="32"/>
        <v>109</v>
      </c>
      <c r="AY515" s="7" t="str">
        <f t="shared" si="33"/>
        <v>5</v>
      </c>
      <c r="AZ515" s="7">
        <f t="shared" si="34"/>
        <v>3</v>
      </c>
      <c r="BA515" s="12">
        <f t="shared" ref="BA515:BA578" si="35">VALUE(AY515)</f>
        <v>5</v>
      </c>
    </row>
    <row r="516" spans="1:53" x14ac:dyDescent="0.25">
      <c r="A516" s="7">
        <v>505</v>
      </c>
      <c r="B516" s="7" t="s">
        <v>488</v>
      </c>
      <c r="C516" s="7" t="str">
        <f>VLOOKUP(B:B,Enrollment!$C:$E,2,0)</f>
        <v>Boys</v>
      </c>
      <c r="D516" s="7" t="str">
        <f>VLOOKUP(B:B,Enrollment!$C:$E,3,0)</f>
        <v>Primary</v>
      </c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>
        <v>1</v>
      </c>
      <c r="S516" s="7">
        <v>1</v>
      </c>
      <c r="T516" s="7"/>
      <c r="U516" s="7"/>
      <c r="V516" s="7"/>
      <c r="W516" s="7"/>
      <c r="X516" s="7"/>
      <c r="Y516" s="7"/>
      <c r="Z516" s="7">
        <v>1</v>
      </c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>
        <v>1</v>
      </c>
      <c r="AU516" s="7"/>
      <c r="AV516" s="7">
        <v>4</v>
      </c>
      <c r="AW516" s="7">
        <f>VLOOKUP(B:B,Enrollment!$C:$U,19,0)</f>
        <v>228</v>
      </c>
      <c r="AX516" s="28">
        <f t="shared" si="32"/>
        <v>57</v>
      </c>
      <c r="AY516" s="7" t="str">
        <f t="shared" si="33"/>
        <v>5</v>
      </c>
      <c r="AZ516" s="7">
        <f t="shared" si="34"/>
        <v>1</v>
      </c>
      <c r="BA516" s="12">
        <f t="shared" si="35"/>
        <v>5</v>
      </c>
    </row>
    <row r="517" spans="1:53" x14ac:dyDescent="0.25">
      <c r="A517" s="7">
        <v>515</v>
      </c>
      <c r="B517" s="7" t="s">
        <v>557</v>
      </c>
      <c r="C517" s="7" t="str">
        <f>VLOOKUP(B:B,Enrollment!$C:$E,2,0)</f>
        <v>Boys</v>
      </c>
      <c r="D517" s="7" t="str">
        <f>VLOOKUP(B:B,Enrollment!$C:$E,3,0)</f>
        <v>Primary</v>
      </c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>
        <v>1</v>
      </c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>
        <v>1</v>
      </c>
      <c r="AU517" s="7"/>
      <c r="AV517" s="7">
        <v>2</v>
      </c>
      <c r="AW517" s="7">
        <f>VLOOKUP(B:B,Enrollment!$C:$U,19,0)</f>
        <v>216</v>
      </c>
      <c r="AX517" s="28">
        <f t="shared" si="32"/>
        <v>108</v>
      </c>
      <c r="AY517" s="7" t="str">
        <f t="shared" si="33"/>
        <v>5</v>
      </c>
      <c r="AZ517" s="7">
        <f t="shared" si="34"/>
        <v>3</v>
      </c>
      <c r="BA517" s="12">
        <f t="shared" si="35"/>
        <v>5</v>
      </c>
    </row>
    <row r="518" spans="1:53" x14ac:dyDescent="0.25">
      <c r="A518" s="7">
        <v>523</v>
      </c>
      <c r="B518" s="7" t="s">
        <v>283</v>
      </c>
      <c r="C518" s="7" t="str">
        <f>VLOOKUP(B:B,Enrollment!$C:$E,2,0)</f>
        <v>Boys</v>
      </c>
      <c r="D518" s="7" t="str">
        <f>VLOOKUP(B:B,Enrollment!$C:$E,3,0)</f>
        <v>Primary</v>
      </c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>
        <v>1</v>
      </c>
      <c r="S518" s="7">
        <v>1</v>
      </c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>
        <v>2</v>
      </c>
      <c r="AW518" s="7">
        <f>VLOOKUP(B:B,Enrollment!$C:$U,19,0)</f>
        <v>231</v>
      </c>
      <c r="AX518" s="28">
        <f t="shared" si="32"/>
        <v>115.5</v>
      </c>
      <c r="AY518" s="7" t="str">
        <f t="shared" si="33"/>
        <v>5</v>
      </c>
      <c r="AZ518" s="7">
        <f t="shared" si="34"/>
        <v>3</v>
      </c>
      <c r="BA518" s="12">
        <f t="shared" si="35"/>
        <v>5</v>
      </c>
    </row>
    <row r="519" spans="1:53" x14ac:dyDescent="0.25">
      <c r="A519" s="7">
        <v>525</v>
      </c>
      <c r="B519" s="7" t="s">
        <v>269</v>
      </c>
      <c r="C519" s="7" t="str">
        <f>VLOOKUP(B:B,Enrollment!$C:$E,2,0)</f>
        <v>Boys</v>
      </c>
      <c r="D519" s="7" t="str">
        <f>VLOOKUP(B:B,Enrollment!$C:$E,3,0)</f>
        <v>Primary</v>
      </c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>
        <v>1</v>
      </c>
      <c r="S519" s="7">
        <v>2</v>
      </c>
      <c r="T519" s="7"/>
      <c r="U519" s="7"/>
      <c r="V519" s="7"/>
      <c r="W519" s="7"/>
      <c r="X519" s="7"/>
      <c r="Y519" s="7"/>
      <c r="Z519" s="7"/>
      <c r="AA519" s="7"/>
      <c r="AB519" s="7"/>
      <c r="AC519" s="7">
        <v>2</v>
      </c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>
        <v>5</v>
      </c>
      <c r="AW519" s="7">
        <f>VLOOKUP(B:B,Enrollment!$C:$U,19,0)</f>
        <v>232</v>
      </c>
      <c r="AX519" s="28">
        <f t="shared" si="32"/>
        <v>46.4</v>
      </c>
      <c r="AY519" s="7" t="str">
        <f t="shared" si="33"/>
        <v>5</v>
      </c>
      <c r="AZ519" s="7">
        <f t="shared" si="34"/>
        <v>0</v>
      </c>
      <c r="BA519" s="12">
        <f t="shared" si="35"/>
        <v>5</v>
      </c>
    </row>
    <row r="520" spans="1:53" x14ac:dyDescent="0.25">
      <c r="A520" s="7">
        <v>532</v>
      </c>
      <c r="B520" s="7" t="s">
        <v>222</v>
      </c>
      <c r="C520" s="7" t="str">
        <f>VLOOKUP(B:B,Enrollment!$C:$E,2,0)</f>
        <v>Boys</v>
      </c>
      <c r="D520" s="7" t="str">
        <f>VLOOKUP(B:B,Enrollment!$C:$E,3,0)</f>
        <v>Primary</v>
      </c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>
        <v>1</v>
      </c>
      <c r="S520" s="7">
        <v>1</v>
      </c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>
        <v>1</v>
      </c>
      <c r="AU520" s="7"/>
      <c r="AV520" s="7">
        <v>3</v>
      </c>
      <c r="AW520" s="7">
        <f>VLOOKUP(B:B,Enrollment!$C:$U,19,0)</f>
        <v>207</v>
      </c>
      <c r="AX520" s="28">
        <f t="shared" si="32"/>
        <v>69</v>
      </c>
      <c r="AY520" s="7" t="str">
        <f t="shared" si="33"/>
        <v>5</v>
      </c>
      <c r="AZ520" s="7">
        <f t="shared" si="34"/>
        <v>2</v>
      </c>
      <c r="BA520" s="12">
        <f t="shared" si="35"/>
        <v>5</v>
      </c>
    </row>
    <row r="521" spans="1:53" x14ac:dyDescent="0.25">
      <c r="A521" s="7">
        <v>535</v>
      </c>
      <c r="B521" s="7" t="s">
        <v>503</v>
      </c>
      <c r="C521" s="7" t="str">
        <f>VLOOKUP(B:B,Enrollment!$C:$E,2,0)</f>
        <v>Boys</v>
      </c>
      <c r="D521" s="7" t="str">
        <f>VLOOKUP(B:B,Enrollment!$C:$E,3,0)</f>
        <v>Primary</v>
      </c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>
        <v>1</v>
      </c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>
        <v>1</v>
      </c>
      <c r="AU521" s="7"/>
      <c r="AV521" s="7">
        <v>2</v>
      </c>
      <c r="AW521" s="7">
        <f>VLOOKUP(B:B,Enrollment!$C:$U,19,0)</f>
        <v>211</v>
      </c>
      <c r="AX521" s="28">
        <f t="shared" si="32"/>
        <v>105.5</v>
      </c>
      <c r="AY521" s="7" t="str">
        <f t="shared" si="33"/>
        <v>5</v>
      </c>
      <c r="AZ521" s="7">
        <f t="shared" si="34"/>
        <v>3</v>
      </c>
      <c r="BA521" s="12">
        <f t="shared" si="35"/>
        <v>5</v>
      </c>
    </row>
    <row r="522" spans="1:53" x14ac:dyDescent="0.25">
      <c r="A522" s="7">
        <v>555</v>
      </c>
      <c r="B522" s="7" t="s">
        <v>388</v>
      </c>
      <c r="C522" s="7" t="str">
        <f>VLOOKUP(B:B,Enrollment!$C:$E,2,0)</f>
        <v>Boys</v>
      </c>
      <c r="D522" s="7" t="str">
        <f>VLOOKUP(B:B,Enrollment!$C:$E,3,0)</f>
        <v>Primary</v>
      </c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>
        <v>1</v>
      </c>
      <c r="S522" s="7">
        <v>1</v>
      </c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>
        <v>1</v>
      </c>
      <c r="AU522" s="7"/>
      <c r="AV522" s="7">
        <v>3</v>
      </c>
      <c r="AW522" s="7">
        <f>VLOOKUP(B:B,Enrollment!$C:$U,19,0)</f>
        <v>210</v>
      </c>
      <c r="AX522" s="28">
        <f t="shared" si="32"/>
        <v>70</v>
      </c>
      <c r="AY522" s="7" t="str">
        <f t="shared" si="33"/>
        <v>5</v>
      </c>
      <c r="AZ522" s="7">
        <f t="shared" si="34"/>
        <v>2</v>
      </c>
      <c r="BA522" s="12">
        <f t="shared" si="35"/>
        <v>5</v>
      </c>
    </row>
    <row r="523" spans="1:53" x14ac:dyDescent="0.25">
      <c r="A523" s="7">
        <v>567</v>
      </c>
      <c r="B523" s="7" t="s">
        <v>509</v>
      </c>
      <c r="C523" s="7" t="str">
        <f>VLOOKUP(B:B,Enrollment!$C:$E,2,0)</f>
        <v>Boys</v>
      </c>
      <c r="D523" s="7" t="str">
        <f>VLOOKUP(B:B,Enrollment!$C:$E,3,0)</f>
        <v>Primary</v>
      </c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>
        <v>1</v>
      </c>
      <c r="S523" s="7">
        <v>1</v>
      </c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>
        <v>1</v>
      </c>
      <c r="AU523" s="7"/>
      <c r="AV523" s="7">
        <v>3</v>
      </c>
      <c r="AW523" s="7">
        <f>VLOOKUP(B:B,Enrollment!$C:$U,19,0)</f>
        <v>206</v>
      </c>
      <c r="AX523" s="28">
        <f t="shared" si="32"/>
        <v>68.666666666666671</v>
      </c>
      <c r="AY523" s="7" t="str">
        <f t="shared" si="33"/>
        <v>5</v>
      </c>
      <c r="AZ523" s="7">
        <f t="shared" si="34"/>
        <v>2</v>
      </c>
      <c r="BA523" s="12">
        <f t="shared" si="35"/>
        <v>5</v>
      </c>
    </row>
    <row r="524" spans="1:53" x14ac:dyDescent="0.25">
      <c r="A524" s="7">
        <v>577</v>
      </c>
      <c r="B524" s="7" t="s">
        <v>173</v>
      </c>
      <c r="C524" s="7" t="str">
        <f>VLOOKUP(B:B,Enrollment!$C:$E,2,0)</f>
        <v>Boys</v>
      </c>
      <c r="D524" s="7" t="str">
        <f>VLOOKUP(B:B,Enrollment!$C:$E,3,0)</f>
        <v>Primary</v>
      </c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>
        <v>1</v>
      </c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>
        <v>1</v>
      </c>
      <c r="AU524" s="7"/>
      <c r="AV524" s="7">
        <v>2</v>
      </c>
      <c r="AW524" s="7">
        <f>VLOOKUP(B:B,Enrollment!$C:$U,19,0)</f>
        <v>217</v>
      </c>
      <c r="AX524" s="28">
        <f t="shared" si="32"/>
        <v>108.5</v>
      </c>
      <c r="AY524" s="7" t="str">
        <f t="shared" si="33"/>
        <v>5</v>
      </c>
      <c r="AZ524" s="7">
        <f t="shared" si="34"/>
        <v>3</v>
      </c>
      <c r="BA524" s="12">
        <f t="shared" si="35"/>
        <v>5</v>
      </c>
    </row>
    <row r="525" spans="1:53" x14ac:dyDescent="0.25">
      <c r="A525" s="7">
        <v>598</v>
      </c>
      <c r="B525" s="7" t="s">
        <v>416</v>
      </c>
      <c r="C525" s="7" t="str">
        <f>VLOOKUP(B:B,Enrollment!$C:$E,2,0)</f>
        <v>Boys</v>
      </c>
      <c r="D525" s="7" t="str">
        <f>VLOOKUP(B:B,Enrollment!$C:$E,3,0)</f>
        <v>Primary</v>
      </c>
      <c r="E525" s="7"/>
      <c r="F525" s="7"/>
      <c r="G525" s="7"/>
      <c r="H525" s="7"/>
      <c r="I525" s="7"/>
      <c r="J525" s="7">
        <v>1</v>
      </c>
      <c r="K525" s="7">
        <v>1</v>
      </c>
      <c r="L525" s="7"/>
      <c r="M525" s="7"/>
      <c r="N525" s="7"/>
      <c r="O525" s="7"/>
      <c r="P525" s="7"/>
      <c r="Q525" s="7"/>
      <c r="R525" s="7"/>
      <c r="S525" s="7">
        <v>2</v>
      </c>
      <c r="T525" s="7"/>
      <c r="U525" s="7"/>
      <c r="V525" s="7"/>
      <c r="W525" s="7"/>
      <c r="X525" s="7"/>
      <c r="Y525" s="7"/>
      <c r="Z525" s="7"/>
      <c r="AA525" s="7"/>
      <c r="AB525" s="7"/>
      <c r="AC525" s="7">
        <v>1</v>
      </c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>
        <v>5</v>
      </c>
      <c r="AW525" s="7">
        <f>VLOOKUP(B:B,Enrollment!$C:$U,19,0)</f>
        <v>219</v>
      </c>
      <c r="AX525" s="28">
        <f t="shared" si="32"/>
        <v>43.8</v>
      </c>
      <c r="AY525" s="7" t="str">
        <f t="shared" si="33"/>
        <v>5</v>
      </c>
      <c r="AZ525" s="7">
        <f t="shared" si="34"/>
        <v>0</v>
      </c>
      <c r="BA525" s="12">
        <f t="shared" si="35"/>
        <v>5</v>
      </c>
    </row>
    <row r="526" spans="1:53" x14ac:dyDescent="0.25">
      <c r="A526" s="7">
        <v>11</v>
      </c>
      <c r="B526" s="7" t="s">
        <v>75</v>
      </c>
      <c r="C526" s="7" t="str">
        <f>VLOOKUP(B:B,Enrollment!$C:$E,2,0)</f>
        <v>Girls</v>
      </c>
      <c r="D526" s="7" t="str">
        <f>VLOOKUP(B:B,Enrollment!$C:$E,3,0)</f>
        <v>High</v>
      </c>
      <c r="E526" s="7">
        <v>1</v>
      </c>
      <c r="F526" s="7">
        <v>1</v>
      </c>
      <c r="G526" s="7"/>
      <c r="H526" s="7">
        <v>2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>
        <v>1</v>
      </c>
      <c r="U526" s="7"/>
      <c r="V526" s="7">
        <v>1</v>
      </c>
      <c r="W526" s="7"/>
      <c r="X526" s="7"/>
      <c r="Y526" s="7">
        <v>1</v>
      </c>
      <c r="Z526" s="7"/>
      <c r="AA526" s="7"/>
      <c r="AB526" s="7"/>
      <c r="AC526" s="7"/>
      <c r="AD526" s="7">
        <v>1</v>
      </c>
      <c r="AE526" s="7">
        <v>1</v>
      </c>
      <c r="AF526" s="7"/>
      <c r="AG526" s="7">
        <v>1</v>
      </c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>
        <v>10</v>
      </c>
      <c r="AW526" s="7">
        <f>VLOOKUP(B:B,Enrollment!$C:$U,19,0)</f>
        <v>242</v>
      </c>
      <c r="AX526" s="28">
        <f t="shared" si="32"/>
        <v>24.2</v>
      </c>
      <c r="AY526" s="7" t="str">
        <f t="shared" si="33"/>
        <v>6</v>
      </c>
      <c r="AZ526" s="7">
        <f t="shared" si="34"/>
        <v>-4</v>
      </c>
      <c r="BA526" s="12">
        <f t="shared" si="35"/>
        <v>6</v>
      </c>
    </row>
    <row r="527" spans="1:53" x14ac:dyDescent="0.25">
      <c r="A527" s="7">
        <v>92</v>
      </c>
      <c r="B527" s="7" t="s">
        <v>448</v>
      </c>
      <c r="C527" s="7" t="str">
        <f>VLOOKUP(B:B,Enrollment!$C:$E,2,0)</f>
        <v>Girls</v>
      </c>
      <c r="D527" s="7" t="str">
        <f>VLOOKUP(B:B,Enrollment!$C:$E,3,0)</f>
        <v>Primary</v>
      </c>
      <c r="E527" s="7"/>
      <c r="F527" s="7"/>
      <c r="G527" s="7"/>
      <c r="H527" s="7"/>
      <c r="I527" s="7"/>
      <c r="J527" s="7"/>
      <c r="K527" s="7">
        <v>1</v>
      </c>
      <c r="L527" s="7"/>
      <c r="M527" s="7"/>
      <c r="N527" s="7"/>
      <c r="O527" s="7"/>
      <c r="P527" s="7"/>
      <c r="Q527" s="7"/>
      <c r="R527" s="7"/>
      <c r="S527" s="7">
        <v>1</v>
      </c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>
        <v>2</v>
      </c>
      <c r="AW527" s="7">
        <f>VLOOKUP(B:B,Enrollment!$C:$U,19,0)</f>
        <v>261</v>
      </c>
      <c r="AX527" s="28">
        <f t="shared" si="32"/>
        <v>130.5</v>
      </c>
      <c r="AY527" s="7" t="str">
        <f t="shared" si="33"/>
        <v>6</v>
      </c>
      <c r="AZ527" s="7">
        <f t="shared" si="34"/>
        <v>4</v>
      </c>
      <c r="BA527" s="12">
        <f t="shared" si="35"/>
        <v>6</v>
      </c>
    </row>
    <row r="528" spans="1:53" x14ac:dyDescent="0.25">
      <c r="A528" s="7">
        <v>226</v>
      </c>
      <c r="B528" s="7" t="s">
        <v>58</v>
      </c>
      <c r="C528" s="7" t="str">
        <f>VLOOKUP(B:B,Enrollment!$C:$E,2,0)</f>
        <v>Boys</v>
      </c>
      <c r="D528" s="7" t="str">
        <f>VLOOKUP(B:B,Enrollment!$C:$E,3,0)</f>
        <v>High</v>
      </c>
      <c r="E528" s="7"/>
      <c r="F528" s="7">
        <v>2</v>
      </c>
      <c r="G528" s="7"/>
      <c r="H528" s="7">
        <v>1</v>
      </c>
      <c r="I528" s="7">
        <v>1</v>
      </c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>
        <v>1</v>
      </c>
      <c r="V528" s="7">
        <v>1</v>
      </c>
      <c r="W528" s="7">
        <v>1</v>
      </c>
      <c r="X528" s="7"/>
      <c r="Y528" s="7"/>
      <c r="Z528" s="7"/>
      <c r="AA528" s="7">
        <v>1</v>
      </c>
      <c r="AB528" s="7"/>
      <c r="AC528" s="7">
        <v>1</v>
      </c>
      <c r="AD528" s="7">
        <v>1</v>
      </c>
      <c r="AE528" s="7">
        <v>2</v>
      </c>
      <c r="AF528" s="7"/>
      <c r="AG528" s="7">
        <v>1</v>
      </c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>
        <v>13</v>
      </c>
      <c r="AW528" s="7">
        <f>VLOOKUP(B:B,Enrollment!$C:$U,19,0)</f>
        <v>274</v>
      </c>
      <c r="AX528" s="28">
        <f t="shared" si="32"/>
        <v>21.076923076923077</v>
      </c>
      <c r="AY528" s="7" t="str">
        <f t="shared" si="33"/>
        <v>6</v>
      </c>
      <c r="AZ528" s="7">
        <f t="shared" si="34"/>
        <v>-7</v>
      </c>
      <c r="BA528" s="12">
        <f t="shared" si="35"/>
        <v>6</v>
      </c>
    </row>
    <row r="529" spans="1:53" x14ac:dyDescent="0.25">
      <c r="A529" s="7">
        <v>227</v>
      </c>
      <c r="B529" s="7" t="s">
        <v>168</v>
      </c>
      <c r="C529" s="7" t="str">
        <f>VLOOKUP(B:B,Enrollment!$C:$E,2,0)</f>
        <v>Boys</v>
      </c>
      <c r="D529" s="7" t="str">
        <f>VLOOKUP(B:B,Enrollment!$C:$E,3,0)</f>
        <v>High</v>
      </c>
      <c r="E529" s="7"/>
      <c r="F529" s="7">
        <v>2</v>
      </c>
      <c r="G529" s="7"/>
      <c r="H529" s="7"/>
      <c r="I529" s="7">
        <v>1</v>
      </c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>
        <v>1</v>
      </c>
      <c r="U529" s="7">
        <v>1</v>
      </c>
      <c r="V529" s="7"/>
      <c r="W529" s="7"/>
      <c r="X529" s="7"/>
      <c r="Y529" s="7">
        <v>1</v>
      </c>
      <c r="Z529" s="7"/>
      <c r="AA529" s="7"/>
      <c r="AB529" s="7"/>
      <c r="AC529" s="7"/>
      <c r="AD529" s="7">
        <v>1</v>
      </c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>
        <v>7</v>
      </c>
      <c r="AW529" s="7">
        <f>VLOOKUP(B:B,Enrollment!$C:$U,19,0)</f>
        <v>268</v>
      </c>
      <c r="AX529" s="28">
        <f t="shared" si="32"/>
        <v>38.285714285714285</v>
      </c>
      <c r="AY529" s="7" t="str">
        <f t="shared" si="33"/>
        <v>6</v>
      </c>
      <c r="AZ529" s="7">
        <f t="shared" si="34"/>
        <v>-1</v>
      </c>
      <c r="BA529" s="12">
        <f t="shared" si="35"/>
        <v>6</v>
      </c>
    </row>
    <row r="530" spans="1:53" x14ac:dyDescent="0.25">
      <c r="A530" s="7">
        <v>312</v>
      </c>
      <c r="B530" s="7" t="s">
        <v>377</v>
      </c>
      <c r="C530" s="7" t="str">
        <f>VLOOKUP(B:B,Enrollment!$C:$E,2,0)</f>
        <v>Boys</v>
      </c>
      <c r="D530" s="7" t="str">
        <f>VLOOKUP(B:B,Enrollment!$C:$E,3,0)</f>
        <v>Primary</v>
      </c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>
        <v>1</v>
      </c>
      <c r="S530" s="7">
        <v>1</v>
      </c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>
        <v>1</v>
      </c>
      <c r="AU530" s="7"/>
      <c r="AV530" s="7">
        <v>3</v>
      </c>
      <c r="AW530" s="7">
        <f>VLOOKUP(B:B,Enrollment!$C:$U,19,0)</f>
        <v>244</v>
      </c>
      <c r="AX530" s="28">
        <f t="shared" si="32"/>
        <v>81.333333333333329</v>
      </c>
      <c r="AY530" s="7" t="str">
        <f t="shared" si="33"/>
        <v>6</v>
      </c>
      <c r="AZ530" s="7">
        <f t="shared" si="34"/>
        <v>3</v>
      </c>
      <c r="BA530" s="12">
        <f t="shared" si="35"/>
        <v>6</v>
      </c>
    </row>
    <row r="531" spans="1:53" x14ac:dyDescent="0.25">
      <c r="A531" s="7">
        <v>338</v>
      </c>
      <c r="B531" s="7" t="s">
        <v>404</v>
      </c>
      <c r="C531" s="7" t="str">
        <f>VLOOKUP(B:B,Enrollment!$C:$E,2,0)</f>
        <v>Boys</v>
      </c>
      <c r="D531" s="7" t="str">
        <f>VLOOKUP(B:B,Enrollment!$C:$E,3,0)</f>
        <v>Primary</v>
      </c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>
        <v>2</v>
      </c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>
        <v>2</v>
      </c>
      <c r="AW531" s="7">
        <f>VLOOKUP(B:B,Enrollment!$C:$U,19,0)</f>
        <v>274</v>
      </c>
      <c r="AX531" s="28">
        <f t="shared" si="32"/>
        <v>137</v>
      </c>
      <c r="AY531" s="7" t="str">
        <f t="shared" si="33"/>
        <v>6</v>
      </c>
      <c r="AZ531" s="7">
        <f t="shared" si="34"/>
        <v>4</v>
      </c>
      <c r="BA531" s="12">
        <f t="shared" si="35"/>
        <v>6</v>
      </c>
    </row>
    <row r="532" spans="1:53" x14ac:dyDescent="0.25">
      <c r="A532" s="7">
        <v>373</v>
      </c>
      <c r="B532" s="7" t="s">
        <v>268</v>
      </c>
      <c r="C532" s="7" t="str">
        <f>VLOOKUP(B:B,Enrollment!$C:$E,2,0)</f>
        <v>Boys</v>
      </c>
      <c r="D532" s="7" t="str">
        <f>VLOOKUP(B:B,Enrollment!$C:$E,3,0)</f>
        <v>Primary</v>
      </c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>
        <v>1</v>
      </c>
      <c r="S532" s="7">
        <v>3</v>
      </c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>
        <v>2</v>
      </c>
      <c r="AU532" s="7"/>
      <c r="AV532" s="7">
        <v>6</v>
      </c>
      <c r="AW532" s="7">
        <f>VLOOKUP(B:B,Enrollment!$C:$U,19,0)</f>
        <v>272</v>
      </c>
      <c r="AX532" s="28">
        <f t="shared" si="32"/>
        <v>45.333333333333336</v>
      </c>
      <c r="AY532" s="7" t="str">
        <f t="shared" si="33"/>
        <v>6</v>
      </c>
      <c r="AZ532" s="7">
        <f t="shared" si="34"/>
        <v>0</v>
      </c>
      <c r="BA532" s="12">
        <f t="shared" si="35"/>
        <v>6</v>
      </c>
    </row>
    <row r="533" spans="1:53" x14ac:dyDescent="0.25">
      <c r="A533" s="7">
        <v>398</v>
      </c>
      <c r="B533" s="7" t="s">
        <v>139</v>
      </c>
      <c r="C533" s="7" t="str">
        <f>VLOOKUP(B:B,Enrollment!$C:$E,2,0)</f>
        <v>Boys</v>
      </c>
      <c r="D533" s="7" t="str">
        <f>VLOOKUP(B:B,Enrollment!$C:$E,3,0)</f>
        <v>Primary</v>
      </c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>
        <v>1</v>
      </c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>
        <v>1</v>
      </c>
      <c r="AW533" s="7">
        <f>VLOOKUP(B:B,Enrollment!$C:$U,19,0)</f>
        <v>252</v>
      </c>
      <c r="AX533" s="28">
        <f t="shared" si="32"/>
        <v>252</v>
      </c>
      <c r="AY533" s="7" t="str">
        <f t="shared" si="33"/>
        <v>6</v>
      </c>
      <c r="AZ533" s="7">
        <f t="shared" si="34"/>
        <v>5</v>
      </c>
      <c r="BA533" s="12">
        <f t="shared" si="35"/>
        <v>6</v>
      </c>
    </row>
    <row r="534" spans="1:53" x14ac:dyDescent="0.25">
      <c r="A534" s="7">
        <v>415</v>
      </c>
      <c r="B534" s="7" t="s">
        <v>270</v>
      </c>
      <c r="C534" s="7" t="str">
        <f>VLOOKUP(B:B,Enrollment!$C:$E,2,0)</f>
        <v>Boys</v>
      </c>
      <c r="D534" s="7" t="str">
        <f>VLOOKUP(B:B,Enrollment!$C:$E,3,0)</f>
        <v>Primary</v>
      </c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>
        <v>1</v>
      </c>
      <c r="T534" s="7"/>
      <c r="U534" s="7"/>
      <c r="V534" s="7"/>
      <c r="W534" s="7"/>
      <c r="X534" s="7"/>
      <c r="Y534" s="7"/>
      <c r="Z534" s="7">
        <v>1</v>
      </c>
      <c r="AA534" s="7"/>
      <c r="AB534" s="7"/>
      <c r="AC534" s="7">
        <v>1</v>
      </c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>
        <v>1</v>
      </c>
      <c r="AU534" s="7"/>
      <c r="AV534" s="7">
        <v>4</v>
      </c>
      <c r="AW534" s="7">
        <f>VLOOKUP(B:B,Enrollment!$C:$U,19,0)</f>
        <v>252</v>
      </c>
      <c r="AX534" s="28">
        <f t="shared" si="32"/>
        <v>63</v>
      </c>
      <c r="AY534" s="7" t="str">
        <f t="shared" si="33"/>
        <v>6</v>
      </c>
      <c r="AZ534" s="7">
        <f t="shared" si="34"/>
        <v>2</v>
      </c>
      <c r="BA534" s="12">
        <f t="shared" si="35"/>
        <v>6</v>
      </c>
    </row>
    <row r="535" spans="1:53" x14ac:dyDescent="0.25">
      <c r="A535" s="7">
        <v>457</v>
      </c>
      <c r="B535" s="7" t="s">
        <v>272</v>
      </c>
      <c r="C535" s="7" t="str">
        <f>VLOOKUP(B:B,Enrollment!$C:$E,2,0)</f>
        <v>Boys</v>
      </c>
      <c r="D535" s="7" t="str">
        <f>VLOOKUP(B:B,Enrollment!$C:$E,3,0)</f>
        <v>Primary</v>
      </c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>
        <v>1</v>
      </c>
      <c r="S535" s="7">
        <v>1</v>
      </c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>
        <v>1</v>
      </c>
      <c r="AU535" s="7"/>
      <c r="AV535" s="7">
        <v>3</v>
      </c>
      <c r="AW535" s="7">
        <f>VLOOKUP(B:B,Enrollment!$C:$U,19,0)</f>
        <v>246</v>
      </c>
      <c r="AX535" s="28">
        <f t="shared" si="32"/>
        <v>82</v>
      </c>
      <c r="AY535" s="7" t="str">
        <f t="shared" si="33"/>
        <v>6</v>
      </c>
      <c r="AZ535" s="7">
        <f t="shared" si="34"/>
        <v>3</v>
      </c>
      <c r="BA535" s="12">
        <f t="shared" si="35"/>
        <v>6</v>
      </c>
    </row>
    <row r="536" spans="1:53" x14ac:dyDescent="0.25">
      <c r="A536" s="7">
        <v>495</v>
      </c>
      <c r="B536" s="7" t="s">
        <v>443</v>
      </c>
      <c r="C536" s="7" t="str">
        <f>VLOOKUP(B:B,Enrollment!$C:$E,2,0)</f>
        <v>Boys</v>
      </c>
      <c r="D536" s="7" t="str">
        <f>VLOOKUP(B:B,Enrollment!$C:$E,3,0)</f>
        <v>Primary</v>
      </c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>
        <v>1</v>
      </c>
      <c r="S536" s="7">
        <v>1</v>
      </c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>
        <v>2</v>
      </c>
      <c r="AW536" s="7">
        <f>VLOOKUP(B:B,Enrollment!$C:$U,19,0)</f>
        <v>280</v>
      </c>
      <c r="AX536" s="28">
        <f t="shared" si="32"/>
        <v>140</v>
      </c>
      <c r="AY536" s="7" t="str">
        <f t="shared" si="33"/>
        <v>6</v>
      </c>
      <c r="AZ536" s="7">
        <f t="shared" si="34"/>
        <v>4</v>
      </c>
      <c r="BA536" s="12">
        <f t="shared" si="35"/>
        <v>6</v>
      </c>
    </row>
    <row r="537" spans="1:53" x14ac:dyDescent="0.25">
      <c r="A537" s="7">
        <v>510</v>
      </c>
      <c r="B537" s="7" t="s">
        <v>240</v>
      </c>
      <c r="C537" s="7" t="str">
        <f>VLOOKUP(B:B,Enrollment!$C:$E,2,0)</f>
        <v>Boys</v>
      </c>
      <c r="D537" s="7" t="str">
        <f>VLOOKUP(B:B,Enrollment!$C:$E,3,0)</f>
        <v>Primary</v>
      </c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>
        <v>1</v>
      </c>
      <c r="S537" s="7">
        <v>1</v>
      </c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>
        <v>2</v>
      </c>
      <c r="AW537" s="7">
        <f>VLOOKUP(B:B,Enrollment!$C:$U,19,0)</f>
        <v>244</v>
      </c>
      <c r="AX537" s="28">
        <f t="shared" si="32"/>
        <v>122</v>
      </c>
      <c r="AY537" s="7" t="str">
        <f t="shared" si="33"/>
        <v>6</v>
      </c>
      <c r="AZ537" s="7">
        <f t="shared" si="34"/>
        <v>4</v>
      </c>
      <c r="BA537" s="12">
        <f t="shared" si="35"/>
        <v>6</v>
      </c>
    </row>
    <row r="538" spans="1:53" x14ac:dyDescent="0.25">
      <c r="A538" s="7">
        <v>534</v>
      </c>
      <c r="B538" s="7" t="s">
        <v>221</v>
      </c>
      <c r="C538" s="7" t="str">
        <f>VLOOKUP(B:B,Enrollment!$C:$E,2,0)</f>
        <v>Boys</v>
      </c>
      <c r="D538" s="7" t="str">
        <f>VLOOKUP(B:B,Enrollment!$C:$E,3,0)</f>
        <v>Primary</v>
      </c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>
        <v>1</v>
      </c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>
        <v>1</v>
      </c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>
        <v>2</v>
      </c>
      <c r="AW538" s="7">
        <f>VLOOKUP(B:B,Enrollment!$C:$U,19,0)</f>
        <v>258</v>
      </c>
      <c r="AX538" s="28">
        <f t="shared" si="32"/>
        <v>129</v>
      </c>
      <c r="AY538" s="7" t="str">
        <f t="shared" si="33"/>
        <v>6</v>
      </c>
      <c r="AZ538" s="7">
        <f t="shared" si="34"/>
        <v>4</v>
      </c>
      <c r="BA538" s="12">
        <f t="shared" si="35"/>
        <v>6</v>
      </c>
    </row>
    <row r="539" spans="1:53" x14ac:dyDescent="0.25">
      <c r="A539" s="7">
        <v>559</v>
      </c>
      <c r="B539" s="7" t="s">
        <v>142</v>
      </c>
      <c r="C539" s="7" t="str">
        <f>VLOOKUP(B:B,Enrollment!$C:$E,2,0)</f>
        <v>Boys</v>
      </c>
      <c r="D539" s="7" t="str">
        <f>VLOOKUP(B:B,Enrollment!$C:$E,3,0)</f>
        <v>Primary</v>
      </c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>
        <v>2</v>
      </c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>
        <v>1</v>
      </c>
      <c r="AU539" s="7"/>
      <c r="AV539" s="7">
        <v>3</v>
      </c>
      <c r="AW539" s="7">
        <f>VLOOKUP(B:B,Enrollment!$C:$U,19,0)</f>
        <v>273</v>
      </c>
      <c r="AX539" s="28">
        <f t="shared" si="32"/>
        <v>91</v>
      </c>
      <c r="AY539" s="7" t="str">
        <f t="shared" si="33"/>
        <v>6</v>
      </c>
      <c r="AZ539" s="7">
        <f t="shared" si="34"/>
        <v>3</v>
      </c>
      <c r="BA539" s="12">
        <f t="shared" si="35"/>
        <v>6</v>
      </c>
    </row>
    <row r="540" spans="1:53" x14ac:dyDescent="0.25">
      <c r="A540" s="7">
        <v>570</v>
      </c>
      <c r="B540" s="7" t="s">
        <v>295</v>
      </c>
      <c r="C540" s="7" t="str">
        <f>VLOOKUP(B:B,Enrollment!$C:$E,2,0)</f>
        <v>Boys</v>
      </c>
      <c r="D540" s="7" t="str">
        <f>VLOOKUP(B:B,Enrollment!$C:$E,3,0)</f>
        <v>Primary</v>
      </c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>
        <v>1</v>
      </c>
      <c r="S540" s="7">
        <v>3</v>
      </c>
      <c r="T540" s="7"/>
      <c r="U540" s="7"/>
      <c r="V540" s="7"/>
      <c r="W540" s="7"/>
      <c r="X540" s="7"/>
      <c r="Y540" s="7"/>
      <c r="Z540" s="7"/>
      <c r="AA540" s="7"/>
      <c r="AB540" s="7"/>
      <c r="AC540" s="7">
        <v>2</v>
      </c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>
        <v>6</v>
      </c>
      <c r="AW540" s="7">
        <f>VLOOKUP(B:B,Enrollment!$C:$U,19,0)</f>
        <v>257</v>
      </c>
      <c r="AX540" s="28">
        <f t="shared" si="32"/>
        <v>42.833333333333336</v>
      </c>
      <c r="AY540" s="7" t="str">
        <f t="shared" si="33"/>
        <v>6</v>
      </c>
      <c r="AZ540" s="7">
        <f t="shared" si="34"/>
        <v>0</v>
      </c>
      <c r="BA540" s="12">
        <f t="shared" si="35"/>
        <v>6</v>
      </c>
    </row>
    <row r="541" spans="1:53" x14ac:dyDescent="0.25">
      <c r="A541" s="7">
        <v>589</v>
      </c>
      <c r="B541" s="7" t="s">
        <v>343</v>
      </c>
      <c r="C541" s="7" t="str">
        <f>VLOOKUP(B:B,Enrollment!$C:$E,2,0)</f>
        <v>Boys</v>
      </c>
      <c r="D541" s="7" t="str">
        <f>VLOOKUP(B:B,Enrollment!$C:$E,3,0)</f>
        <v>Primary</v>
      </c>
      <c r="E541" s="7"/>
      <c r="F541" s="7"/>
      <c r="G541" s="7"/>
      <c r="H541" s="7"/>
      <c r="I541" s="7"/>
      <c r="J541" s="7"/>
      <c r="K541" s="7">
        <v>1</v>
      </c>
      <c r="L541" s="7"/>
      <c r="M541" s="7"/>
      <c r="N541" s="7"/>
      <c r="O541" s="7"/>
      <c r="P541" s="7"/>
      <c r="Q541" s="7"/>
      <c r="R541" s="7"/>
      <c r="S541" s="7">
        <v>1</v>
      </c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>
        <v>1</v>
      </c>
      <c r="AU541" s="7"/>
      <c r="AV541" s="7">
        <v>3</v>
      </c>
      <c r="AW541" s="7">
        <f>VLOOKUP(B:B,Enrollment!$C:$U,19,0)</f>
        <v>244</v>
      </c>
      <c r="AX541" s="28">
        <f t="shared" si="32"/>
        <v>81.333333333333329</v>
      </c>
      <c r="AY541" s="7" t="str">
        <f t="shared" si="33"/>
        <v>6</v>
      </c>
      <c r="AZ541" s="7">
        <f t="shared" si="34"/>
        <v>3</v>
      </c>
      <c r="BA541" s="12">
        <f t="shared" si="35"/>
        <v>6</v>
      </c>
    </row>
    <row r="542" spans="1:53" x14ac:dyDescent="0.25">
      <c r="A542" s="7">
        <v>601</v>
      </c>
      <c r="B542" s="7" t="s">
        <v>511</v>
      </c>
      <c r="C542" s="7" t="str">
        <f>VLOOKUP(B:B,Enrollment!$C:$E,2,0)</f>
        <v>Boys</v>
      </c>
      <c r="D542" s="7" t="str">
        <f>VLOOKUP(B:B,Enrollment!$C:$E,3,0)</f>
        <v>Primary</v>
      </c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>
        <v>1</v>
      </c>
      <c r="S542" s="7">
        <v>1</v>
      </c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>
        <v>2</v>
      </c>
      <c r="AW542" s="7">
        <f>VLOOKUP(B:B,Enrollment!$C:$U,19,0)</f>
        <v>244</v>
      </c>
      <c r="AX542" s="28">
        <f t="shared" si="32"/>
        <v>122</v>
      </c>
      <c r="AY542" s="7" t="str">
        <f t="shared" si="33"/>
        <v>6</v>
      </c>
      <c r="AZ542" s="7">
        <f t="shared" si="34"/>
        <v>4</v>
      </c>
      <c r="BA542" s="12">
        <f t="shared" si="35"/>
        <v>6</v>
      </c>
    </row>
    <row r="543" spans="1:53" x14ac:dyDescent="0.25">
      <c r="A543" s="7">
        <v>14</v>
      </c>
      <c r="B543" s="7" t="s">
        <v>34</v>
      </c>
      <c r="C543" s="7" t="str">
        <f>VLOOKUP(B:B,Enrollment!$C:$E,2,0)</f>
        <v>Girls</v>
      </c>
      <c r="D543" s="7" t="str">
        <f>VLOOKUP(B:B,Enrollment!$C:$E,3,0)</f>
        <v>High</v>
      </c>
      <c r="E543" s="7"/>
      <c r="F543" s="7">
        <v>1</v>
      </c>
      <c r="G543" s="7"/>
      <c r="H543" s="7"/>
      <c r="I543" s="7"/>
      <c r="J543" s="7"/>
      <c r="K543" s="7"/>
      <c r="L543" s="7"/>
      <c r="M543" s="7"/>
      <c r="N543" s="7"/>
      <c r="O543" s="7"/>
      <c r="P543" s="7">
        <v>1</v>
      </c>
      <c r="Q543" s="7"/>
      <c r="R543" s="7"/>
      <c r="S543" s="7"/>
      <c r="T543" s="7"/>
      <c r="U543" s="7">
        <v>1</v>
      </c>
      <c r="V543" s="7">
        <v>3</v>
      </c>
      <c r="W543" s="7">
        <v>1</v>
      </c>
      <c r="X543" s="7"/>
      <c r="Y543" s="7">
        <v>1</v>
      </c>
      <c r="Z543" s="7"/>
      <c r="AA543" s="7"/>
      <c r="AB543" s="7"/>
      <c r="AC543" s="7">
        <v>1</v>
      </c>
      <c r="AD543" s="7">
        <v>1</v>
      </c>
      <c r="AE543" s="7">
        <v>1</v>
      </c>
      <c r="AF543" s="7"/>
      <c r="AG543" s="7">
        <v>1</v>
      </c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>
        <v>12</v>
      </c>
      <c r="AW543" s="7">
        <f>VLOOKUP(B:B,Enrollment!$C:$U,19,0)</f>
        <v>300</v>
      </c>
      <c r="AX543" s="28">
        <f t="shared" si="32"/>
        <v>25</v>
      </c>
      <c r="AY543" s="7" t="str">
        <f t="shared" si="33"/>
        <v>7</v>
      </c>
      <c r="AZ543" s="7">
        <f t="shared" si="34"/>
        <v>-5</v>
      </c>
      <c r="BA543" s="12">
        <f t="shared" si="35"/>
        <v>7</v>
      </c>
    </row>
    <row r="544" spans="1:53" x14ac:dyDescent="0.25">
      <c r="A544" s="7">
        <v>95</v>
      </c>
      <c r="B544" s="7" t="s">
        <v>551</v>
      </c>
      <c r="C544" s="7" t="str">
        <f>VLOOKUP(B:B,Enrollment!$C:$E,2,0)</f>
        <v>Girls</v>
      </c>
      <c r="D544" s="7" t="str">
        <f>VLOOKUP(B:B,Enrollment!$C:$E,3,0)</f>
        <v>Primary</v>
      </c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>
        <v>1</v>
      </c>
      <c r="S544" s="7">
        <v>1</v>
      </c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>
        <v>1</v>
      </c>
      <c r="AU544" s="7"/>
      <c r="AV544" s="7">
        <v>3</v>
      </c>
      <c r="AW544" s="7">
        <f>VLOOKUP(B:B,Enrollment!$C:$U,19,0)</f>
        <v>314</v>
      </c>
      <c r="AX544" s="28">
        <f t="shared" si="32"/>
        <v>104.66666666666667</v>
      </c>
      <c r="AY544" s="7" t="str">
        <f t="shared" si="33"/>
        <v>7</v>
      </c>
      <c r="AZ544" s="7">
        <f t="shared" si="34"/>
        <v>4</v>
      </c>
      <c r="BA544" s="12">
        <f t="shared" si="35"/>
        <v>7</v>
      </c>
    </row>
    <row r="545" spans="1:53" x14ac:dyDescent="0.25">
      <c r="A545" s="7">
        <v>220</v>
      </c>
      <c r="B545" s="7" t="s">
        <v>24</v>
      </c>
      <c r="C545" s="7" t="str">
        <f>VLOOKUP(B:B,Enrollment!$C:$E,2,0)</f>
        <v>Boys</v>
      </c>
      <c r="D545" s="7" t="str">
        <f>VLOOKUP(B:B,Enrollment!$C:$E,3,0)</f>
        <v>High</v>
      </c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>
        <v>1</v>
      </c>
      <c r="Q545" s="7"/>
      <c r="R545" s="7"/>
      <c r="S545" s="7"/>
      <c r="T545" s="7"/>
      <c r="U545" s="7">
        <v>1</v>
      </c>
      <c r="V545" s="7">
        <v>5</v>
      </c>
      <c r="W545" s="7">
        <v>1</v>
      </c>
      <c r="X545" s="7"/>
      <c r="Y545" s="7">
        <v>1</v>
      </c>
      <c r="Z545" s="7"/>
      <c r="AA545" s="7"/>
      <c r="AB545" s="7"/>
      <c r="AC545" s="7">
        <v>1</v>
      </c>
      <c r="AD545" s="7">
        <v>1</v>
      </c>
      <c r="AE545" s="7">
        <v>1</v>
      </c>
      <c r="AF545" s="7">
        <v>1</v>
      </c>
      <c r="AG545" s="7">
        <v>1</v>
      </c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>
        <v>14</v>
      </c>
      <c r="AW545" s="7">
        <f>VLOOKUP(B:B,Enrollment!$C:$U,19,0)</f>
        <v>316</v>
      </c>
      <c r="AX545" s="28">
        <f t="shared" si="32"/>
        <v>22.571428571428573</v>
      </c>
      <c r="AY545" s="7" t="str">
        <f t="shared" si="33"/>
        <v>7</v>
      </c>
      <c r="AZ545" s="7">
        <f t="shared" si="34"/>
        <v>-7</v>
      </c>
      <c r="BA545" s="12">
        <f t="shared" si="35"/>
        <v>7</v>
      </c>
    </row>
    <row r="546" spans="1:53" x14ac:dyDescent="0.25">
      <c r="A546" s="7">
        <v>230</v>
      </c>
      <c r="B546" s="7" t="s">
        <v>19</v>
      </c>
      <c r="C546" s="7" t="str">
        <f>VLOOKUP(B:B,Enrollment!$C:$E,2,0)</f>
        <v>Boys</v>
      </c>
      <c r="D546" s="7" t="str">
        <f>VLOOKUP(B:B,Enrollment!$C:$E,3,0)</f>
        <v>High</v>
      </c>
      <c r="E546" s="7">
        <v>1</v>
      </c>
      <c r="F546" s="7">
        <v>1</v>
      </c>
      <c r="G546" s="7">
        <v>1</v>
      </c>
      <c r="H546" s="7"/>
      <c r="I546" s="7"/>
      <c r="J546" s="7"/>
      <c r="K546" s="7"/>
      <c r="L546" s="7"/>
      <c r="M546" s="7"/>
      <c r="N546" s="7"/>
      <c r="O546" s="7">
        <v>1</v>
      </c>
      <c r="P546" s="7">
        <v>1</v>
      </c>
      <c r="Q546" s="7"/>
      <c r="R546" s="7"/>
      <c r="S546" s="7"/>
      <c r="T546" s="7">
        <v>1</v>
      </c>
      <c r="U546" s="7"/>
      <c r="V546" s="7">
        <v>4</v>
      </c>
      <c r="W546" s="7">
        <v>1</v>
      </c>
      <c r="X546" s="7"/>
      <c r="Y546" s="7"/>
      <c r="Z546" s="7"/>
      <c r="AA546" s="7"/>
      <c r="AB546" s="7"/>
      <c r="AC546" s="7"/>
      <c r="AD546" s="7">
        <v>1</v>
      </c>
      <c r="AE546" s="7">
        <v>1</v>
      </c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>
        <v>13</v>
      </c>
      <c r="AW546" s="7">
        <f>VLOOKUP(B:B,Enrollment!$C:$U,19,0)</f>
        <v>310</v>
      </c>
      <c r="AX546" s="28">
        <f t="shared" si="32"/>
        <v>23.846153846153847</v>
      </c>
      <c r="AY546" s="7" t="str">
        <f t="shared" si="33"/>
        <v>7</v>
      </c>
      <c r="AZ546" s="7">
        <f t="shared" si="34"/>
        <v>-6</v>
      </c>
      <c r="BA546" s="12">
        <f t="shared" si="35"/>
        <v>7</v>
      </c>
    </row>
    <row r="547" spans="1:53" x14ac:dyDescent="0.25">
      <c r="A547" s="7">
        <v>239</v>
      </c>
      <c r="B547" s="7" t="s">
        <v>51</v>
      </c>
      <c r="C547" s="7" t="str">
        <f>VLOOKUP(B:B,Enrollment!$C:$E,2,0)</f>
        <v>Boys</v>
      </c>
      <c r="D547" s="7" t="str">
        <f>VLOOKUP(B:B,Enrollment!$C:$E,3,0)</f>
        <v>High</v>
      </c>
      <c r="E547" s="7">
        <v>1</v>
      </c>
      <c r="F547" s="7">
        <v>1</v>
      </c>
      <c r="G547" s="7"/>
      <c r="H547" s="7">
        <v>1</v>
      </c>
      <c r="I547" s="7">
        <v>1</v>
      </c>
      <c r="J547" s="7"/>
      <c r="K547" s="7"/>
      <c r="L547" s="7"/>
      <c r="M547" s="7"/>
      <c r="N547" s="7"/>
      <c r="O547" s="7">
        <v>1</v>
      </c>
      <c r="P547" s="7"/>
      <c r="Q547" s="7"/>
      <c r="R547" s="7"/>
      <c r="S547" s="7"/>
      <c r="T547" s="7">
        <v>1</v>
      </c>
      <c r="U547" s="7"/>
      <c r="V547" s="7">
        <v>2</v>
      </c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>
        <v>1</v>
      </c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>
        <v>9</v>
      </c>
      <c r="AW547" s="7">
        <f>VLOOKUP(B:B,Enrollment!$C:$U,19,0)</f>
        <v>320</v>
      </c>
      <c r="AX547" s="28">
        <f t="shared" si="32"/>
        <v>35.555555555555557</v>
      </c>
      <c r="AY547" s="7" t="str">
        <f t="shared" si="33"/>
        <v>7</v>
      </c>
      <c r="AZ547" s="7">
        <f t="shared" si="34"/>
        <v>-2</v>
      </c>
      <c r="BA547" s="12">
        <f t="shared" si="35"/>
        <v>7</v>
      </c>
    </row>
    <row r="548" spans="1:53" x14ac:dyDescent="0.25">
      <c r="A548" s="7">
        <v>240</v>
      </c>
      <c r="B548" s="7" t="s">
        <v>16</v>
      </c>
      <c r="C548" s="7" t="str">
        <f>VLOOKUP(B:B,Enrollment!$C:$E,2,0)</f>
        <v>Boys</v>
      </c>
      <c r="D548" s="7" t="str">
        <f>VLOOKUP(B:B,Enrollment!$C:$E,3,0)</f>
        <v>High</v>
      </c>
      <c r="E548" s="7"/>
      <c r="F548" s="7"/>
      <c r="G548" s="7">
        <v>1</v>
      </c>
      <c r="H548" s="7"/>
      <c r="I548" s="7">
        <v>1</v>
      </c>
      <c r="J548" s="7"/>
      <c r="K548" s="7"/>
      <c r="L548" s="7"/>
      <c r="M548" s="7"/>
      <c r="N548" s="7"/>
      <c r="O548" s="7">
        <v>1</v>
      </c>
      <c r="P548" s="7"/>
      <c r="Q548" s="7"/>
      <c r="R548" s="7"/>
      <c r="S548" s="7"/>
      <c r="T548" s="7"/>
      <c r="U548" s="7"/>
      <c r="V548" s="7">
        <v>4</v>
      </c>
      <c r="W548" s="7">
        <v>1</v>
      </c>
      <c r="X548" s="7"/>
      <c r="Y548" s="7"/>
      <c r="Z548" s="7"/>
      <c r="AA548" s="7"/>
      <c r="AB548" s="7"/>
      <c r="AC548" s="7">
        <v>1</v>
      </c>
      <c r="AD548" s="7">
        <v>1</v>
      </c>
      <c r="AE548" s="7">
        <v>1</v>
      </c>
      <c r="AF548" s="7"/>
      <c r="AG548" s="7">
        <v>1</v>
      </c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>
        <v>12</v>
      </c>
      <c r="AW548" s="7">
        <f>VLOOKUP(B:B,Enrollment!$C:$U,19,0)</f>
        <v>319</v>
      </c>
      <c r="AX548" s="28">
        <f t="shared" si="32"/>
        <v>26.583333333333332</v>
      </c>
      <c r="AY548" s="7" t="str">
        <f t="shared" si="33"/>
        <v>7</v>
      </c>
      <c r="AZ548" s="7">
        <f t="shared" si="34"/>
        <v>-5</v>
      </c>
      <c r="BA548" s="12">
        <f t="shared" si="35"/>
        <v>7</v>
      </c>
    </row>
    <row r="549" spans="1:53" x14ac:dyDescent="0.25">
      <c r="A549" s="7">
        <v>244</v>
      </c>
      <c r="B549" s="7" t="s">
        <v>14</v>
      </c>
      <c r="C549" s="7" t="str">
        <f>VLOOKUP(B:B,Enrollment!$C:$E,2,0)</f>
        <v>Boys</v>
      </c>
      <c r="D549" s="7" t="str">
        <f>VLOOKUP(B:B,Enrollment!$C:$E,3,0)</f>
        <v>High</v>
      </c>
      <c r="E549" s="7"/>
      <c r="F549" s="7">
        <v>5</v>
      </c>
      <c r="G549" s="7">
        <v>1</v>
      </c>
      <c r="H549" s="7"/>
      <c r="I549" s="7"/>
      <c r="J549" s="7"/>
      <c r="K549" s="7"/>
      <c r="L549" s="7"/>
      <c r="M549" s="7"/>
      <c r="N549" s="7"/>
      <c r="O549" s="7"/>
      <c r="P549" s="7">
        <v>1</v>
      </c>
      <c r="Q549" s="7"/>
      <c r="R549" s="7"/>
      <c r="S549" s="7"/>
      <c r="T549" s="7"/>
      <c r="U549" s="7">
        <v>1</v>
      </c>
      <c r="V549" s="7">
        <v>1</v>
      </c>
      <c r="W549" s="7">
        <v>1</v>
      </c>
      <c r="X549" s="7"/>
      <c r="Y549" s="7">
        <v>1</v>
      </c>
      <c r="Z549" s="7"/>
      <c r="AA549" s="7"/>
      <c r="AB549" s="7"/>
      <c r="AC549" s="7"/>
      <c r="AD549" s="7"/>
      <c r="AE549" s="7">
        <v>1</v>
      </c>
      <c r="AF549" s="7">
        <v>1</v>
      </c>
      <c r="AG549" s="7">
        <v>1</v>
      </c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>
        <v>1</v>
      </c>
      <c r="AU549" s="7"/>
      <c r="AV549" s="7">
        <v>15</v>
      </c>
      <c r="AW549" s="7">
        <f>VLOOKUP(B:B,Enrollment!$C:$U,19,0)</f>
        <v>302</v>
      </c>
      <c r="AX549" s="28">
        <f t="shared" si="32"/>
        <v>20.133333333333333</v>
      </c>
      <c r="AY549" s="7" t="str">
        <f t="shared" si="33"/>
        <v>7</v>
      </c>
      <c r="AZ549" s="7">
        <f t="shared" si="34"/>
        <v>-8</v>
      </c>
      <c r="BA549" s="12">
        <f t="shared" si="35"/>
        <v>7</v>
      </c>
    </row>
    <row r="550" spans="1:53" x14ac:dyDescent="0.25">
      <c r="A550" s="7">
        <v>332</v>
      </c>
      <c r="B550" s="7" t="s">
        <v>407</v>
      </c>
      <c r="C550" s="7" t="str">
        <f>VLOOKUP(B:B,Enrollment!$C:$E,2,0)</f>
        <v>Boys</v>
      </c>
      <c r="D550" s="7" t="str">
        <f>VLOOKUP(B:B,Enrollment!$C:$E,3,0)</f>
        <v>Primary</v>
      </c>
      <c r="E550" s="7"/>
      <c r="F550" s="7"/>
      <c r="G550" s="7"/>
      <c r="H550" s="7"/>
      <c r="I550" s="7"/>
      <c r="J550" s="7">
        <v>1</v>
      </c>
      <c r="K550" s="7"/>
      <c r="L550" s="7"/>
      <c r="M550" s="7"/>
      <c r="N550" s="7"/>
      <c r="O550" s="7"/>
      <c r="P550" s="7"/>
      <c r="Q550" s="7"/>
      <c r="R550" s="7"/>
      <c r="S550" s="7">
        <v>3</v>
      </c>
      <c r="T550" s="7"/>
      <c r="U550" s="7"/>
      <c r="V550" s="7"/>
      <c r="W550" s="7"/>
      <c r="X550" s="7"/>
      <c r="Y550" s="7"/>
      <c r="Z550" s="7"/>
      <c r="AA550" s="7"/>
      <c r="AB550" s="7"/>
      <c r="AC550" s="7">
        <v>1</v>
      </c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>
        <v>5</v>
      </c>
      <c r="AW550" s="7">
        <f>VLOOKUP(B:B,Enrollment!$C:$U,19,0)</f>
        <v>285</v>
      </c>
      <c r="AX550" s="28">
        <f t="shared" si="32"/>
        <v>57</v>
      </c>
      <c r="AY550" s="7" t="str">
        <f t="shared" si="33"/>
        <v>7</v>
      </c>
      <c r="AZ550" s="7">
        <f t="shared" si="34"/>
        <v>2</v>
      </c>
      <c r="BA550" s="12">
        <f t="shared" si="35"/>
        <v>7</v>
      </c>
    </row>
    <row r="551" spans="1:53" x14ac:dyDescent="0.25">
      <c r="A551" s="7">
        <v>347</v>
      </c>
      <c r="B551" s="7" t="s">
        <v>157</v>
      </c>
      <c r="C551" s="7" t="str">
        <f>VLOOKUP(B:B,Enrollment!$C:$E,2,0)</f>
        <v>Boys</v>
      </c>
      <c r="D551" s="7" t="str">
        <f>VLOOKUP(B:B,Enrollment!$C:$E,3,0)</f>
        <v>Primary</v>
      </c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>
        <v>1</v>
      </c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>
        <v>1</v>
      </c>
      <c r="AU551" s="7"/>
      <c r="AV551" s="7">
        <v>2</v>
      </c>
      <c r="AW551" s="7">
        <f>VLOOKUP(B:B,Enrollment!$C:$U,19,0)</f>
        <v>281</v>
      </c>
      <c r="AX551" s="28">
        <f t="shared" si="32"/>
        <v>140.5</v>
      </c>
      <c r="AY551" s="7" t="str">
        <f t="shared" si="33"/>
        <v>7</v>
      </c>
      <c r="AZ551" s="7">
        <f t="shared" si="34"/>
        <v>5</v>
      </c>
      <c r="BA551" s="12">
        <f t="shared" si="35"/>
        <v>7</v>
      </c>
    </row>
    <row r="552" spans="1:53" x14ac:dyDescent="0.25">
      <c r="A552" s="7">
        <v>361</v>
      </c>
      <c r="B552" s="7" t="s">
        <v>161</v>
      </c>
      <c r="C552" s="7" t="str">
        <f>VLOOKUP(B:B,Enrollment!$C:$E,2,0)</f>
        <v>Boys</v>
      </c>
      <c r="D552" s="7" t="str">
        <f>VLOOKUP(B:B,Enrollment!$C:$E,3,0)</f>
        <v>Primary</v>
      </c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>
        <v>1</v>
      </c>
      <c r="T552" s="7"/>
      <c r="U552" s="7"/>
      <c r="V552" s="7"/>
      <c r="W552" s="7"/>
      <c r="X552" s="7"/>
      <c r="Y552" s="7"/>
      <c r="Z552" s="7"/>
      <c r="AA552" s="7"/>
      <c r="AB552" s="7"/>
      <c r="AC552" s="7">
        <v>1</v>
      </c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>
        <v>2</v>
      </c>
      <c r="AW552" s="7">
        <f>VLOOKUP(B:B,Enrollment!$C:$U,19,0)</f>
        <v>300</v>
      </c>
      <c r="AX552" s="28">
        <f t="shared" si="32"/>
        <v>150</v>
      </c>
      <c r="AY552" s="7" t="str">
        <f t="shared" si="33"/>
        <v>7</v>
      </c>
      <c r="AZ552" s="7">
        <f t="shared" si="34"/>
        <v>5</v>
      </c>
      <c r="BA552" s="12">
        <f t="shared" si="35"/>
        <v>7</v>
      </c>
    </row>
    <row r="553" spans="1:53" x14ac:dyDescent="0.25">
      <c r="A553" s="7">
        <v>400</v>
      </c>
      <c r="B553" s="7" t="s">
        <v>398</v>
      </c>
      <c r="C553" s="7" t="str">
        <f>VLOOKUP(B:B,Enrollment!$C:$E,2,0)</f>
        <v>Boys</v>
      </c>
      <c r="D553" s="7" t="str">
        <f>VLOOKUP(B:B,Enrollment!$C:$E,3,0)</f>
        <v>Primary</v>
      </c>
      <c r="E553" s="7"/>
      <c r="F553" s="7"/>
      <c r="G553" s="7"/>
      <c r="H553" s="7"/>
      <c r="I553" s="7"/>
      <c r="J553" s="7"/>
      <c r="K553" s="7">
        <v>1</v>
      </c>
      <c r="L553" s="7"/>
      <c r="M553" s="7"/>
      <c r="N553" s="7"/>
      <c r="O553" s="7"/>
      <c r="P553" s="7"/>
      <c r="Q553" s="7"/>
      <c r="R553" s="7">
        <v>1</v>
      </c>
      <c r="S553" s="7">
        <v>1</v>
      </c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>
        <v>1</v>
      </c>
      <c r="AU553" s="7"/>
      <c r="AV553" s="7">
        <v>4</v>
      </c>
      <c r="AW553" s="7">
        <f>VLOOKUP(B:B,Enrollment!$C:$U,19,0)</f>
        <v>318</v>
      </c>
      <c r="AX553" s="28">
        <f t="shared" si="32"/>
        <v>79.5</v>
      </c>
      <c r="AY553" s="7" t="str">
        <f t="shared" si="33"/>
        <v>7</v>
      </c>
      <c r="AZ553" s="7">
        <f t="shared" si="34"/>
        <v>3</v>
      </c>
      <c r="BA553" s="12">
        <f t="shared" si="35"/>
        <v>7</v>
      </c>
    </row>
    <row r="554" spans="1:53" x14ac:dyDescent="0.25">
      <c r="A554" s="7">
        <v>401</v>
      </c>
      <c r="B554" s="7" t="s">
        <v>309</v>
      </c>
      <c r="C554" s="7" t="str">
        <f>VLOOKUP(B:B,Enrollment!$C:$E,2,0)</f>
        <v>Boys</v>
      </c>
      <c r="D554" s="7" t="str">
        <f>VLOOKUP(B:B,Enrollment!$C:$E,3,0)</f>
        <v>Primary</v>
      </c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>
        <v>2</v>
      </c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>
        <v>2</v>
      </c>
      <c r="AW554" s="7">
        <f>VLOOKUP(B:B,Enrollment!$C:$U,19,0)</f>
        <v>298</v>
      </c>
      <c r="AX554" s="28">
        <f t="shared" si="32"/>
        <v>149</v>
      </c>
      <c r="AY554" s="7" t="str">
        <f t="shared" si="33"/>
        <v>7</v>
      </c>
      <c r="AZ554" s="7">
        <f t="shared" si="34"/>
        <v>5</v>
      </c>
      <c r="BA554" s="12">
        <f t="shared" si="35"/>
        <v>7</v>
      </c>
    </row>
    <row r="555" spans="1:53" x14ac:dyDescent="0.25">
      <c r="A555" s="7">
        <v>499</v>
      </c>
      <c r="B555" s="7" t="s">
        <v>515</v>
      </c>
      <c r="C555" s="7" t="str">
        <f>VLOOKUP(B:B,Enrollment!$C:$E,2,0)</f>
        <v>Boys</v>
      </c>
      <c r="D555" s="7" t="str">
        <f>VLOOKUP(B:B,Enrollment!$C:$E,3,0)</f>
        <v>Primary</v>
      </c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>
        <v>1</v>
      </c>
      <c r="S555" s="7">
        <v>2</v>
      </c>
      <c r="T555" s="7"/>
      <c r="U555" s="7"/>
      <c r="V555" s="7"/>
      <c r="W555" s="7"/>
      <c r="X555" s="7"/>
      <c r="Y555" s="7"/>
      <c r="Z555" s="7">
        <v>1</v>
      </c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>
        <v>1</v>
      </c>
      <c r="AU555" s="7"/>
      <c r="AV555" s="7">
        <v>5</v>
      </c>
      <c r="AW555" s="7">
        <f>VLOOKUP(B:B,Enrollment!$C:$U,19,0)</f>
        <v>314</v>
      </c>
      <c r="AX555" s="28">
        <f t="shared" si="32"/>
        <v>62.8</v>
      </c>
      <c r="AY555" s="7" t="str">
        <f t="shared" si="33"/>
        <v>7</v>
      </c>
      <c r="AZ555" s="7">
        <f t="shared" si="34"/>
        <v>2</v>
      </c>
      <c r="BA555" s="12">
        <f t="shared" si="35"/>
        <v>7</v>
      </c>
    </row>
    <row r="556" spans="1:53" x14ac:dyDescent="0.25">
      <c r="A556" s="7">
        <v>502</v>
      </c>
      <c r="B556" s="7" t="s">
        <v>265</v>
      </c>
      <c r="C556" s="7" t="str">
        <f>VLOOKUP(B:B,Enrollment!$C:$E,2,0)</f>
        <v>Boys</v>
      </c>
      <c r="D556" s="7" t="str">
        <f>VLOOKUP(B:B,Enrollment!$C:$E,3,0)</f>
        <v>Primary</v>
      </c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>
        <v>1</v>
      </c>
      <c r="S556" s="7">
        <v>2</v>
      </c>
      <c r="T556" s="7"/>
      <c r="U556" s="7"/>
      <c r="V556" s="7"/>
      <c r="W556" s="7"/>
      <c r="X556" s="7"/>
      <c r="Y556" s="7"/>
      <c r="Z556" s="7">
        <v>2</v>
      </c>
      <c r="AA556" s="7"/>
      <c r="AB556" s="7"/>
      <c r="AC556" s="7">
        <v>1</v>
      </c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>
        <v>6</v>
      </c>
      <c r="AW556" s="7">
        <f>VLOOKUP(B:B,Enrollment!$C:$U,19,0)</f>
        <v>304</v>
      </c>
      <c r="AX556" s="28">
        <f t="shared" si="32"/>
        <v>50.666666666666664</v>
      </c>
      <c r="AY556" s="7" t="str">
        <f t="shared" si="33"/>
        <v>7</v>
      </c>
      <c r="AZ556" s="7">
        <f t="shared" si="34"/>
        <v>1</v>
      </c>
      <c r="BA556" s="12">
        <f t="shared" si="35"/>
        <v>7</v>
      </c>
    </row>
    <row r="557" spans="1:53" x14ac:dyDescent="0.25">
      <c r="A557" s="7">
        <v>560</v>
      </c>
      <c r="B557" s="7" t="s">
        <v>378</v>
      </c>
      <c r="C557" s="7" t="str">
        <f>VLOOKUP(B:B,Enrollment!$C:$E,2,0)</f>
        <v>Boys</v>
      </c>
      <c r="D557" s="7" t="str">
        <f>VLOOKUP(B:B,Enrollment!$C:$E,3,0)</f>
        <v>Primary</v>
      </c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>
        <v>2</v>
      </c>
      <c r="T557" s="7"/>
      <c r="U557" s="7"/>
      <c r="V557" s="7"/>
      <c r="W557" s="7"/>
      <c r="X557" s="7"/>
      <c r="Y557" s="7"/>
      <c r="Z557" s="7"/>
      <c r="AA557" s="7"/>
      <c r="AB557" s="7"/>
      <c r="AC557" s="7">
        <v>1</v>
      </c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>
        <v>3</v>
      </c>
      <c r="AW557" s="7">
        <f>VLOOKUP(B:B,Enrollment!$C:$U,19,0)</f>
        <v>284</v>
      </c>
      <c r="AX557" s="28">
        <f t="shared" si="32"/>
        <v>94.666666666666671</v>
      </c>
      <c r="AY557" s="7" t="str">
        <f t="shared" si="33"/>
        <v>7</v>
      </c>
      <c r="AZ557" s="7">
        <f t="shared" si="34"/>
        <v>4</v>
      </c>
      <c r="BA557" s="12">
        <f t="shared" si="35"/>
        <v>7</v>
      </c>
    </row>
    <row r="558" spans="1:53" x14ac:dyDescent="0.25">
      <c r="A558" s="7">
        <v>563</v>
      </c>
      <c r="B558" s="7" t="s">
        <v>415</v>
      </c>
      <c r="C558" s="7" t="str">
        <f>VLOOKUP(B:B,Enrollment!$C:$E,2,0)</f>
        <v>Boys</v>
      </c>
      <c r="D558" s="7" t="str">
        <f>VLOOKUP(B:B,Enrollment!$C:$E,3,0)</f>
        <v>Primary</v>
      </c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>
        <v>1</v>
      </c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>
        <v>1</v>
      </c>
      <c r="AU558" s="7"/>
      <c r="AV558" s="7">
        <v>2</v>
      </c>
      <c r="AW558" s="7">
        <f>VLOOKUP(B:B,Enrollment!$C:$U,19,0)</f>
        <v>303</v>
      </c>
      <c r="AX558" s="28">
        <f t="shared" si="32"/>
        <v>151.5</v>
      </c>
      <c r="AY558" s="7" t="str">
        <f t="shared" si="33"/>
        <v>7</v>
      </c>
      <c r="AZ558" s="7">
        <f t="shared" si="34"/>
        <v>5</v>
      </c>
      <c r="BA558" s="12">
        <f t="shared" si="35"/>
        <v>7</v>
      </c>
    </row>
    <row r="559" spans="1:53" x14ac:dyDescent="0.25">
      <c r="A559" s="7">
        <v>141</v>
      </c>
      <c r="B559" s="7" t="s">
        <v>430</v>
      </c>
      <c r="C559" s="7" t="str">
        <f>VLOOKUP(B:B,Enrollment!$C:$E,2,0)</f>
        <v>Girls</v>
      </c>
      <c r="D559" s="7" t="str">
        <f>VLOOKUP(B:B,Enrollment!$C:$E,3,0)</f>
        <v>Primary</v>
      </c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>
        <v>1</v>
      </c>
      <c r="S559" s="7">
        <v>1</v>
      </c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>
        <v>1</v>
      </c>
      <c r="AU559" s="7"/>
      <c r="AV559" s="7">
        <v>3</v>
      </c>
      <c r="AW559" s="7">
        <f>VLOOKUP(B:B,Enrollment!$C:$U,19,0)</f>
        <v>340</v>
      </c>
      <c r="AX559" s="28">
        <f t="shared" si="32"/>
        <v>113.33333333333333</v>
      </c>
      <c r="AY559" s="7" t="str">
        <f t="shared" si="33"/>
        <v>8</v>
      </c>
      <c r="AZ559" s="7">
        <f t="shared" si="34"/>
        <v>5</v>
      </c>
      <c r="BA559" s="12">
        <f t="shared" si="35"/>
        <v>8</v>
      </c>
    </row>
    <row r="560" spans="1:53" x14ac:dyDescent="0.25">
      <c r="A560" s="7">
        <v>175</v>
      </c>
      <c r="B560" s="7" t="s">
        <v>332</v>
      </c>
      <c r="C560" s="7" t="str">
        <f>VLOOKUP(B:B,Enrollment!$C:$E,2,0)</f>
        <v>Girls</v>
      </c>
      <c r="D560" s="7" t="str">
        <f>VLOOKUP(B:B,Enrollment!$C:$E,3,0)</f>
        <v>Primary</v>
      </c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>
        <v>2</v>
      </c>
      <c r="S560" s="7">
        <v>2</v>
      </c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>
        <v>4</v>
      </c>
      <c r="AW560" s="7">
        <f>VLOOKUP(B:B,Enrollment!$C:$U,19,0)</f>
        <v>358</v>
      </c>
      <c r="AX560" s="28">
        <f t="shared" si="32"/>
        <v>89.5</v>
      </c>
      <c r="AY560" s="7" t="str">
        <f t="shared" si="33"/>
        <v>8</v>
      </c>
      <c r="AZ560" s="7">
        <f t="shared" si="34"/>
        <v>4</v>
      </c>
      <c r="BA560" s="12">
        <f t="shared" si="35"/>
        <v>8</v>
      </c>
    </row>
    <row r="561" spans="1:53" x14ac:dyDescent="0.25">
      <c r="A561" s="7">
        <v>218</v>
      </c>
      <c r="B561" s="7" t="s">
        <v>29</v>
      </c>
      <c r="C561" s="7" t="str">
        <f>VLOOKUP(B:B,Enrollment!$C:$E,2,0)</f>
        <v>Boys</v>
      </c>
      <c r="D561" s="7" t="str">
        <f>VLOOKUP(B:B,Enrollment!$C:$E,3,0)</f>
        <v>High</v>
      </c>
      <c r="E561" s="7">
        <v>1</v>
      </c>
      <c r="F561" s="7">
        <v>2</v>
      </c>
      <c r="G561" s="7">
        <v>1</v>
      </c>
      <c r="H561" s="7"/>
      <c r="I561" s="7"/>
      <c r="J561" s="7"/>
      <c r="K561" s="7"/>
      <c r="L561" s="7"/>
      <c r="M561" s="7"/>
      <c r="N561" s="7"/>
      <c r="O561" s="7"/>
      <c r="P561" s="7">
        <v>1</v>
      </c>
      <c r="Q561" s="7"/>
      <c r="R561" s="7"/>
      <c r="S561" s="7"/>
      <c r="T561" s="7">
        <v>1</v>
      </c>
      <c r="U561" s="7"/>
      <c r="V561" s="7">
        <v>3</v>
      </c>
      <c r="W561" s="7">
        <v>1</v>
      </c>
      <c r="X561" s="7"/>
      <c r="Y561" s="7">
        <v>1</v>
      </c>
      <c r="Z561" s="7"/>
      <c r="AA561" s="7"/>
      <c r="AB561" s="7"/>
      <c r="AC561" s="7">
        <v>1</v>
      </c>
      <c r="AD561" s="7">
        <v>1</v>
      </c>
      <c r="AE561" s="7">
        <v>5</v>
      </c>
      <c r="AF561" s="7">
        <v>1</v>
      </c>
      <c r="AG561" s="7">
        <v>1</v>
      </c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>
        <v>20</v>
      </c>
      <c r="AW561" s="7">
        <f>VLOOKUP(B:B,Enrollment!$C:$U,19,0)</f>
        <v>354</v>
      </c>
      <c r="AX561" s="28">
        <f t="shared" si="32"/>
        <v>17.7</v>
      </c>
      <c r="AY561" s="7" t="str">
        <f t="shared" si="33"/>
        <v>8</v>
      </c>
      <c r="AZ561" s="7">
        <f t="shared" si="34"/>
        <v>-12</v>
      </c>
      <c r="BA561" s="12">
        <f t="shared" si="35"/>
        <v>8</v>
      </c>
    </row>
    <row r="562" spans="1:53" x14ac:dyDescent="0.25">
      <c r="A562" s="7">
        <v>219</v>
      </c>
      <c r="B562" s="7" t="s">
        <v>23</v>
      </c>
      <c r="C562" s="7" t="str">
        <f>VLOOKUP(B:B,Enrollment!$C:$E,2,0)</f>
        <v>Boys</v>
      </c>
      <c r="D562" s="7" t="str">
        <f>VLOOKUP(B:B,Enrollment!$C:$E,3,0)</f>
        <v>High</v>
      </c>
      <c r="E562" s="7">
        <v>1</v>
      </c>
      <c r="F562" s="7">
        <v>1</v>
      </c>
      <c r="G562" s="7"/>
      <c r="H562" s="7">
        <v>1</v>
      </c>
      <c r="I562" s="7">
        <v>1</v>
      </c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>
        <v>1</v>
      </c>
      <c r="U562" s="7"/>
      <c r="V562" s="7">
        <v>1</v>
      </c>
      <c r="W562" s="7"/>
      <c r="X562" s="7"/>
      <c r="Y562" s="7">
        <v>1</v>
      </c>
      <c r="Z562" s="7"/>
      <c r="AA562" s="7"/>
      <c r="AB562" s="7"/>
      <c r="AC562" s="7"/>
      <c r="AD562" s="7">
        <v>1</v>
      </c>
      <c r="AE562" s="7">
        <v>1</v>
      </c>
      <c r="AF562" s="7">
        <v>1</v>
      </c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>
        <v>10</v>
      </c>
      <c r="AW562" s="7">
        <f>VLOOKUP(B:B,Enrollment!$C:$U,19,0)</f>
        <v>349</v>
      </c>
      <c r="AX562" s="28">
        <f t="shared" si="32"/>
        <v>34.9</v>
      </c>
      <c r="AY562" s="7" t="str">
        <f t="shared" si="33"/>
        <v>8</v>
      </c>
      <c r="AZ562" s="7">
        <f t="shared" si="34"/>
        <v>-2</v>
      </c>
      <c r="BA562" s="12">
        <f t="shared" si="35"/>
        <v>8</v>
      </c>
    </row>
    <row r="563" spans="1:53" x14ac:dyDescent="0.25">
      <c r="A563" s="7">
        <v>236</v>
      </c>
      <c r="B563" s="7" t="s">
        <v>48</v>
      </c>
      <c r="C563" s="7" t="str">
        <f>VLOOKUP(B:B,Enrollment!$C:$E,2,0)</f>
        <v>Boys</v>
      </c>
      <c r="D563" s="7" t="str">
        <f>VLOOKUP(B:B,Enrollment!$C:$E,3,0)</f>
        <v>High</v>
      </c>
      <c r="E563" s="7">
        <v>1</v>
      </c>
      <c r="F563" s="7"/>
      <c r="G563" s="7"/>
      <c r="H563" s="7"/>
      <c r="I563" s="7">
        <v>1</v>
      </c>
      <c r="J563" s="7"/>
      <c r="K563" s="7"/>
      <c r="L563" s="7"/>
      <c r="M563" s="7"/>
      <c r="N563" s="7"/>
      <c r="O563" s="7">
        <v>1</v>
      </c>
      <c r="P563" s="7"/>
      <c r="Q563" s="7"/>
      <c r="R563" s="7"/>
      <c r="S563" s="7"/>
      <c r="T563" s="7">
        <v>1</v>
      </c>
      <c r="U563" s="7"/>
      <c r="V563" s="7">
        <v>1</v>
      </c>
      <c r="W563" s="7"/>
      <c r="X563" s="7"/>
      <c r="Y563" s="7"/>
      <c r="Z563" s="7"/>
      <c r="AA563" s="7"/>
      <c r="AB563" s="7"/>
      <c r="AC563" s="7">
        <v>1</v>
      </c>
      <c r="AD563" s="7">
        <v>1</v>
      </c>
      <c r="AE563" s="7">
        <v>2</v>
      </c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>
        <v>9</v>
      </c>
      <c r="AW563" s="7">
        <f>VLOOKUP(B:B,Enrollment!$C:$U,19,0)</f>
        <v>322</v>
      </c>
      <c r="AX563" s="28">
        <f t="shared" si="32"/>
        <v>35.777777777777779</v>
      </c>
      <c r="AY563" s="7" t="str">
        <f t="shared" si="33"/>
        <v>8</v>
      </c>
      <c r="AZ563" s="7">
        <f t="shared" si="34"/>
        <v>-1</v>
      </c>
      <c r="BA563" s="12">
        <f t="shared" si="35"/>
        <v>8</v>
      </c>
    </row>
    <row r="564" spans="1:53" x14ac:dyDescent="0.25">
      <c r="A564" s="7">
        <v>242</v>
      </c>
      <c r="B564" s="7" t="s">
        <v>33</v>
      </c>
      <c r="C564" s="7" t="str">
        <f>VLOOKUP(B:B,Enrollment!$C:$E,2,0)</f>
        <v>Boys</v>
      </c>
      <c r="D564" s="7" t="str">
        <f>VLOOKUP(B:B,Enrollment!$C:$E,3,0)</f>
        <v>High</v>
      </c>
      <c r="E564" s="7"/>
      <c r="F564" s="7"/>
      <c r="G564" s="7"/>
      <c r="H564" s="7"/>
      <c r="I564" s="7">
        <v>1</v>
      </c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>
        <v>1</v>
      </c>
      <c r="V564" s="7">
        <v>4</v>
      </c>
      <c r="W564" s="7">
        <v>1</v>
      </c>
      <c r="X564" s="7"/>
      <c r="Y564" s="7">
        <v>1</v>
      </c>
      <c r="Z564" s="7"/>
      <c r="AA564" s="7">
        <v>1</v>
      </c>
      <c r="AB564" s="7"/>
      <c r="AC564" s="7"/>
      <c r="AD564" s="7">
        <v>1</v>
      </c>
      <c r="AE564" s="7">
        <v>1</v>
      </c>
      <c r="AF564" s="7"/>
      <c r="AG564" s="7">
        <v>1</v>
      </c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>
        <v>12</v>
      </c>
      <c r="AW564" s="7">
        <f>VLOOKUP(B:B,Enrollment!$C:$U,19,0)</f>
        <v>352</v>
      </c>
      <c r="AX564" s="28">
        <f t="shared" si="32"/>
        <v>29.333333333333332</v>
      </c>
      <c r="AY564" s="7" t="str">
        <f t="shared" si="33"/>
        <v>8</v>
      </c>
      <c r="AZ564" s="7">
        <f t="shared" si="34"/>
        <v>-4</v>
      </c>
      <c r="BA564" s="12">
        <f t="shared" si="35"/>
        <v>8</v>
      </c>
    </row>
    <row r="565" spans="1:53" x14ac:dyDescent="0.25">
      <c r="A565" s="7">
        <v>246</v>
      </c>
      <c r="B565" s="7" t="s">
        <v>32</v>
      </c>
      <c r="C565" s="7" t="str">
        <f>VLOOKUP(B:B,Enrollment!$C:$E,2,0)</f>
        <v>Boys</v>
      </c>
      <c r="D565" s="7" t="str">
        <f>VLOOKUP(B:B,Enrollment!$C:$E,3,0)</f>
        <v>Higher Secondary</v>
      </c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>
        <v>1</v>
      </c>
      <c r="R565" s="7"/>
      <c r="S565" s="7"/>
      <c r="T565" s="7">
        <v>1</v>
      </c>
      <c r="U565" s="7">
        <v>1</v>
      </c>
      <c r="V565" s="7">
        <v>3</v>
      </c>
      <c r="W565" s="7">
        <v>1</v>
      </c>
      <c r="X565" s="7">
        <v>1</v>
      </c>
      <c r="Y565" s="7">
        <v>1</v>
      </c>
      <c r="Z565" s="7"/>
      <c r="AA565" s="7"/>
      <c r="AB565" s="7"/>
      <c r="AC565" s="7">
        <v>1</v>
      </c>
      <c r="AD565" s="7">
        <v>1</v>
      </c>
      <c r="AE565" s="7">
        <v>2</v>
      </c>
      <c r="AF565" s="7"/>
      <c r="AG565" s="7">
        <v>1</v>
      </c>
      <c r="AH565" s="7">
        <v>1</v>
      </c>
      <c r="AI565" s="7">
        <v>1</v>
      </c>
      <c r="AJ565" s="7"/>
      <c r="AK565" s="7">
        <v>1</v>
      </c>
      <c r="AL565" s="7">
        <v>1</v>
      </c>
      <c r="AM565" s="7">
        <v>2</v>
      </c>
      <c r="AN565" s="7"/>
      <c r="AO565" s="7">
        <v>1</v>
      </c>
      <c r="AP565" s="7"/>
      <c r="AQ565" s="7"/>
      <c r="AR565" s="7">
        <v>1</v>
      </c>
      <c r="AS565" s="7"/>
      <c r="AT565" s="7"/>
      <c r="AU565" s="7"/>
      <c r="AV565" s="7">
        <v>22</v>
      </c>
      <c r="AW565" s="7">
        <f>VLOOKUP(B:B,Enrollment!$C:$U,19,0)</f>
        <v>325</v>
      </c>
      <c r="AX565" s="28">
        <f t="shared" si="32"/>
        <v>14.772727272727273</v>
      </c>
      <c r="AY565" s="7" t="str">
        <f t="shared" si="33"/>
        <v>8</v>
      </c>
      <c r="AZ565" s="7">
        <f t="shared" si="34"/>
        <v>-14</v>
      </c>
      <c r="BA565" s="12">
        <f t="shared" si="35"/>
        <v>8</v>
      </c>
    </row>
    <row r="566" spans="1:53" x14ac:dyDescent="0.25">
      <c r="A566" s="7">
        <v>297</v>
      </c>
      <c r="B566" s="7" t="s">
        <v>397</v>
      </c>
      <c r="C566" s="7" t="str">
        <f>VLOOKUP(B:B,Enrollment!$C:$E,2,0)</f>
        <v>Boys</v>
      </c>
      <c r="D566" s="7" t="str">
        <f>VLOOKUP(B:B,Enrollment!$C:$E,3,0)</f>
        <v>Primary</v>
      </c>
      <c r="E566" s="7"/>
      <c r="F566" s="7"/>
      <c r="G566" s="7"/>
      <c r="H566" s="7"/>
      <c r="I566" s="7"/>
      <c r="J566" s="7"/>
      <c r="K566" s="7">
        <v>1</v>
      </c>
      <c r="L566" s="7"/>
      <c r="M566" s="7"/>
      <c r="N566" s="7"/>
      <c r="O566" s="7"/>
      <c r="P566" s="7"/>
      <c r="Q566" s="7"/>
      <c r="R566" s="7">
        <v>1</v>
      </c>
      <c r="S566" s="7">
        <v>1</v>
      </c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>
        <v>1</v>
      </c>
      <c r="AU566" s="7"/>
      <c r="AV566" s="7">
        <v>4</v>
      </c>
      <c r="AW566" s="7">
        <f>VLOOKUP(B:B,Enrollment!$C:$U,19,0)</f>
        <v>345</v>
      </c>
      <c r="AX566" s="28">
        <f t="shared" si="32"/>
        <v>86.25</v>
      </c>
      <c r="AY566" s="7" t="str">
        <f t="shared" si="33"/>
        <v>8</v>
      </c>
      <c r="AZ566" s="7">
        <f t="shared" si="34"/>
        <v>4</v>
      </c>
      <c r="BA566" s="12">
        <f t="shared" si="35"/>
        <v>8</v>
      </c>
    </row>
    <row r="567" spans="1:53" x14ac:dyDescent="0.25">
      <c r="A567" s="7">
        <v>313</v>
      </c>
      <c r="B567" s="7" t="s">
        <v>219</v>
      </c>
      <c r="C567" s="7" t="str">
        <f>VLOOKUP(B:B,Enrollment!$C:$E,2,0)</f>
        <v>Boys</v>
      </c>
      <c r="D567" s="7" t="str">
        <f>VLOOKUP(B:B,Enrollment!$C:$E,3,0)</f>
        <v>Primary</v>
      </c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>
        <v>1</v>
      </c>
      <c r="S567" s="7">
        <v>1</v>
      </c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>
        <v>2</v>
      </c>
      <c r="AW567" s="7">
        <f>VLOOKUP(B:B,Enrollment!$C:$U,19,0)</f>
        <v>344</v>
      </c>
      <c r="AX567" s="28">
        <f t="shared" si="32"/>
        <v>172</v>
      </c>
      <c r="AY567" s="7" t="str">
        <f t="shared" si="33"/>
        <v>8</v>
      </c>
      <c r="AZ567" s="7">
        <f t="shared" si="34"/>
        <v>6</v>
      </c>
      <c r="BA567" s="12">
        <f t="shared" si="35"/>
        <v>8</v>
      </c>
    </row>
    <row r="568" spans="1:53" x14ac:dyDescent="0.25">
      <c r="A568" s="7">
        <v>375</v>
      </c>
      <c r="B568" s="7" t="s">
        <v>167</v>
      </c>
      <c r="C568" s="7" t="str">
        <f>VLOOKUP(B:B,Enrollment!$C:$E,2,0)</f>
        <v>Boys</v>
      </c>
      <c r="D568" s="7" t="str">
        <f>VLOOKUP(B:B,Enrollment!$C:$E,3,0)</f>
        <v>Primary</v>
      </c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>
        <v>1</v>
      </c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>
        <v>1</v>
      </c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>
        <v>2</v>
      </c>
      <c r="AW568" s="7">
        <f>VLOOKUP(B:B,Enrollment!$C:$U,19,0)</f>
        <v>360</v>
      </c>
      <c r="AX568" s="28">
        <f t="shared" si="32"/>
        <v>180</v>
      </c>
      <c r="AY568" s="7" t="str">
        <f t="shared" si="33"/>
        <v>8</v>
      </c>
      <c r="AZ568" s="7">
        <f t="shared" si="34"/>
        <v>6</v>
      </c>
      <c r="BA568" s="12">
        <f t="shared" si="35"/>
        <v>8</v>
      </c>
    </row>
    <row r="569" spans="1:53" x14ac:dyDescent="0.25">
      <c r="A569" s="7">
        <v>465</v>
      </c>
      <c r="B569" s="7" t="s">
        <v>396</v>
      </c>
      <c r="C569" s="7" t="str">
        <f>VLOOKUP(B:B,Enrollment!$C:$E,2,0)</f>
        <v>Boys</v>
      </c>
      <c r="D569" s="7" t="str">
        <f>VLOOKUP(B:B,Enrollment!$C:$E,3,0)</f>
        <v>Primary</v>
      </c>
      <c r="E569" s="7"/>
      <c r="F569" s="7"/>
      <c r="G569" s="7"/>
      <c r="H569" s="7"/>
      <c r="I569" s="7"/>
      <c r="J569" s="7"/>
      <c r="K569" s="7">
        <v>1</v>
      </c>
      <c r="L569" s="7"/>
      <c r="M569" s="7"/>
      <c r="N569" s="7"/>
      <c r="O569" s="7"/>
      <c r="P569" s="7"/>
      <c r="Q569" s="7"/>
      <c r="R569" s="7">
        <v>1</v>
      </c>
      <c r="S569" s="7">
        <v>1</v>
      </c>
      <c r="T569" s="7"/>
      <c r="U569" s="7"/>
      <c r="V569" s="7"/>
      <c r="W569" s="7"/>
      <c r="X569" s="7"/>
      <c r="Y569" s="7"/>
      <c r="Z569" s="7"/>
      <c r="AA569" s="7"/>
      <c r="AB569" s="7"/>
      <c r="AC569" s="7">
        <v>1</v>
      </c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>
        <v>4</v>
      </c>
      <c r="AW569" s="7">
        <f>VLOOKUP(B:B,Enrollment!$C:$U,19,0)</f>
        <v>324</v>
      </c>
      <c r="AX569" s="28">
        <f t="shared" si="32"/>
        <v>81</v>
      </c>
      <c r="AY569" s="7" t="str">
        <f t="shared" si="33"/>
        <v>8</v>
      </c>
      <c r="AZ569" s="7">
        <f t="shared" si="34"/>
        <v>4</v>
      </c>
      <c r="BA569" s="12">
        <f t="shared" si="35"/>
        <v>8</v>
      </c>
    </row>
    <row r="570" spans="1:53" x14ac:dyDescent="0.25">
      <c r="A570" s="7">
        <v>568</v>
      </c>
      <c r="B570" s="7" t="s">
        <v>508</v>
      </c>
      <c r="C570" s="7" t="str">
        <f>VLOOKUP(B:B,Enrollment!$C:$E,2,0)</f>
        <v>Boys</v>
      </c>
      <c r="D570" s="7" t="str">
        <f>VLOOKUP(B:B,Enrollment!$C:$E,3,0)</f>
        <v>Primary</v>
      </c>
      <c r="E570" s="7"/>
      <c r="F570" s="7"/>
      <c r="G570" s="7"/>
      <c r="H570" s="7"/>
      <c r="I570" s="7"/>
      <c r="J570" s="7">
        <v>1</v>
      </c>
      <c r="K570" s="7"/>
      <c r="L570" s="7"/>
      <c r="M570" s="7"/>
      <c r="N570" s="7"/>
      <c r="O570" s="7"/>
      <c r="P570" s="7"/>
      <c r="Q570" s="7"/>
      <c r="R570" s="7">
        <v>1</v>
      </c>
      <c r="S570" s="7">
        <v>1</v>
      </c>
      <c r="T570" s="7"/>
      <c r="U570" s="7"/>
      <c r="V570" s="7"/>
      <c r="W570" s="7"/>
      <c r="X570" s="7"/>
      <c r="Y570" s="7"/>
      <c r="Z570" s="7">
        <v>1</v>
      </c>
      <c r="AA570" s="7"/>
      <c r="AB570" s="7"/>
      <c r="AC570" s="7">
        <v>1</v>
      </c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>
        <v>5</v>
      </c>
      <c r="AW570" s="7">
        <f>VLOOKUP(B:B,Enrollment!$C:$U,19,0)</f>
        <v>323</v>
      </c>
      <c r="AX570" s="28">
        <f t="shared" si="32"/>
        <v>64.599999999999994</v>
      </c>
      <c r="AY570" s="7" t="str">
        <f t="shared" si="33"/>
        <v>8</v>
      </c>
      <c r="AZ570" s="7">
        <f t="shared" si="34"/>
        <v>3</v>
      </c>
      <c r="BA570" s="12">
        <f t="shared" si="35"/>
        <v>8</v>
      </c>
    </row>
    <row r="571" spans="1:53" x14ac:dyDescent="0.25">
      <c r="A571" s="7">
        <v>91</v>
      </c>
      <c r="B571" s="7" t="s">
        <v>330</v>
      </c>
      <c r="C571" s="7" t="str">
        <f>VLOOKUP(B:B,Enrollment!$C:$E,2,0)</f>
        <v>Girls</v>
      </c>
      <c r="D571" s="7" t="str">
        <f>VLOOKUP(B:B,Enrollment!$C:$E,3,0)</f>
        <v>Primary</v>
      </c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>
        <v>2</v>
      </c>
      <c r="S571" s="7">
        <v>1</v>
      </c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>
        <v>1</v>
      </c>
      <c r="AU571" s="7"/>
      <c r="AV571" s="7">
        <v>4</v>
      </c>
      <c r="AW571" s="7">
        <f>VLOOKUP(B:B,Enrollment!$C:$U,19,0)</f>
        <v>370</v>
      </c>
      <c r="AX571" s="28">
        <f t="shared" si="32"/>
        <v>92.5</v>
      </c>
      <c r="AY571" s="7" t="str">
        <f t="shared" si="33"/>
        <v>9</v>
      </c>
      <c r="AZ571" s="7">
        <f t="shared" si="34"/>
        <v>5</v>
      </c>
      <c r="BA571" s="12">
        <f t="shared" si="35"/>
        <v>9</v>
      </c>
    </row>
    <row r="572" spans="1:53" x14ac:dyDescent="0.25">
      <c r="A572" s="7">
        <v>232</v>
      </c>
      <c r="B572" s="7" t="s">
        <v>154</v>
      </c>
      <c r="C572" s="7" t="str">
        <f>VLOOKUP(B:B,Enrollment!$C:$E,2,0)</f>
        <v>Boys</v>
      </c>
      <c r="D572" s="7" t="str">
        <f>VLOOKUP(B:B,Enrollment!$C:$E,3,0)</f>
        <v>High</v>
      </c>
      <c r="E572" s="7"/>
      <c r="F572" s="7">
        <v>1</v>
      </c>
      <c r="G572" s="7"/>
      <c r="H572" s="7"/>
      <c r="I572" s="7">
        <v>1</v>
      </c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>
        <v>1</v>
      </c>
      <c r="U572" s="7">
        <v>1</v>
      </c>
      <c r="V572" s="7">
        <v>1</v>
      </c>
      <c r="W572" s="7">
        <v>1</v>
      </c>
      <c r="X572" s="7"/>
      <c r="Y572" s="7">
        <v>1</v>
      </c>
      <c r="Z572" s="7"/>
      <c r="AA572" s="7"/>
      <c r="AB572" s="7"/>
      <c r="AC572" s="7"/>
      <c r="AD572" s="7">
        <v>1</v>
      </c>
      <c r="AE572" s="7">
        <v>2</v>
      </c>
      <c r="AF572" s="7"/>
      <c r="AG572" s="7">
        <v>1</v>
      </c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>
        <v>11</v>
      </c>
      <c r="AW572" s="7">
        <f>VLOOKUP(B:B,Enrollment!$C:$U,19,0)</f>
        <v>384</v>
      </c>
      <c r="AX572" s="28">
        <f t="shared" si="32"/>
        <v>34.909090909090907</v>
      </c>
      <c r="AY572" s="7" t="str">
        <f t="shared" si="33"/>
        <v>9</v>
      </c>
      <c r="AZ572" s="7">
        <f t="shared" si="34"/>
        <v>-2</v>
      </c>
      <c r="BA572" s="12">
        <f t="shared" si="35"/>
        <v>9</v>
      </c>
    </row>
    <row r="573" spans="1:53" x14ac:dyDescent="0.25">
      <c r="A573" s="7">
        <v>241</v>
      </c>
      <c r="B573" s="7" t="s">
        <v>55</v>
      </c>
      <c r="C573" s="7" t="str">
        <f>VLOOKUP(B:B,Enrollment!$C:$E,2,0)</f>
        <v>Boys</v>
      </c>
      <c r="D573" s="7" t="str">
        <f>VLOOKUP(B:B,Enrollment!$C:$E,3,0)</f>
        <v>High</v>
      </c>
      <c r="E573" s="7"/>
      <c r="F573" s="7"/>
      <c r="G573" s="7"/>
      <c r="H573" s="7"/>
      <c r="I573" s="7">
        <v>1</v>
      </c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>
        <v>1</v>
      </c>
      <c r="V573" s="7">
        <v>3</v>
      </c>
      <c r="W573" s="7">
        <v>1</v>
      </c>
      <c r="X573" s="7"/>
      <c r="Y573" s="7">
        <v>1</v>
      </c>
      <c r="Z573" s="7"/>
      <c r="AA573" s="7">
        <v>1</v>
      </c>
      <c r="AB573" s="7"/>
      <c r="AC573" s="7"/>
      <c r="AD573" s="7">
        <v>1</v>
      </c>
      <c r="AE573" s="7">
        <v>1</v>
      </c>
      <c r="AF573" s="7"/>
      <c r="AG573" s="7">
        <v>1</v>
      </c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>
        <v>11</v>
      </c>
      <c r="AW573" s="7">
        <f>VLOOKUP(B:B,Enrollment!$C:$U,19,0)</f>
        <v>376</v>
      </c>
      <c r="AX573" s="28">
        <f t="shared" si="32"/>
        <v>34.18181818181818</v>
      </c>
      <c r="AY573" s="7" t="str">
        <f t="shared" si="33"/>
        <v>9</v>
      </c>
      <c r="AZ573" s="7">
        <f t="shared" si="34"/>
        <v>-2</v>
      </c>
      <c r="BA573" s="12">
        <f t="shared" si="35"/>
        <v>9</v>
      </c>
    </row>
    <row r="574" spans="1:53" x14ac:dyDescent="0.25">
      <c r="A574" s="7">
        <v>345</v>
      </c>
      <c r="B574" s="7" t="s">
        <v>200</v>
      </c>
      <c r="C574" s="7" t="str">
        <f>VLOOKUP(B:B,Enrollment!$C:$E,2,0)</f>
        <v>Boys</v>
      </c>
      <c r="D574" s="7" t="str">
        <f>VLOOKUP(B:B,Enrollment!$C:$E,3,0)</f>
        <v>Primary</v>
      </c>
      <c r="E574" s="7"/>
      <c r="F574" s="7"/>
      <c r="G574" s="7"/>
      <c r="H574" s="7"/>
      <c r="I574" s="7"/>
      <c r="J574" s="7"/>
      <c r="K574" s="7">
        <v>2</v>
      </c>
      <c r="L574" s="7"/>
      <c r="M574" s="7"/>
      <c r="N574" s="7"/>
      <c r="O574" s="7"/>
      <c r="P574" s="7"/>
      <c r="Q574" s="7"/>
      <c r="R574" s="7">
        <v>1</v>
      </c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>
        <v>3</v>
      </c>
      <c r="AW574" s="7">
        <f>VLOOKUP(B:B,Enrollment!$C:$U,19,0)</f>
        <v>400</v>
      </c>
      <c r="AX574" s="28">
        <f t="shared" si="32"/>
        <v>133.33333333333334</v>
      </c>
      <c r="AY574" s="7" t="str">
        <f t="shared" si="33"/>
        <v>9</v>
      </c>
      <c r="AZ574" s="7">
        <f t="shared" si="34"/>
        <v>6</v>
      </c>
      <c r="BA574" s="12">
        <f t="shared" si="35"/>
        <v>9</v>
      </c>
    </row>
    <row r="575" spans="1:53" x14ac:dyDescent="0.25">
      <c r="A575" s="7">
        <v>445</v>
      </c>
      <c r="B575" s="7" t="s">
        <v>306</v>
      </c>
      <c r="C575" s="7" t="str">
        <f>VLOOKUP(B:B,Enrollment!$C:$E,2,0)</f>
        <v>Boys</v>
      </c>
      <c r="D575" s="7" t="str">
        <f>VLOOKUP(B:B,Enrollment!$C:$E,3,0)</f>
        <v>Primary</v>
      </c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>
        <v>1</v>
      </c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>
        <v>1</v>
      </c>
      <c r="AU575" s="7"/>
      <c r="AV575" s="7">
        <v>2</v>
      </c>
      <c r="AW575" s="7">
        <f>VLOOKUP(B:B,Enrollment!$C:$U,19,0)</f>
        <v>363</v>
      </c>
      <c r="AX575" s="28">
        <f t="shared" si="32"/>
        <v>181.5</v>
      </c>
      <c r="AY575" s="7" t="str">
        <f t="shared" si="33"/>
        <v>9</v>
      </c>
      <c r="AZ575" s="7">
        <f t="shared" si="34"/>
        <v>7</v>
      </c>
      <c r="BA575" s="12">
        <f t="shared" si="35"/>
        <v>9</v>
      </c>
    </row>
    <row r="576" spans="1:53" x14ac:dyDescent="0.25">
      <c r="A576" s="7">
        <v>571</v>
      </c>
      <c r="B576" s="7" t="s">
        <v>155</v>
      </c>
      <c r="C576" s="7" t="str">
        <f>VLOOKUP(B:B,Enrollment!$C:$E,2,0)</f>
        <v>Boys</v>
      </c>
      <c r="D576" s="7" t="str">
        <f>VLOOKUP(B:B,Enrollment!$C:$E,3,0)</f>
        <v>Primary</v>
      </c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>
        <v>2</v>
      </c>
      <c r="T576" s="7"/>
      <c r="U576" s="7"/>
      <c r="V576" s="7"/>
      <c r="W576" s="7"/>
      <c r="X576" s="7"/>
      <c r="Y576" s="7"/>
      <c r="Z576" s="7"/>
      <c r="AA576" s="7"/>
      <c r="AB576" s="7"/>
      <c r="AC576" s="7">
        <v>1</v>
      </c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>
        <v>3</v>
      </c>
      <c r="AW576" s="7">
        <f>VLOOKUP(B:B,Enrollment!$C:$U,19,0)</f>
        <v>375</v>
      </c>
      <c r="AX576" s="28">
        <f t="shared" si="32"/>
        <v>125</v>
      </c>
      <c r="AY576" s="7" t="str">
        <f t="shared" si="33"/>
        <v>9</v>
      </c>
      <c r="AZ576" s="7">
        <f t="shared" si="34"/>
        <v>6</v>
      </c>
      <c r="BA576" s="12">
        <f t="shared" si="35"/>
        <v>9</v>
      </c>
    </row>
    <row r="577" spans="1:53" x14ac:dyDescent="0.25">
      <c r="A577" s="7">
        <v>243</v>
      </c>
      <c r="B577" s="7" t="s">
        <v>26</v>
      </c>
      <c r="C577" s="7" t="str">
        <f>VLOOKUP(B:B,Enrollment!$C:$E,2,0)</f>
        <v>Boys</v>
      </c>
      <c r="D577" s="7" t="str">
        <f>VLOOKUP(B:B,Enrollment!$C:$E,3,0)</f>
        <v>High</v>
      </c>
      <c r="E577" s="7"/>
      <c r="F577" s="7">
        <v>2</v>
      </c>
      <c r="G577" s="7">
        <v>1</v>
      </c>
      <c r="H577" s="7"/>
      <c r="I577" s="7"/>
      <c r="J577" s="7"/>
      <c r="K577" s="7"/>
      <c r="L577" s="7"/>
      <c r="M577" s="7"/>
      <c r="N577" s="7"/>
      <c r="O577" s="7"/>
      <c r="P577" s="7"/>
      <c r="Q577" s="7">
        <v>1</v>
      </c>
      <c r="R577" s="7"/>
      <c r="S577" s="7"/>
      <c r="T577" s="7">
        <v>1</v>
      </c>
      <c r="U577" s="7">
        <v>2</v>
      </c>
      <c r="V577" s="7">
        <v>9</v>
      </c>
      <c r="W577" s="7">
        <v>1</v>
      </c>
      <c r="X577" s="7"/>
      <c r="Y577" s="7">
        <v>1</v>
      </c>
      <c r="Z577" s="7"/>
      <c r="AA577" s="7"/>
      <c r="AB577" s="7"/>
      <c r="AC577" s="7">
        <v>2</v>
      </c>
      <c r="AD577" s="7">
        <v>1</v>
      </c>
      <c r="AE577" s="7">
        <v>5</v>
      </c>
      <c r="AF577" s="7">
        <v>1</v>
      </c>
      <c r="AG577" s="7">
        <v>1</v>
      </c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>
        <v>28</v>
      </c>
      <c r="AW577" s="7">
        <f>VLOOKUP(B:B,Enrollment!$C:$U,19,0)</f>
        <v>440</v>
      </c>
      <c r="AX577" s="28">
        <f t="shared" si="32"/>
        <v>15.714285714285714</v>
      </c>
      <c r="AY577" s="7" t="str">
        <f t="shared" si="33"/>
        <v>10</v>
      </c>
      <c r="AZ577" s="7">
        <f t="shared" si="34"/>
        <v>-18</v>
      </c>
      <c r="BA577" s="12">
        <f t="shared" si="35"/>
        <v>10</v>
      </c>
    </row>
    <row r="578" spans="1:53" x14ac:dyDescent="0.25">
      <c r="A578" s="7">
        <v>245</v>
      </c>
      <c r="B578" s="7" t="s">
        <v>5</v>
      </c>
      <c r="C578" s="7" t="str">
        <f>VLOOKUP(B:B,Enrollment!$C:$E,2,0)</f>
        <v>Boys</v>
      </c>
      <c r="D578" s="7" t="str">
        <f>VLOOKUP(B:B,Enrollment!$C:$E,3,0)</f>
        <v>Higher Secondary</v>
      </c>
      <c r="E578" s="7">
        <v>1</v>
      </c>
      <c r="F578" s="7">
        <v>3</v>
      </c>
      <c r="G578" s="7">
        <v>1</v>
      </c>
      <c r="H578" s="7"/>
      <c r="I578" s="7"/>
      <c r="J578" s="7"/>
      <c r="K578" s="7"/>
      <c r="L578" s="7"/>
      <c r="M578" s="7">
        <v>1</v>
      </c>
      <c r="N578" s="7"/>
      <c r="O578" s="7"/>
      <c r="P578" s="7"/>
      <c r="Q578" s="7">
        <v>1</v>
      </c>
      <c r="R578" s="7"/>
      <c r="S578" s="7"/>
      <c r="T578" s="7"/>
      <c r="U578" s="7"/>
      <c r="V578" s="7">
        <v>2</v>
      </c>
      <c r="W578" s="7">
        <v>1</v>
      </c>
      <c r="X578" s="7"/>
      <c r="Y578" s="7">
        <v>1</v>
      </c>
      <c r="Z578" s="7"/>
      <c r="AA578" s="7"/>
      <c r="AB578" s="7"/>
      <c r="AC578" s="7">
        <v>1</v>
      </c>
      <c r="AD578" s="7">
        <v>1</v>
      </c>
      <c r="AE578" s="7">
        <v>1</v>
      </c>
      <c r="AF578" s="7">
        <v>1</v>
      </c>
      <c r="AG578" s="7"/>
      <c r="AH578" s="7">
        <v>1</v>
      </c>
      <c r="AI578" s="7">
        <v>1</v>
      </c>
      <c r="AJ578" s="7">
        <v>2</v>
      </c>
      <c r="AK578" s="7">
        <v>1</v>
      </c>
      <c r="AL578" s="7">
        <v>1</v>
      </c>
      <c r="AM578" s="7"/>
      <c r="AN578" s="7">
        <v>1</v>
      </c>
      <c r="AO578" s="7"/>
      <c r="AP578" s="7"/>
      <c r="AQ578" s="7">
        <v>1</v>
      </c>
      <c r="AR578" s="7">
        <v>1</v>
      </c>
      <c r="AS578" s="7">
        <v>1</v>
      </c>
      <c r="AT578" s="7"/>
      <c r="AU578" s="7">
        <v>1</v>
      </c>
      <c r="AV578" s="7">
        <v>26</v>
      </c>
      <c r="AW578" s="7">
        <f>VLOOKUP(B:B,Enrollment!$C:$U,19,0)</f>
        <v>413</v>
      </c>
      <c r="AX578" s="28">
        <f t="shared" ref="AX578:AX584" si="36">AW578/AV578</f>
        <v>15.884615384615385</v>
      </c>
      <c r="AY578" s="7" t="str">
        <f t="shared" ref="AY578:AY584" si="37">IF(AW578&lt;=60, "1",IF(AW578&lt;=100, "2", IF(AW578&lt;=140, "3", IF(AW578&lt;=200, "4", IF(AW578&lt;=240, "5", IF(AW578&lt;=280, "6", IF(AW578&lt;=320, "7", IF(AW578&lt;=360, "8", IF(AW578&lt;=400, "9",  IF(AW578&lt;=440, "10", IF(AW578&lt;=480, "11", IF(AW578&lt;=520, "12", IF(AW578&lt;=560, "13", IF(AW578&lt;=600, "14",IF(AW578&lt;=640, "15")))))))))))))))</f>
        <v>10</v>
      </c>
      <c r="AZ578" s="7">
        <f t="shared" ref="AZ578:AZ584" si="38">AY578-AV578</f>
        <v>-16</v>
      </c>
      <c r="BA578" s="12">
        <f t="shared" si="35"/>
        <v>10</v>
      </c>
    </row>
    <row r="579" spans="1:53" x14ac:dyDescent="0.25">
      <c r="A579" s="7">
        <v>518</v>
      </c>
      <c r="B579" s="7" t="s">
        <v>228</v>
      </c>
      <c r="C579" s="7" t="str">
        <f>VLOOKUP(B:B,Enrollment!$C:$E,2,0)</f>
        <v>Boys</v>
      </c>
      <c r="D579" s="7" t="str">
        <f>VLOOKUP(B:B,Enrollment!$C:$E,3,0)</f>
        <v>Primary</v>
      </c>
      <c r="E579" s="7"/>
      <c r="F579" s="7"/>
      <c r="G579" s="7"/>
      <c r="H579" s="7"/>
      <c r="I579" s="7"/>
      <c r="J579" s="7"/>
      <c r="K579" s="7">
        <v>2</v>
      </c>
      <c r="L579" s="7"/>
      <c r="M579" s="7"/>
      <c r="N579" s="7"/>
      <c r="O579" s="7"/>
      <c r="P579" s="7"/>
      <c r="Q579" s="7"/>
      <c r="R579" s="7"/>
      <c r="S579" s="7">
        <v>3</v>
      </c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>
        <v>5</v>
      </c>
      <c r="AW579" s="7">
        <f>VLOOKUP(B:B,Enrollment!$C:$U,19,0)</f>
        <v>415</v>
      </c>
      <c r="AX579" s="28">
        <f t="shared" si="36"/>
        <v>83</v>
      </c>
      <c r="AY579" s="7" t="str">
        <f t="shared" si="37"/>
        <v>10</v>
      </c>
      <c r="AZ579" s="7">
        <f t="shared" si="38"/>
        <v>5</v>
      </c>
      <c r="BA579" s="12">
        <f t="shared" ref="BA579:BA607" si="39">VALUE(AY579)</f>
        <v>10</v>
      </c>
    </row>
    <row r="580" spans="1:53" x14ac:dyDescent="0.25">
      <c r="A580" s="7">
        <v>528</v>
      </c>
      <c r="B580" s="7" t="s">
        <v>394</v>
      </c>
      <c r="C580" s="7" t="str">
        <f>VLOOKUP(B:B,Enrollment!$C:$E,2,0)</f>
        <v>Boys</v>
      </c>
      <c r="D580" s="7" t="str">
        <f>VLOOKUP(B:B,Enrollment!$C:$E,3,0)</f>
        <v>Primary</v>
      </c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>
        <v>1</v>
      </c>
      <c r="S580" s="7">
        <v>1</v>
      </c>
      <c r="T580" s="7"/>
      <c r="U580" s="7"/>
      <c r="V580" s="7"/>
      <c r="W580" s="7"/>
      <c r="X580" s="7"/>
      <c r="Y580" s="7"/>
      <c r="Z580" s="7"/>
      <c r="AA580" s="7"/>
      <c r="AB580" s="7"/>
      <c r="AC580" s="7">
        <v>1</v>
      </c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>
        <v>3</v>
      </c>
      <c r="AW580" s="7">
        <f>VLOOKUP(B:B,Enrollment!$C:$U,19,0)</f>
        <v>442</v>
      </c>
      <c r="AX580" s="28">
        <f t="shared" si="36"/>
        <v>147.33333333333334</v>
      </c>
      <c r="AY580" s="7" t="str">
        <f t="shared" si="37"/>
        <v>11</v>
      </c>
      <c r="AZ580" s="7">
        <f t="shared" si="38"/>
        <v>8</v>
      </c>
      <c r="BA580" s="12">
        <f t="shared" si="39"/>
        <v>11</v>
      </c>
    </row>
    <row r="581" spans="1:53" x14ac:dyDescent="0.25">
      <c r="A581" s="7">
        <v>188</v>
      </c>
      <c r="B581" s="7" t="s">
        <v>447</v>
      </c>
      <c r="C581" s="7" t="str">
        <f>VLOOKUP(B:B,Enrollment!$C:$E,2,0)</f>
        <v>Girls</v>
      </c>
      <c r="D581" s="7" t="str">
        <f>VLOOKUP(B:B,Enrollment!$C:$E,3,0)</f>
        <v>Primary</v>
      </c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>
        <v>1</v>
      </c>
      <c r="S581" s="7">
        <v>3</v>
      </c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>
        <v>2</v>
      </c>
      <c r="AU581" s="7"/>
      <c r="AV581" s="7">
        <v>6</v>
      </c>
      <c r="AW581" s="7">
        <f>VLOOKUP(B:B,Enrollment!$C:$U,19,0)</f>
        <v>488</v>
      </c>
      <c r="AX581" s="28">
        <f t="shared" si="36"/>
        <v>81.333333333333329</v>
      </c>
      <c r="AY581" s="7" t="str">
        <f t="shared" si="37"/>
        <v>12</v>
      </c>
      <c r="AZ581" s="7">
        <f t="shared" si="38"/>
        <v>6</v>
      </c>
      <c r="BA581" s="12">
        <f t="shared" si="39"/>
        <v>12</v>
      </c>
    </row>
    <row r="582" spans="1:53" x14ac:dyDescent="0.25">
      <c r="A582" s="7">
        <v>234</v>
      </c>
      <c r="B582" s="7" t="s">
        <v>30</v>
      </c>
      <c r="C582" s="7" t="str">
        <f>VLOOKUP(B:B,Enrollment!$C:$E,2,0)</f>
        <v>Boys</v>
      </c>
      <c r="D582" s="7" t="str">
        <f>VLOOKUP(B:B,Enrollment!$C:$E,3,0)</f>
        <v>High</v>
      </c>
      <c r="E582" s="7"/>
      <c r="F582" s="7"/>
      <c r="G582" s="7">
        <v>1</v>
      </c>
      <c r="H582" s="7"/>
      <c r="I582" s="7"/>
      <c r="J582" s="7"/>
      <c r="K582" s="7"/>
      <c r="L582" s="7"/>
      <c r="M582" s="7"/>
      <c r="N582" s="7">
        <v>1</v>
      </c>
      <c r="O582" s="7"/>
      <c r="P582" s="7">
        <v>1</v>
      </c>
      <c r="Q582" s="7"/>
      <c r="R582" s="7"/>
      <c r="S582" s="7"/>
      <c r="T582" s="7"/>
      <c r="U582" s="7">
        <v>1</v>
      </c>
      <c r="V582" s="7">
        <v>3</v>
      </c>
      <c r="W582" s="7">
        <v>1</v>
      </c>
      <c r="X582" s="7"/>
      <c r="Y582" s="7">
        <v>1</v>
      </c>
      <c r="Z582" s="7"/>
      <c r="AA582" s="7"/>
      <c r="AB582" s="7"/>
      <c r="AC582" s="7">
        <v>1</v>
      </c>
      <c r="AD582" s="7"/>
      <c r="AE582" s="7">
        <v>1</v>
      </c>
      <c r="AF582" s="7">
        <v>1</v>
      </c>
      <c r="AG582" s="7">
        <v>1</v>
      </c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>
        <v>13</v>
      </c>
      <c r="AW582" s="7">
        <f>VLOOKUP(B:B,Enrollment!$C:$U,19,0)</f>
        <v>498</v>
      </c>
      <c r="AX582" s="28">
        <f t="shared" si="36"/>
        <v>38.307692307692307</v>
      </c>
      <c r="AY582" s="7" t="str">
        <f t="shared" si="37"/>
        <v>12</v>
      </c>
      <c r="AZ582" s="7">
        <f t="shared" si="38"/>
        <v>-1</v>
      </c>
      <c r="BA582" s="12">
        <f t="shared" si="39"/>
        <v>12</v>
      </c>
    </row>
    <row r="583" spans="1:53" x14ac:dyDescent="0.25">
      <c r="A583" s="7">
        <v>235</v>
      </c>
      <c r="B583" s="7" t="s">
        <v>21</v>
      </c>
      <c r="C583" s="7" t="str">
        <f>VLOOKUP(B:B,Enrollment!$C:$E,2,0)</f>
        <v>Boys</v>
      </c>
      <c r="D583" s="7" t="str">
        <f>VLOOKUP(B:B,Enrollment!$C:$E,3,0)</f>
        <v>High</v>
      </c>
      <c r="E583" s="7"/>
      <c r="F583" s="7">
        <v>2</v>
      </c>
      <c r="G583" s="7">
        <v>1</v>
      </c>
      <c r="H583" s="7"/>
      <c r="I583" s="7"/>
      <c r="J583" s="7"/>
      <c r="K583" s="7"/>
      <c r="L583" s="7"/>
      <c r="M583" s="7"/>
      <c r="N583" s="7"/>
      <c r="O583" s="7"/>
      <c r="P583" s="7"/>
      <c r="Q583" s="7">
        <v>1</v>
      </c>
      <c r="R583" s="7"/>
      <c r="S583" s="7"/>
      <c r="T583" s="7"/>
      <c r="U583" s="7">
        <v>1</v>
      </c>
      <c r="V583" s="7">
        <v>2</v>
      </c>
      <c r="W583" s="7"/>
      <c r="X583" s="7"/>
      <c r="Y583" s="7">
        <v>1</v>
      </c>
      <c r="Z583" s="7"/>
      <c r="AA583" s="7"/>
      <c r="AB583" s="7"/>
      <c r="AC583" s="7">
        <v>1</v>
      </c>
      <c r="AD583" s="7"/>
      <c r="AE583" s="7">
        <v>1</v>
      </c>
      <c r="AF583" s="7">
        <v>1</v>
      </c>
      <c r="AG583" s="7">
        <v>1</v>
      </c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>
        <v>12</v>
      </c>
      <c r="AW583" s="7">
        <f>VLOOKUP(B:B,Enrollment!$C:$U,19,0)</f>
        <v>487</v>
      </c>
      <c r="AX583" s="28">
        <f t="shared" si="36"/>
        <v>40.583333333333336</v>
      </c>
      <c r="AY583" s="7" t="str">
        <f t="shared" si="37"/>
        <v>12</v>
      </c>
      <c r="AZ583" s="7">
        <f t="shared" si="38"/>
        <v>0</v>
      </c>
      <c r="BA583" s="12">
        <f t="shared" si="39"/>
        <v>12</v>
      </c>
    </row>
    <row r="584" spans="1:53" x14ac:dyDescent="0.25">
      <c r="A584" s="7">
        <v>247</v>
      </c>
      <c r="B584" s="7" t="s">
        <v>601</v>
      </c>
      <c r="C584" s="7" t="str">
        <f>VLOOKUP(B:B,Enrollment!$C:$E,2,0)</f>
        <v>Boys</v>
      </c>
      <c r="D584" s="7" t="str">
        <f>VLOOKUP(B:B,Enrollment!$C:$E,3,0)</f>
        <v>Higher Secondary</v>
      </c>
      <c r="E584" s="7">
        <v>1</v>
      </c>
      <c r="F584" s="7">
        <v>1</v>
      </c>
      <c r="G584" s="7"/>
      <c r="H584" s="7">
        <v>1</v>
      </c>
      <c r="I584" s="7"/>
      <c r="J584" s="7">
        <v>1</v>
      </c>
      <c r="K584" s="7"/>
      <c r="L584" s="7">
        <v>1</v>
      </c>
      <c r="M584" s="7"/>
      <c r="N584" s="7"/>
      <c r="O584" s="7">
        <v>1</v>
      </c>
      <c r="P584" s="7">
        <v>1</v>
      </c>
      <c r="Q584" s="7"/>
      <c r="R584" s="7">
        <v>1</v>
      </c>
      <c r="S584" s="7">
        <v>3</v>
      </c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>
        <v>1</v>
      </c>
      <c r="AE584" s="7">
        <v>2</v>
      </c>
      <c r="AF584" s="7"/>
      <c r="AG584" s="7">
        <v>1</v>
      </c>
      <c r="AH584" s="7">
        <v>1</v>
      </c>
      <c r="AI584" s="7">
        <v>1</v>
      </c>
      <c r="AJ584" s="7"/>
      <c r="AK584" s="7">
        <v>1</v>
      </c>
      <c r="AL584" s="7">
        <v>1</v>
      </c>
      <c r="AM584" s="7">
        <v>1</v>
      </c>
      <c r="AN584" s="7">
        <v>1</v>
      </c>
      <c r="AO584" s="7"/>
      <c r="AP584" s="7">
        <v>1</v>
      </c>
      <c r="AQ584" s="7">
        <v>1</v>
      </c>
      <c r="AR584" s="7">
        <v>1</v>
      </c>
      <c r="AS584" s="7"/>
      <c r="AT584" s="7"/>
      <c r="AU584" s="7"/>
      <c r="AV584" s="7">
        <v>24</v>
      </c>
      <c r="AW584" s="7">
        <f>VLOOKUP(B:B,Enrollment!$C:$U,19,0)</f>
        <v>499</v>
      </c>
      <c r="AX584" s="28">
        <f t="shared" si="36"/>
        <v>20.791666666666668</v>
      </c>
      <c r="AY584" s="7" t="str">
        <f t="shared" si="37"/>
        <v>12</v>
      </c>
      <c r="AZ584" s="7">
        <f t="shared" si="38"/>
        <v>-12</v>
      </c>
      <c r="BA584" s="12">
        <f t="shared" si="39"/>
        <v>12</v>
      </c>
    </row>
    <row r="585" spans="1:53" x14ac:dyDescent="0.25">
      <c r="A585" s="7">
        <v>43</v>
      </c>
      <c r="B585" s="7" t="s">
        <v>3336</v>
      </c>
      <c r="C585" s="7" t="e">
        <f>VLOOKUP(B:B,Enrollment!$C:$E,2,0)</f>
        <v>#N/A</v>
      </c>
      <c r="D585" s="7" t="e">
        <f>VLOOKUP(B:B,Enrollment!$C:$E,3,0)</f>
        <v>#N/A</v>
      </c>
      <c r="E585" s="7"/>
      <c r="F585" s="7">
        <v>2</v>
      </c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>
        <v>1</v>
      </c>
      <c r="Z585" s="7"/>
      <c r="AA585" s="7"/>
      <c r="AB585" s="7"/>
      <c r="AC585" s="7">
        <v>1</v>
      </c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>
        <v>4</v>
      </c>
      <c r="AW585" s="7"/>
      <c r="AX585" s="28"/>
      <c r="AY585" s="7"/>
      <c r="AZ585" s="7"/>
      <c r="BA585" s="12">
        <f t="shared" si="39"/>
        <v>0</v>
      </c>
    </row>
    <row r="586" spans="1:53" x14ac:dyDescent="0.25">
      <c r="A586" s="7">
        <v>51</v>
      </c>
      <c r="B586" s="7" t="s">
        <v>3555</v>
      </c>
      <c r="C586" s="7" t="e">
        <f>VLOOKUP(B:B,Enrollment!$C:$E,2,0)</f>
        <v>#N/A</v>
      </c>
      <c r="D586" s="7" t="e">
        <f>VLOOKUP(B:B,Enrollment!$C:$E,3,0)</f>
        <v>#N/A</v>
      </c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>
        <v>1</v>
      </c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>
        <v>1</v>
      </c>
      <c r="AW586" s="7"/>
      <c r="AX586" s="28"/>
      <c r="AY586" s="7"/>
      <c r="AZ586" s="7"/>
      <c r="BA586" s="12">
        <f t="shared" si="39"/>
        <v>0</v>
      </c>
    </row>
    <row r="587" spans="1:53" x14ac:dyDescent="0.25">
      <c r="A587" s="7">
        <v>56</v>
      </c>
      <c r="B587" s="7" t="s">
        <v>1895</v>
      </c>
      <c r="C587" s="7" t="e">
        <f>VLOOKUP(B:B,Enrollment!$C:$E,2,0)</f>
        <v>#N/A</v>
      </c>
      <c r="D587" s="7" t="e">
        <f>VLOOKUP(B:B,Enrollment!$C:$E,3,0)</f>
        <v>#N/A</v>
      </c>
      <c r="E587" s="7"/>
      <c r="F587" s="7"/>
      <c r="G587" s="7"/>
      <c r="H587" s="7"/>
      <c r="I587" s="7"/>
      <c r="J587" s="7"/>
      <c r="K587" s="7">
        <v>1</v>
      </c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>
        <v>1</v>
      </c>
      <c r="AW587" s="7"/>
      <c r="AX587" s="28"/>
      <c r="AY587" s="7"/>
      <c r="AZ587" s="7"/>
      <c r="BA587" s="12">
        <f t="shared" si="39"/>
        <v>0</v>
      </c>
    </row>
    <row r="588" spans="1:53" x14ac:dyDescent="0.25">
      <c r="A588" s="7">
        <v>86</v>
      </c>
      <c r="B588" s="7" t="s">
        <v>1869</v>
      </c>
      <c r="C588" s="7" t="e">
        <f>VLOOKUP(B:B,Enrollment!$C:$E,2,0)</f>
        <v>#N/A</v>
      </c>
      <c r="D588" s="7" t="e">
        <f>VLOOKUP(B:B,Enrollment!$C:$E,3,0)</f>
        <v>#N/A</v>
      </c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>
        <v>1</v>
      </c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>
        <v>1</v>
      </c>
      <c r="AW588" s="7"/>
      <c r="AX588" s="28"/>
      <c r="AY588" s="7"/>
      <c r="AZ588" s="7"/>
      <c r="BA588" s="12">
        <f t="shared" si="39"/>
        <v>0</v>
      </c>
    </row>
    <row r="589" spans="1:53" x14ac:dyDescent="0.25">
      <c r="A589" s="7">
        <v>111</v>
      </c>
      <c r="B589" s="7" t="s">
        <v>3048</v>
      </c>
      <c r="C589" s="7" t="e">
        <f>VLOOKUP(B:B,Enrollment!$C:$E,2,0)</f>
        <v>#N/A</v>
      </c>
      <c r="D589" s="7" t="e">
        <f>VLOOKUP(B:B,Enrollment!$C:$E,3,0)</f>
        <v>#N/A</v>
      </c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>
        <v>1</v>
      </c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>
        <v>1</v>
      </c>
      <c r="AW589" s="7"/>
      <c r="AX589" s="28"/>
      <c r="AY589" s="7"/>
      <c r="AZ589" s="7"/>
      <c r="BA589" s="12">
        <f t="shared" si="39"/>
        <v>0</v>
      </c>
    </row>
    <row r="590" spans="1:53" x14ac:dyDescent="0.25">
      <c r="A590" s="7">
        <v>112</v>
      </c>
      <c r="B590" s="7" t="s">
        <v>3596</v>
      </c>
      <c r="C590" s="7" t="e">
        <f>VLOOKUP(B:B,Enrollment!$C:$E,2,0)</f>
        <v>#N/A</v>
      </c>
      <c r="D590" s="7" t="e">
        <f>VLOOKUP(B:B,Enrollment!$C:$E,3,0)</f>
        <v>#N/A</v>
      </c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>
        <v>1</v>
      </c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>
        <v>1</v>
      </c>
      <c r="AW590" s="7"/>
      <c r="AX590" s="28"/>
      <c r="AY590" s="7"/>
      <c r="AZ590" s="7"/>
      <c r="BA590" s="12">
        <f t="shared" si="39"/>
        <v>0</v>
      </c>
    </row>
    <row r="591" spans="1:53" x14ac:dyDescent="0.25">
      <c r="A591" s="7">
        <v>115</v>
      </c>
      <c r="B591" s="7" t="s">
        <v>2772</v>
      </c>
      <c r="C591" s="7" t="e">
        <f>VLOOKUP(B:B,Enrollment!$C:$E,2,0)</f>
        <v>#N/A</v>
      </c>
      <c r="D591" s="7" t="e">
        <f>VLOOKUP(B:B,Enrollment!$C:$E,3,0)</f>
        <v>#N/A</v>
      </c>
      <c r="E591" s="7"/>
      <c r="F591" s="7"/>
      <c r="G591" s="7"/>
      <c r="H591" s="7"/>
      <c r="I591" s="7"/>
      <c r="J591" s="7"/>
      <c r="K591" s="7">
        <v>1</v>
      </c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>
        <v>1</v>
      </c>
      <c r="AU591" s="7"/>
      <c r="AV591" s="7">
        <v>2</v>
      </c>
      <c r="AW591" s="7"/>
      <c r="AX591" s="28"/>
      <c r="AY591" s="7"/>
      <c r="AZ591" s="7"/>
      <c r="BA591" s="12">
        <f t="shared" si="39"/>
        <v>0</v>
      </c>
    </row>
    <row r="592" spans="1:53" x14ac:dyDescent="0.25">
      <c r="A592" s="7">
        <v>124</v>
      </c>
      <c r="B592" s="7" t="s">
        <v>2723</v>
      </c>
      <c r="C592" s="7" t="e">
        <f>VLOOKUP(B:B,Enrollment!$C:$E,2,0)</f>
        <v>#N/A</v>
      </c>
      <c r="D592" s="7" t="e">
        <f>VLOOKUP(B:B,Enrollment!$C:$E,3,0)</f>
        <v>#N/A</v>
      </c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>
        <v>1</v>
      </c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>
        <v>1</v>
      </c>
      <c r="AW592" s="7"/>
      <c r="AX592" s="28"/>
      <c r="AY592" s="7"/>
      <c r="AZ592" s="7"/>
      <c r="BA592" s="12">
        <f t="shared" si="39"/>
        <v>0</v>
      </c>
    </row>
    <row r="593" spans="1:53" x14ac:dyDescent="0.25">
      <c r="A593" s="7">
        <v>134</v>
      </c>
      <c r="B593" s="7" t="s">
        <v>2601</v>
      </c>
      <c r="C593" s="7" t="e">
        <f>VLOOKUP(B:B,Enrollment!$C:$E,2,0)</f>
        <v>#N/A</v>
      </c>
      <c r="D593" s="7" t="e">
        <f>VLOOKUP(B:B,Enrollment!$C:$E,3,0)</f>
        <v>#N/A</v>
      </c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>
        <v>1</v>
      </c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>
        <v>1</v>
      </c>
      <c r="AU593" s="7"/>
      <c r="AV593" s="7">
        <v>2</v>
      </c>
      <c r="AW593" s="7"/>
      <c r="AX593" s="28"/>
      <c r="AY593" s="7"/>
      <c r="AZ593" s="7"/>
      <c r="BA593" s="12">
        <f t="shared" si="39"/>
        <v>0</v>
      </c>
    </row>
    <row r="594" spans="1:53" x14ac:dyDescent="0.25">
      <c r="A594" s="7">
        <v>173</v>
      </c>
      <c r="B594" s="7" t="s">
        <v>3254</v>
      </c>
      <c r="C594" s="7" t="e">
        <f>VLOOKUP(B:B,Enrollment!$C:$E,2,0)</f>
        <v>#N/A</v>
      </c>
      <c r="D594" s="7" t="e">
        <f>VLOOKUP(B:B,Enrollment!$C:$E,3,0)</f>
        <v>#N/A</v>
      </c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>
        <v>1</v>
      </c>
      <c r="S594" s="7">
        <v>1</v>
      </c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>
        <v>2</v>
      </c>
      <c r="AW594" s="7"/>
      <c r="AX594" s="28"/>
      <c r="AY594" s="7"/>
      <c r="AZ594" s="7"/>
      <c r="BA594" s="12">
        <f t="shared" si="39"/>
        <v>0</v>
      </c>
    </row>
    <row r="595" spans="1:53" x14ac:dyDescent="0.25">
      <c r="A595" s="7">
        <v>177</v>
      </c>
      <c r="B595" s="7" t="s">
        <v>3262</v>
      </c>
      <c r="C595" s="7" t="e">
        <f>VLOOKUP(B:B,Enrollment!$C:$E,2,0)</f>
        <v>#N/A</v>
      </c>
      <c r="D595" s="7" t="e">
        <f>VLOOKUP(B:B,Enrollment!$C:$E,3,0)</f>
        <v>#N/A</v>
      </c>
      <c r="E595" s="7"/>
      <c r="F595" s="7"/>
      <c r="G595" s="7"/>
      <c r="H595" s="7"/>
      <c r="I595" s="7"/>
      <c r="J595" s="7"/>
      <c r="K595" s="7">
        <v>1</v>
      </c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>
        <v>1</v>
      </c>
      <c r="AW595" s="7"/>
      <c r="AX595" s="28"/>
      <c r="AY595" s="7"/>
      <c r="AZ595" s="7"/>
      <c r="BA595" s="12">
        <f t="shared" si="39"/>
        <v>0</v>
      </c>
    </row>
    <row r="596" spans="1:53" x14ac:dyDescent="0.25">
      <c r="A596" s="7">
        <v>178</v>
      </c>
      <c r="B596" s="7" t="s">
        <v>2079</v>
      </c>
      <c r="C596" s="7" t="e">
        <f>VLOOKUP(B:B,Enrollment!$C:$E,2,0)</f>
        <v>#N/A</v>
      </c>
      <c r="D596" s="7" t="e">
        <f>VLOOKUP(B:B,Enrollment!$C:$E,3,0)</f>
        <v>#N/A</v>
      </c>
      <c r="E596" s="7"/>
      <c r="F596" s="7"/>
      <c r="G596" s="7"/>
      <c r="H596" s="7"/>
      <c r="I596" s="7"/>
      <c r="J596" s="7"/>
      <c r="K596" s="7">
        <v>1</v>
      </c>
      <c r="L596" s="7"/>
      <c r="M596" s="7"/>
      <c r="N596" s="7"/>
      <c r="O596" s="7"/>
      <c r="P596" s="7"/>
      <c r="Q596" s="7"/>
      <c r="R596" s="7"/>
      <c r="S596" s="7">
        <v>1</v>
      </c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>
        <v>2</v>
      </c>
      <c r="AW596" s="7"/>
      <c r="AX596" s="28"/>
      <c r="AY596" s="7"/>
      <c r="AZ596" s="7"/>
      <c r="BA596" s="12">
        <f t="shared" si="39"/>
        <v>0</v>
      </c>
    </row>
    <row r="597" spans="1:53" x14ac:dyDescent="0.25">
      <c r="A597" s="7">
        <v>202</v>
      </c>
      <c r="B597" s="7" t="s">
        <v>3043</v>
      </c>
      <c r="C597" s="7" t="e">
        <f>VLOOKUP(B:B,Enrollment!$C:$E,2,0)</f>
        <v>#N/A</v>
      </c>
      <c r="D597" s="7" t="e">
        <f>VLOOKUP(B:B,Enrollment!$C:$E,3,0)</f>
        <v>#N/A</v>
      </c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>
        <v>1</v>
      </c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>
        <v>1</v>
      </c>
      <c r="AW597" s="7"/>
      <c r="AX597" s="28"/>
      <c r="AY597" s="7"/>
      <c r="AZ597" s="7"/>
      <c r="BA597" s="12">
        <f t="shared" si="39"/>
        <v>0</v>
      </c>
    </row>
    <row r="598" spans="1:53" x14ac:dyDescent="0.25">
      <c r="A598" s="7">
        <v>206</v>
      </c>
      <c r="B598" s="7" t="s">
        <v>2782</v>
      </c>
      <c r="C598" s="7" t="e">
        <f>VLOOKUP(B:B,Enrollment!$C:$E,2,0)</f>
        <v>#N/A</v>
      </c>
      <c r="D598" s="7" t="e">
        <f>VLOOKUP(B:B,Enrollment!$C:$E,3,0)</f>
        <v>#N/A</v>
      </c>
      <c r="E598" s="7"/>
      <c r="F598" s="7"/>
      <c r="G598" s="7"/>
      <c r="H598" s="7"/>
      <c r="I598" s="7"/>
      <c r="J598" s="7"/>
      <c r="K598" s="7">
        <v>1</v>
      </c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>
        <v>1</v>
      </c>
      <c r="AW598" s="7"/>
      <c r="AX598" s="28"/>
      <c r="AY598" s="7"/>
      <c r="AZ598" s="7"/>
      <c r="BA598" s="12">
        <f t="shared" si="39"/>
        <v>0</v>
      </c>
    </row>
    <row r="599" spans="1:53" x14ac:dyDescent="0.25">
      <c r="A599" s="7">
        <v>207</v>
      </c>
      <c r="B599" s="7" t="s">
        <v>3595</v>
      </c>
      <c r="C599" s="7" t="e">
        <f>VLOOKUP(B:B,Enrollment!$C:$E,2,0)</f>
        <v>#N/A</v>
      </c>
      <c r="D599" s="7" t="e">
        <f>VLOOKUP(B:B,Enrollment!$C:$E,3,0)</f>
        <v>#N/A</v>
      </c>
      <c r="E599" s="7"/>
      <c r="F599" s="7"/>
      <c r="G599" s="7"/>
      <c r="H599" s="7"/>
      <c r="I599" s="7"/>
      <c r="J599" s="7"/>
      <c r="K599" s="7">
        <v>1</v>
      </c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>
        <v>1</v>
      </c>
      <c r="AW599" s="7"/>
      <c r="AX599" s="28"/>
      <c r="AY599" s="7"/>
      <c r="AZ599" s="7"/>
      <c r="BA599" s="12">
        <f t="shared" si="39"/>
        <v>0</v>
      </c>
    </row>
    <row r="600" spans="1:53" x14ac:dyDescent="0.25">
      <c r="A600" s="7">
        <v>212</v>
      </c>
      <c r="B600" s="7" t="s">
        <v>2784</v>
      </c>
      <c r="C600" s="7" t="e">
        <f>VLOOKUP(B:B,Enrollment!$C:$E,2,0)</f>
        <v>#N/A</v>
      </c>
      <c r="D600" s="7" t="e">
        <f>VLOOKUP(B:B,Enrollment!$C:$E,3,0)</f>
        <v>#N/A</v>
      </c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>
        <v>1</v>
      </c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>
        <v>1</v>
      </c>
      <c r="AW600" s="7"/>
      <c r="AX600" s="28"/>
      <c r="AY600" s="7"/>
      <c r="AZ600" s="7"/>
      <c r="BA600" s="12">
        <f t="shared" si="39"/>
        <v>0</v>
      </c>
    </row>
    <row r="601" spans="1:53" x14ac:dyDescent="0.25">
      <c r="A601" s="7">
        <v>416</v>
      </c>
      <c r="B601" s="7" t="s">
        <v>2400</v>
      </c>
      <c r="C601" s="7" t="e">
        <f>VLOOKUP(B:B,Enrollment!$C:$E,2,0)</f>
        <v>#N/A</v>
      </c>
      <c r="D601" s="7" t="e">
        <f>VLOOKUP(B:B,Enrollment!$C:$E,3,0)</f>
        <v>#N/A</v>
      </c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>
        <v>1</v>
      </c>
      <c r="S601" s="7">
        <v>1</v>
      </c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>
        <v>1</v>
      </c>
      <c r="AU601" s="7"/>
      <c r="AV601" s="7">
        <v>3</v>
      </c>
      <c r="AW601" s="7"/>
      <c r="AX601" s="28"/>
      <c r="AY601" s="7"/>
      <c r="AZ601" s="7"/>
      <c r="BA601" s="12">
        <f t="shared" si="39"/>
        <v>0</v>
      </c>
    </row>
    <row r="602" spans="1:53" x14ac:dyDescent="0.25">
      <c r="A602" s="7">
        <v>432</v>
      </c>
      <c r="B602" s="7" t="s">
        <v>2209</v>
      </c>
      <c r="C602" s="7" t="e">
        <f>VLOOKUP(B:B,Enrollment!$C:$E,2,0)</f>
        <v>#N/A</v>
      </c>
      <c r="D602" s="7" t="e">
        <f>VLOOKUP(B:B,Enrollment!$C:$E,3,0)</f>
        <v>#N/A</v>
      </c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>
        <v>2</v>
      </c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>
        <v>2</v>
      </c>
      <c r="AW602" s="7"/>
      <c r="AX602" s="28"/>
      <c r="AY602" s="7"/>
      <c r="AZ602" s="7"/>
      <c r="BA602" s="12">
        <f t="shared" si="39"/>
        <v>0</v>
      </c>
    </row>
    <row r="603" spans="1:53" x14ac:dyDescent="0.25">
      <c r="A603" s="7">
        <v>540</v>
      </c>
      <c r="B603" s="7" t="s">
        <v>3279</v>
      </c>
      <c r="C603" s="7" t="e">
        <f>VLOOKUP(B:B,Enrollment!$C:$E,2,0)</f>
        <v>#N/A</v>
      </c>
      <c r="D603" s="7" t="e">
        <f>VLOOKUP(B:B,Enrollment!$C:$E,3,0)</f>
        <v>#N/A</v>
      </c>
      <c r="E603" s="7"/>
      <c r="F603" s="7"/>
      <c r="G603" s="7"/>
      <c r="H603" s="7"/>
      <c r="I603" s="7"/>
      <c r="J603" s="7"/>
      <c r="K603" s="7">
        <v>1</v>
      </c>
      <c r="L603" s="7"/>
      <c r="M603" s="7"/>
      <c r="N603" s="7"/>
      <c r="O603" s="7"/>
      <c r="P603" s="7"/>
      <c r="Q603" s="7"/>
      <c r="R603" s="7"/>
      <c r="S603" s="7">
        <v>1</v>
      </c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>
        <v>2</v>
      </c>
      <c r="AW603" s="7"/>
      <c r="AX603" s="28"/>
      <c r="AY603" s="7"/>
      <c r="AZ603" s="7"/>
      <c r="BA603" s="12">
        <f t="shared" si="39"/>
        <v>0</v>
      </c>
    </row>
    <row r="604" spans="1:53" x14ac:dyDescent="0.25">
      <c r="A604" s="7">
        <v>603</v>
      </c>
      <c r="B604" s="7" t="s">
        <v>3241</v>
      </c>
      <c r="C604" s="8" t="s">
        <v>10</v>
      </c>
      <c r="D604" s="8" t="s">
        <v>85</v>
      </c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>
        <v>1</v>
      </c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>
        <v>1</v>
      </c>
      <c r="AW604" s="7"/>
      <c r="AX604" s="28"/>
      <c r="AY604" s="7"/>
      <c r="AZ604" s="7"/>
      <c r="BA604" s="12">
        <f t="shared" si="39"/>
        <v>0</v>
      </c>
    </row>
    <row r="605" spans="1:53" x14ac:dyDescent="0.25">
      <c r="A605" s="7">
        <v>604</v>
      </c>
      <c r="B605" s="7" t="s">
        <v>2388</v>
      </c>
      <c r="C605" s="8" t="s">
        <v>10</v>
      </c>
      <c r="D605" s="8" t="s">
        <v>85</v>
      </c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>
        <v>1</v>
      </c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>
        <v>1</v>
      </c>
      <c r="AW605" s="7"/>
      <c r="AX605" s="28"/>
      <c r="AY605" s="7"/>
      <c r="AZ605" s="7"/>
      <c r="BA605" s="12">
        <f t="shared" si="39"/>
        <v>0</v>
      </c>
    </row>
    <row r="606" spans="1:53" x14ac:dyDescent="0.25">
      <c r="A606" s="7">
        <v>605</v>
      </c>
      <c r="B606" s="7" t="s">
        <v>3305</v>
      </c>
      <c r="C606" s="8" t="s">
        <v>10</v>
      </c>
      <c r="D606" s="8" t="s">
        <v>85</v>
      </c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>
        <v>1</v>
      </c>
      <c r="S606" s="7"/>
      <c r="T606" s="7"/>
      <c r="U606" s="7"/>
      <c r="V606" s="7">
        <v>1</v>
      </c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>
        <v>2</v>
      </c>
      <c r="AW606" s="7"/>
      <c r="AX606" s="28"/>
      <c r="AY606" s="7"/>
      <c r="AZ606" s="7"/>
      <c r="BA606" s="12">
        <f t="shared" si="39"/>
        <v>0</v>
      </c>
    </row>
    <row r="607" spans="1:53" s="22" customFormat="1" x14ac:dyDescent="0.25">
      <c r="A607" s="29">
        <v>606</v>
      </c>
      <c r="B607" s="29" t="s">
        <v>606</v>
      </c>
      <c r="C607" s="29"/>
      <c r="D607" s="29"/>
      <c r="E607" s="29">
        <v>71</v>
      </c>
      <c r="F607" s="29">
        <v>160</v>
      </c>
      <c r="G607" s="29">
        <v>11</v>
      </c>
      <c r="H607" s="29">
        <v>71</v>
      </c>
      <c r="I607" s="29">
        <v>23</v>
      </c>
      <c r="J607" s="29">
        <v>23</v>
      </c>
      <c r="K607" s="29">
        <v>59</v>
      </c>
      <c r="L607" s="29">
        <v>1</v>
      </c>
      <c r="M607" s="29">
        <v>2</v>
      </c>
      <c r="N607" s="29">
        <v>2</v>
      </c>
      <c r="O607" s="29">
        <v>74</v>
      </c>
      <c r="P607" s="29">
        <v>9</v>
      </c>
      <c r="Q607" s="29">
        <v>5</v>
      </c>
      <c r="R607" s="29">
        <v>311</v>
      </c>
      <c r="S607" s="29">
        <v>381</v>
      </c>
      <c r="T607" s="29">
        <v>32</v>
      </c>
      <c r="U607" s="29">
        <v>24</v>
      </c>
      <c r="V607" s="29">
        <v>84</v>
      </c>
      <c r="W607" s="29">
        <v>33</v>
      </c>
      <c r="X607" s="29">
        <v>1</v>
      </c>
      <c r="Y607" s="29">
        <v>39</v>
      </c>
      <c r="Z607" s="29">
        <v>56</v>
      </c>
      <c r="AA607" s="29">
        <v>6</v>
      </c>
      <c r="AB607" s="29">
        <v>1</v>
      </c>
      <c r="AC607" s="29">
        <v>85</v>
      </c>
      <c r="AD607" s="29">
        <v>37</v>
      </c>
      <c r="AE607" s="29">
        <v>131</v>
      </c>
      <c r="AF607" s="29">
        <v>11</v>
      </c>
      <c r="AG607" s="29">
        <v>36</v>
      </c>
      <c r="AH607" s="29">
        <v>3</v>
      </c>
      <c r="AI607" s="29">
        <v>3</v>
      </c>
      <c r="AJ607" s="29">
        <v>3</v>
      </c>
      <c r="AK607" s="29">
        <v>3</v>
      </c>
      <c r="AL607" s="29">
        <v>3</v>
      </c>
      <c r="AM607" s="29">
        <v>3</v>
      </c>
      <c r="AN607" s="29">
        <v>2</v>
      </c>
      <c r="AO607" s="29">
        <v>1</v>
      </c>
      <c r="AP607" s="29">
        <v>1</v>
      </c>
      <c r="AQ607" s="29">
        <v>3</v>
      </c>
      <c r="AR607" s="29">
        <v>4</v>
      </c>
      <c r="AS607" s="29">
        <v>1</v>
      </c>
      <c r="AT607" s="29">
        <v>197</v>
      </c>
      <c r="AU607" s="29">
        <v>1</v>
      </c>
      <c r="AV607" s="29">
        <v>2007</v>
      </c>
      <c r="AW607" s="29"/>
      <c r="AX607" s="30"/>
      <c r="AY607" s="29"/>
      <c r="AZ607" s="29"/>
      <c r="BA607" s="12">
        <f t="shared" si="39"/>
        <v>0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7"/>
  <sheetViews>
    <sheetView workbookViewId="0">
      <pane ySplit="1" topLeftCell="A566" activePane="bottomLeft" state="frozen"/>
      <selection pane="bottomLeft" activeCell="I36" sqref="I36"/>
    </sheetView>
  </sheetViews>
  <sheetFormatPr defaultColWidth="6.140625" defaultRowHeight="15" x14ac:dyDescent="0.25"/>
  <cols>
    <col min="3" max="3" width="30.42578125" customWidth="1"/>
    <col min="4" max="4" width="5.85546875" bestFit="1" customWidth="1"/>
    <col min="5" max="5" width="15" customWidth="1"/>
    <col min="6" max="6" width="12.7109375" bestFit="1" customWidth="1"/>
  </cols>
  <sheetData>
    <row r="1" spans="1:21" s="1" customFormat="1" ht="39.75" customHeight="1" x14ac:dyDescent="0.25">
      <c r="A1" s="4" t="s">
        <v>602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604</v>
      </c>
      <c r="H1" s="5" t="s">
        <v>605</v>
      </c>
      <c r="I1" s="5">
        <v>1</v>
      </c>
      <c r="J1" s="5">
        <v>2</v>
      </c>
      <c r="K1" s="5">
        <v>3</v>
      </c>
      <c r="L1" s="5">
        <v>4</v>
      </c>
      <c r="M1" s="5">
        <v>5</v>
      </c>
      <c r="N1" s="5">
        <v>6</v>
      </c>
      <c r="O1" s="5">
        <v>7</v>
      </c>
      <c r="P1" s="5">
        <v>8</v>
      </c>
      <c r="Q1" s="5">
        <v>9</v>
      </c>
      <c r="R1" s="5">
        <v>10</v>
      </c>
      <c r="S1" s="5">
        <v>11</v>
      </c>
      <c r="T1" s="5">
        <v>12</v>
      </c>
      <c r="U1" s="5" t="s">
        <v>603</v>
      </c>
    </row>
    <row r="2" spans="1:21" x14ac:dyDescent="0.25">
      <c r="A2" s="2">
        <v>1</v>
      </c>
      <c r="B2" s="2">
        <v>60645</v>
      </c>
      <c r="C2" s="2" t="s">
        <v>5</v>
      </c>
      <c r="D2" s="2" t="s">
        <v>6</v>
      </c>
      <c r="E2" s="2" t="s">
        <v>7</v>
      </c>
      <c r="F2" s="2" t="s">
        <v>8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46</v>
      </c>
      <c r="O2" s="3">
        <v>26</v>
      </c>
      <c r="P2" s="3">
        <v>44</v>
      </c>
      <c r="Q2" s="3">
        <v>67</v>
      </c>
      <c r="R2" s="3">
        <v>58</v>
      </c>
      <c r="S2" s="3">
        <v>76</v>
      </c>
      <c r="T2" s="3">
        <v>96</v>
      </c>
      <c r="U2" s="3">
        <f>SUM(G2:T2)</f>
        <v>413</v>
      </c>
    </row>
    <row r="3" spans="1:21" x14ac:dyDescent="0.25">
      <c r="A3" s="2">
        <v>2</v>
      </c>
      <c r="B3" s="2">
        <v>60646</v>
      </c>
      <c r="C3" s="2" t="s">
        <v>9</v>
      </c>
      <c r="D3" s="2" t="s">
        <v>10</v>
      </c>
      <c r="E3" s="2" t="s">
        <v>7</v>
      </c>
      <c r="F3" s="2" t="s">
        <v>8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55</v>
      </c>
      <c r="O3" s="3">
        <v>42</v>
      </c>
      <c r="P3" s="3">
        <v>50</v>
      </c>
      <c r="Q3" s="3">
        <v>31</v>
      </c>
      <c r="R3" s="3">
        <v>28</v>
      </c>
      <c r="S3" s="3">
        <v>14</v>
      </c>
      <c r="T3" s="3">
        <v>16</v>
      </c>
      <c r="U3" s="3">
        <f t="shared" ref="U3:U66" si="0">SUM(G3:T3)</f>
        <v>236</v>
      </c>
    </row>
    <row r="4" spans="1:21" x14ac:dyDescent="0.25">
      <c r="A4" s="2">
        <v>3</v>
      </c>
      <c r="B4" s="2">
        <v>60647</v>
      </c>
      <c r="C4" s="2" t="s">
        <v>11</v>
      </c>
      <c r="D4" s="2" t="s">
        <v>6</v>
      </c>
      <c r="E4" s="2" t="s">
        <v>12</v>
      </c>
      <c r="F4" s="2" t="s">
        <v>8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26</v>
      </c>
      <c r="O4" s="3">
        <v>45</v>
      </c>
      <c r="P4" s="3">
        <v>55</v>
      </c>
      <c r="Q4" s="3">
        <v>65</v>
      </c>
      <c r="R4" s="3">
        <v>45</v>
      </c>
      <c r="S4" s="3">
        <v>0</v>
      </c>
      <c r="T4" s="3">
        <v>0</v>
      </c>
      <c r="U4" s="3">
        <f t="shared" si="0"/>
        <v>236</v>
      </c>
    </row>
    <row r="5" spans="1:21" x14ac:dyDescent="0.25">
      <c r="A5" s="2">
        <v>4</v>
      </c>
      <c r="B5" s="2">
        <v>60648</v>
      </c>
      <c r="C5" s="2" t="s">
        <v>13</v>
      </c>
      <c r="D5" s="2" t="s">
        <v>6</v>
      </c>
      <c r="E5" s="2" t="s">
        <v>12</v>
      </c>
      <c r="F5" s="2" t="s">
        <v>8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29</v>
      </c>
      <c r="O5" s="3">
        <v>29</v>
      </c>
      <c r="P5" s="3">
        <v>41</v>
      </c>
      <c r="Q5" s="3">
        <v>48</v>
      </c>
      <c r="R5" s="3">
        <v>26</v>
      </c>
      <c r="S5" s="3">
        <v>0</v>
      </c>
      <c r="T5" s="3">
        <v>0</v>
      </c>
      <c r="U5" s="3">
        <f t="shared" si="0"/>
        <v>173</v>
      </c>
    </row>
    <row r="6" spans="1:21" x14ac:dyDescent="0.25">
      <c r="A6" s="2">
        <v>5</v>
      </c>
      <c r="B6" s="2">
        <v>60649</v>
      </c>
      <c r="C6" s="2" t="s">
        <v>14</v>
      </c>
      <c r="D6" s="2" t="s">
        <v>6</v>
      </c>
      <c r="E6" s="2" t="s">
        <v>12</v>
      </c>
      <c r="F6" s="2" t="s">
        <v>8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60</v>
      </c>
      <c r="O6" s="3">
        <v>67</v>
      </c>
      <c r="P6" s="3">
        <v>77</v>
      </c>
      <c r="Q6" s="3">
        <v>61</v>
      </c>
      <c r="R6" s="3">
        <v>37</v>
      </c>
      <c r="S6" s="3">
        <v>0</v>
      </c>
      <c r="T6" s="3">
        <v>0</v>
      </c>
      <c r="U6" s="3">
        <f t="shared" si="0"/>
        <v>302</v>
      </c>
    </row>
    <row r="7" spans="1:21" x14ac:dyDescent="0.25">
      <c r="A7" s="2">
        <v>6</v>
      </c>
      <c r="B7" s="2">
        <v>60650</v>
      </c>
      <c r="C7" s="2" t="s">
        <v>15</v>
      </c>
      <c r="D7" s="2" t="s">
        <v>6</v>
      </c>
      <c r="E7" s="2" t="s">
        <v>12</v>
      </c>
      <c r="F7" s="2" t="s">
        <v>8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52</v>
      </c>
      <c r="O7" s="3">
        <v>66</v>
      </c>
      <c r="P7" s="3">
        <v>42</v>
      </c>
      <c r="Q7" s="3">
        <v>42</v>
      </c>
      <c r="R7" s="3">
        <v>37</v>
      </c>
      <c r="S7" s="3">
        <v>0</v>
      </c>
      <c r="T7" s="3">
        <v>0</v>
      </c>
      <c r="U7" s="3">
        <f t="shared" si="0"/>
        <v>239</v>
      </c>
    </row>
    <row r="8" spans="1:21" x14ac:dyDescent="0.25">
      <c r="A8" s="2">
        <v>7</v>
      </c>
      <c r="B8" s="2">
        <v>60651</v>
      </c>
      <c r="C8" s="2" t="s">
        <v>16</v>
      </c>
      <c r="D8" s="2" t="s">
        <v>6</v>
      </c>
      <c r="E8" s="2" t="s">
        <v>12</v>
      </c>
      <c r="F8" s="2" t="s">
        <v>17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70</v>
      </c>
      <c r="O8" s="3">
        <v>47</v>
      </c>
      <c r="P8" s="3">
        <v>58</v>
      </c>
      <c r="Q8" s="3">
        <v>72</v>
      </c>
      <c r="R8" s="3">
        <v>72</v>
      </c>
      <c r="S8" s="3">
        <v>0</v>
      </c>
      <c r="T8" s="3">
        <v>0</v>
      </c>
      <c r="U8" s="3">
        <f t="shared" si="0"/>
        <v>319</v>
      </c>
    </row>
    <row r="9" spans="1:21" x14ac:dyDescent="0.25">
      <c r="A9" s="2">
        <v>8</v>
      </c>
      <c r="B9" s="2">
        <v>60652</v>
      </c>
      <c r="C9" s="2" t="s">
        <v>18</v>
      </c>
      <c r="D9" s="2" t="s">
        <v>6</v>
      </c>
      <c r="E9" s="2" t="s">
        <v>12</v>
      </c>
      <c r="F9" s="2" t="s">
        <v>17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99</v>
      </c>
      <c r="O9" s="3">
        <v>43</v>
      </c>
      <c r="P9" s="3">
        <v>32</v>
      </c>
      <c r="Q9" s="3">
        <v>26</v>
      </c>
      <c r="R9" s="3">
        <v>10</v>
      </c>
      <c r="S9" s="3">
        <v>0</v>
      </c>
      <c r="T9" s="3">
        <v>0</v>
      </c>
      <c r="U9" s="3">
        <f t="shared" si="0"/>
        <v>210</v>
      </c>
    </row>
    <row r="10" spans="1:21" x14ac:dyDescent="0.25">
      <c r="A10" s="2">
        <v>9</v>
      </c>
      <c r="B10" s="2">
        <v>60653</v>
      </c>
      <c r="C10" s="2" t="s">
        <v>19</v>
      </c>
      <c r="D10" s="2" t="s">
        <v>6</v>
      </c>
      <c r="E10" s="2" t="s">
        <v>12</v>
      </c>
      <c r="F10" s="2" t="s">
        <v>17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78</v>
      </c>
      <c r="O10" s="3">
        <v>54</v>
      </c>
      <c r="P10" s="3">
        <v>48</v>
      </c>
      <c r="Q10" s="3">
        <v>81</v>
      </c>
      <c r="R10" s="3">
        <v>49</v>
      </c>
      <c r="S10" s="3">
        <v>0</v>
      </c>
      <c r="T10" s="3">
        <v>0</v>
      </c>
      <c r="U10" s="3">
        <f t="shared" si="0"/>
        <v>310</v>
      </c>
    </row>
    <row r="11" spans="1:21" x14ac:dyDescent="0.25">
      <c r="A11" s="2">
        <v>10</v>
      </c>
      <c r="B11" s="2">
        <v>60654</v>
      </c>
      <c r="C11" s="2" t="s">
        <v>20</v>
      </c>
      <c r="D11" s="2" t="s">
        <v>6</v>
      </c>
      <c r="E11" s="2" t="s">
        <v>12</v>
      </c>
      <c r="F11" s="2" t="s">
        <v>17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36</v>
      </c>
      <c r="O11" s="3">
        <v>25</v>
      </c>
      <c r="P11" s="3">
        <v>30</v>
      </c>
      <c r="Q11" s="3">
        <v>22</v>
      </c>
      <c r="R11" s="3">
        <v>6</v>
      </c>
      <c r="S11" s="3">
        <v>0</v>
      </c>
      <c r="T11" s="3">
        <v>0</v>
      </c>
      <c r="U11" s="3">
        <f t="shared" si="0"/>
        <v>119</v>
      </c>
    </row>
    <row r="12" spans="1:21" x14ac:dyDescent="0.25">
      <c r="A12" s="2">
        <v>11</v>
      </c>
      <c r="B12" s="2">
        <v>60655</v>
      </c>
      <c r="C12" s="2" t="s">
        <v>21</v>
      </c>
      <c r="D12" s="2" t="s">
        <v>6</v>
      </c>
      <c r="E12" s="2" t="s">
        <v>12</v>
      </c>
      <c r="F12" s="2" t="s">
        <v>22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96</v>
      </c>
      <c r="O12" s="3">
        <v>105</v>
      </c>
      <c r="P12" s="3">
        <v>89</v>
      </c>
      <c r="Q12" s="3">
        <v>115</v>
      </c>
      <c r="R12" s="3">
        <v>82</v>
      </c>
      <c r="S12" s="3">
        <v>0</v>
      </c>
      <c r="T12" s="3">
        <v>0</v>
      </c>
      <c r="U12" s="3">
        <f t="shared" si="0"/>
        <v>487</v>
      </c>
    </row>
    <row r="13" spans="1:21" x14ac:dyDescent="0.25">
      <c r="A13" s="2">
        <v>12</v>
      </c>
      <c r="B13" s="2">
        <v>60656</v>
      </c>
      <c r="C13" s="2" t="s">
        <v>23</v>
      </c>
      <c r="D13" s="2" t="s">
        <v>6</v>
      </c>
      <c r="E13" s="2" t="s">
        <v>12</v>
      </c>
      <c r="F13" s="2" t="s">
        <v>22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85</v>
      </c>
      <c r="O13" s="3">
        <v>95</v>
      </c>
      <c r="P13" s="3">
        <v>74</v>
      </c>
      <c r="Q13" s="3">
        <v>52</v>
      </c>
      <c r="R13" s="3">
        <v>43</v>
      </c>
      <c r="S13" s="3">
        <v>0</v>
      </c>
      <c r="T13" s="3">
        <v>0</v>
      </c>
      <c r="U13" s="3">
        <f t="shared" si="0"/>
        <v>349</v>
      </c>
    </row>
    <row r="14" spans="1:21" x14ac:dyDescent="0.25">
      <c r="A14" s="2">
        <v>13</v>
      </c>
      <c r="B14" s="2">
        <v>60657</v>
      </c>
      <c r="C14" s="2" t="s">
        <v>24</v>
      </c>
      <c r="D14" s="2" t="s">
        <v>6</v>
      </c>
      <c r="E14" s="2" t="s">
        <v>12</v>
      </c>
      <c r="F14" s="2" t="s">
        <v>25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95</v>
      </c>
      <c r="O14" s="3">
        <v>87</v>
      </c>
      <c r="P14" s="3">
        <v>67</v>
      </c>
      <c r="Q14" s="3">
        <v>42</v>
      </c>
      <c r="R14" s="3">
        <v>25</v>
      </c>
      <c r="S14" s="3">
        <v>0</v>
      </c>
      <c r="T14" s="3">
        <v>0</v>
      </c>
      <c r="U14" s="3">
        <f t="shared" si="0"/>
        <v>316</v>
      </c>
    </row>
    <row r="15" spans="1:21" x14ac:dyDescent="0.25">
      <c r="A15" s="2">
        <v>14</v>
      </c>
      <c r="B15" s="2">
        <v>60658</v>
      </c>
      <c r="C15" s="2" t="s">
        <v>26</v>
      </c>
      <c r="D15" s="2" t="s">
        <v>6</v>
      </c>
      <c r="E15" s="2" t="s">
        <v>12</v>
      </c>
      <c r="F15" s="2" t="s">
        <v>25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86</v>
      </c>
      <c r="O15" s="3">
        <v>90</v>
      </c>
      <c r="P15" s="3">
        <v>82</v>
      </c>
      <c r="Q15" s="3">
        <v>103</v>
      </c>
      <c r="R15" s="3">
        <v>79</v>
      </c>
      <c r="S15" s="3">
        <v>0</v>
      </c>
      <c r="T15" s="3">
        <v>0</v>
      </c>
      <c r="U15" s="3">
        <f t="shared" si="0"/>
        <v>440</v>
      </c>
    </row>
    <row r="16" spans="1:21" x14ac:dyDescent="0.25">
      <c r="A16" s="2">
        <v>15</v>
      </c>
      <c r="B16" s="2">
        <v>60659</v>
      </c>
      <c r="C16" s="2" t="s">
        <v>27</v>
      </c>
      <c r="D16" s="2" t="s">
        <v>6</v>
      </c>
      <c r="E16" s="2" t="s">
        <v>12</v>
      </c>
      <c r="F16" s="2" t="s">
        <v>25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18</v>
      </c>
      <c r="O16" s="3">
        <v>25</v>
      </c>
      <c r="P16" s="3">
        <v>19</v>
      </c>
      <c r="Q16" s="3">
        <v>14</v>
      </c>
      <c r="R16" s="3">
        <v>13</v>
      </c>
      <c r="S16" s="3">
        <v>0</v>
      </c>
      <c r="T16" s="3">
        <v>0</v>
      </c>
      <c r="U16" s="3">
        <f t="shared" si="0"/>
        <v>89</v>
      </c>
    </row>
    <row r="17" spans="1:21" x14ac:dyDescent="0.25">
      <c r="A17" s="2">
        <v>16</v>
      </c>
      <c r="B17" s="2">
        <v>60660</v>
      </c>
      <c r="C17" s="2" t="s">
        <v>28</v>
      </c>
      <c r="D17" s="2" t="s">
        <v>6</v>
      </c>
      <c r="E17" s="2" t="s">
        <v>12</v>
      </c>
      <c r="F17" s="2" t="s">
        <v>25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30</v>
      </c>
      <c r="O17" s="3">
        <v>37</v>
      </c>
      <c r="P17" s="3">
        <v>37</v>
      </c>
      <c r="Q17" s="3">
        <v>45</v>
      </c>
      <c r="R17" s="3">
        <v>28</v>
      </c>
      <c r="S17" s="3">
        <v>0</v>
      </c>
      <c r="T17" s="3">
        <v>0</v>
      </c>
      <c r="U17" s="3">
        <f t="shared" si="0"/>
        <v>177</v>
      </c>
    </row>
    <row r="18" spans="1:21" x14ac:dyDescent="0.25">
      <c r="A18" s="2">
        <v>17</v>
      </c>
      <c r="B18" s="2">
        <v>60661</v>
      </c>
      <c r="C18" s="2" t="s">
        <v>29</v>
      </c>
      <c r="D18" s="2" t="s">
        <v>6</v>
      </c>
      <c r="E18" s="2" t="s">
        <v>12</v>
      </c>
      <c r="F18" s="2" t="s">
        <v>25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75</v>
      </c>
      <c r="O18" s="3">
        <v>78</v>
      </c>
      <c r="P18" s="3">
        <v>90</v>
      </c>
      <c r="Q18" s="3">
        <v>60</v>
      </c>
      <c r="R18" s="3">
        <v>51</v>
      </c>
      <c r="S18" s="3">
        <v>0</v>
      </c>
      <c r="T18" s="3">
        <v>0</v>
      </c>
      <c r="U18" s="3">
        <f t="shared" si="0"/>
        <v>354</v>
      </c>
    </row>
    <row r="19" spans="1:21" x14ac:dyDescent="0.25">
      <c r="A19" s="2">
        <v>18</v>
      </c>
      <c r="B19" s="2">
        <v>60662</v>
      </c>
      <c r="C19" s="2" t="s">
        <v>30</v>
      </c>
      <c r="D19" s="2" t="s">
        <v>6</v>
      </c>
      <c r="E19" s="2" t="s">
        <v>12</v>
      </c>
      <c r="F19" s="2" t="s">
        <v>31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104</v>
      </c>
      <c r="O19" s="3">
        <v>114</v>
      </c>
      <c r="P19" s="3">
        <v>118</v>
      </c>
      <c r="Q19" s="3">
        <v>85</v>
      </c>
      <c r="R19" s="3">
        <v>77</v>
      </c>
      <c r="S19" s="3">
        <v>0</v>
      </c>
      <c r="T19" s="3">
        <v>0</v>
      </c>
      <c r="U19" s="3">
        <f t="shared" si="0"/>
        <v>498</v>
      </c>
    </row>
    <row r="20" spans="1:21" x14ac:dyDescent="0.25">
      <c r="A20" s="2">
        <v>19</v>
      </c>
      <c r="B20" s="2">
        <v>60663</v>
      </c>
      <c r="C20" s="2" t="s">
        <v>32</v>
      </c>
      <c r="D20" s="2" t="s">
        <v>6</v>
      </c>
      <c r="E20" s="2" t="s">
        <v>7</v>
      </c>
      <c r="F20" s="2" t="s">
        <v>31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68</v>
      </c>
      <c r="O20" s="3">
        <v>54</v>
      </c>
      <c r="P20" s="3">
        <v>33</v>
      </c>
      <c r="Q20" s="3">
        <v>50</v>
      </c>
      <c r="R20" s="3">
        <v>34</v>
      </c>
      <c r="S20" s="3">
        <v>0</v>
      </c>
      <c r="T20" s="3">
        <v>86</v>
      </c>
      <c r="U20" s="3">
        <f t="shared" si="0"/>
        <v>325</v>
      </c>
    </row>
    <row r="21" spans="1:21" x14ac:dyDescent="0.25">
      <c r="A21" s="2">
        <v>20</v>
      </c>
      <c r="B21" s="2">
        <v>60664</v>
      </c>
      <c r="C21" s="2" t="s">
        <v>33</v>
      </c>
      <c r="D21" s="2" t="s">
        <v>6</v>
      </c>
      <c r="E21" s="2" t="s">
        <v>12</v>
      </c>
      <c r="F21" s="2" t="s">
        <v>31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76</v>
      </c>
      <c r="O21" s="3">
        <v>94</v>
      </c>
      <c r="P21" s="3">
        <v>70</v>
      </c>
      <c r="Q21" s="3">
        <v>56</v>
      </c>
      <c r="R21" s="3">
        <v>56</v>
      </c>
      <c r="S21" s="3">
        <v>0</v>
      </c>
      <c r="T21" s="3">
        <v>0</v>
      </c>
      <c r="U21" s="3">
        <f t="shared" si="0"/>
        <v>352</v>
      </c>
    </row>
    <row r="22" spans="1:21" x14ac:dyDescent="0.25">
      <c r="A22" s="2">
        <v>21</v>
      </c>
      <c r="B22" s="2">
        <v>60665</v>
      </c>
      <c r="C22" s="2" t="s">
        <v>34</v>
      </c>
      <c r="D22" s="2" t="s">
        <v>10</v>
      </c>
      <c r="E22" s="2" t="s">
        <v>12</v>
      </c>
      <c r="F22" s="2" t="s">
        <v>25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105</v>
      </c>
      <c r="O22" s="3">
        <v>44</v>
      </c>
      <c r="P22" s="3">
        <v>47</v>
      </c>
      <c r="Q22" s="3">
        <v>59</v>
      </c>
      <c r="R22" s="3">
        <v>45</v>
      </c>
      <c r="S22" s="3">
        <v>0</v>
      </c>
      <c r="T22" s="3">
        <v>0</v>
      </c>
      <c r="U22" s="3">
        <f t="shared" si="0"/>
        <v>300</v>
      </c>
    </row>
    <row r="23" spans="1:21" x14ac:dyDescent="0.25">
      <c r="A23" s="2">
        <v>22</v>
      </c>
      <c r="B23" s="2">
        <v>60666</v>
      </c>
      <c r="C23" s="2" t="s">
        <v>35</v>
      </c>
      <c r="D23" s="2" t="s">
        <v>10</v>
      </c>
      <c r="E23" s="2" t="s">
        <v>12</v>
      </c>
      <c r="F23" s="2" t="s">
        <v>25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26</v>
      </c>
      <c r="O23" s="3">
        <v>26</v>
      </c>
      <c r="P23" s="3">
        <v>17</v>
      </c>
      <c r="Q23" s="3">
        <v>28</v>
      </c>
      <c r="R23" s="3">
        <v>23</v>
      </c>
      <c r="S23" s="3">
        <v>0</v>
      </c>
      <c r="T23" s="3">
        <v>0</v>
      </c>
      <c r="U23" s="3">
        <f t="shared" si="0"/>
        <v>120</v>
      </c>
    </row>
    <row r="24" spans="1:21" x14ac:dyDescent="0.25">
      <c r="A24" s="2">
        <v>23</v>
      </c>
      <c r="B24" s="2">
        <v>60667</v>
      </c>
      <c r="C24" s="2" t="s">
        <v>36</v>
      </c>
      <c r="D24" s="2" t="s">
        <v>10</v>
      </c>
      <c r="E24" s="2" t="s">
        <v>12</v>
      </c>
      <c r="F24" s="2" t="s">
        <v>25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45</v>
      </c>
      <c r="O24" s="3">
        <v>44</v>
      </c>
      <c r="P24" s="3">
        <v>38</v>
      </c>
      <c r="Q24" s="3">
        <v>28</v>
      </c>
      <c r="R24" s="3">
        <v>29</v>
      </c>
      <c r="S24" s="3">
        <v>0</v>
      </c>
      <c r="T24" s="3">
        <v>0</v>
      </c>
      <c r="U24" s="3">
        <f t="shared" si="0"/>
        <v>184</v>
      </c>
    </row>
    <row r="25" spans="1:21" x14ac:dyDescent="0.25">
      <c r="A25" s="2">
        <v>24</v>
      </c>
      <c r="B25" s="2">
        <v>60668</v>
      </c>
      <c r="C25" s="2" t="s">
        <v>37</v>
      </c>
      <c r="D25" s="2" t="s">
        <v>10</v>
      </c>
      <c r="E25" s="2" t="s">
        <v>12</v>
      </c>
      <c r="F25" s="2" t="s">
        <v>17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14</v>
      </c>
      <c r="O25" s="3">
        <v>11</v>
      </c>
      <c r="P25" s="3">
        <v>7</v>
      </c>
      <c r="Q25" s="3">
        <v>6</v>
      </c>
      <c r="R25" s="3">
        <v>0</v>
      </c>
      <c r="S25" s="3">
        <v>0</v>
      </c>
      <c r="T25" s="3">
        <v>0</v>
      </c>
      <c r="U25" s="3">
        <f t="shared" si="0"/>
        <v>38</v>
      </c>
    </row>
    <row r="26" spans="1:21" x14ac:dyDescent="0.25">
      <c r="A26" s="2">
        <v>25</v>
      </c>
      <c r="B26" s="2">
        <v>60669</v>
      </c>
      <c r="C26" s="2" t="s">
        <v>38</v>
      </c>
      <c r="D26" s="2" t="s">
        <v>6</v>
      </c>
      <c r="E26" s="2" t="s">
        <v>39</v>
      </c>
      <c r="F26" s="2" t="s">
        <v>8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7</v>
      </c>
      <c r="O26" s="3">
        <v>9</v>
      </c>
      <c r="P26" s="3">
        <v>9</v>
      </c>
      <c r="Q26" s="3">
        <v>0</v>
      </c>
      <c r="R26" s="3">
        <v>0</v>
      </c>
      <c r="S26" s="3">
        <v>0</v>
      </c>
      <c r="T26" s="3">
        <v>0</v>
      </c>
      <c r="U26" s="3">
        <f t="shared" si="0"/>
        <v>25</v>
      </c>
    </row>
    <row r="27" spans="1:21" x14ac:dyDescent="0.25">
      <c r="A27" s="2">
        <v>26</v>
      </c>
      <c r="B27" s="2">
        <v>60670</v>
      </c>
      <c r="C27" s="2" t="s">
        <v>40</v>
      </c>
      <c r="D27" s="2" t="s">
        <v>6</v>
      </c>
      <c r="E27" s="2" t="s">
        <v>39</v>
      </c>
      <c r="F27" s="2" t="s">
        <v>8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12</v>
      </c>
      <c r="N27" s="3">
        <v>8</v>
      </c>
      <c r="O27" s="3">
        <v>10</v>
      </c>
      <c r="P27" s="3">
        <v>3</v>
      </c>
      <c r="Q27" s="3">
        <v>0</v>
      </c>
      <c r="R27" s="3">
        <v>0</v>
      </c>
      <c r="S27" s="3">
        <v>0</v>
      </c>
      <c r="T27" s="3">
        <v>0</v>
      </c>
      <c r="U27" s="3">
        <f t="shared" si="0"/>
        <v>33</v>
      </c>
    </row>
    <row r="28" spans="1:21" x14ac:dyDescent="0.25">
      <c r="A28" s="2">
        <v>27</v>
      </c>
      <c r="B28" s="2">
        <v>60671</v>
      </c>
      <c r="C28" s="2" t="s">
        <v>41</v>
      </c>
      <c r="D28" s="2" t="s">
        <v>6</v>
      </c>
      <c r="E28" s="2" t="s">
        <v>39</v>
      </c>
      <c r="F28" s="2" t="s">
        <v>8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45</v>
      </c>
      <c r="O28" s="3">
        <v>44</v>
      </c>
      <c r="P28" s="3">
        <v>20</v>
      </c>
      <c r="Q28" s="3">
        <v>0</v>
      </c>
      <c r="R28" s="3">
        <v>0</v>
      </c>
      <c r="S28" s="3">
        <v>0</v>
      </c>
      <c r="T28" s="3">
        <v>0</v>
      </c>
      <c r="U28" s="3">
        <f t="shared" si="0"/>
        <v>109</v>
      </c>
    </row>
    <row r="29" spans="1:21" x14ac:dyDescent="0.25">
      <c r="A29" s="2">
        <v>28</v>
      </c>
      <c r="B29" s="2">
        <v>60672</v>
      </c>
      <c r="C29" s="2" t="s">
        <v>42</v>
      </c>
      <c r="D29" s="2" t="s">
        <v>6</v>
      </c>
      <c r="E29" s="2" t="s">
        <v>12</v>
      </c>
      <c r="F29" s="2" t="s">
        <v>8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47</v>
      </c>
      <c r="O29" s="3">
        <v>42</v>
      </c>
      <c r="P29" s="3">
        <v>65</v>
      </c>
      <c r="Q29" s="3">
        <v>43</v>
      </c>
      <c r="R29" s="3">
        <v>20</v>
      </c>
      <c r="S29" s="3">
        <v>0</v>
      </c>
      <c r="T29" s="3">
        <v>0</v>
      </c>
      <c r="U29" s="3">
        <f t="shared" si="0"/>
        <v>217</v>
      </c>
    </row>
    <row r="30" spans="1:21" x14ac:dyDescent="0.25">
      <c r="A30" s="2">
        <v>29</v>
      </c>
      <c r="B30" s="2">
        <v>60673</v>
      </c>
      <c r="C30" s="2" t="s">
        <v>43</v>
      </c>
      <c r="D30" s="2" t="s">
        <v>6</v>
      </c>
      <c r="E30" s="2" t="s">
        <v>12</v>
      </c>
      <c r="F30" s="2" t="s">
        <v>8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52</v>
      </c>
      <c r="O30" s="3">
        <v>30</v>
      </c>
      <c r="P30" s="3">
        <v>26</v>
      </c>
      <c r="Q30" s="3">
        <v>33</v>
      </c>
      <c r="R30" s="3">
        <v>14</v>
      </c>
      <c r="S30" s="3">
        <v>0</v>
      </c>
      <c r="T30" s="3">
        <v>0</v>
      </c>
      <c r="U30" s="3">
        <f t="shared" si="0"/>
        <v>155</v>
      </c>
    </row>
    <row r="31" spans="1:21" x14ac:dyDescent="0.25">
      <c r="A31" s="2">
        <v>30</v>
      </c>
      <c r="B31" s="2">
        <v>60674</v>
      </c>
      <c r="C31" s="2" t="s">
        <v>44</v>
      </c>
      <c r="D31" s="2" t="s">
        <v>6</v>
      </c>
      <c r="E31" s="2" t="s">
        <v>39</v>
      </c>
      <c r="F31" s="2" t="s">
        <v>8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6</v>
      </c>
      <c r="N31" s="3">
        <v>8</v>
      </c>
      <c r="O31" s="3">
        <v>8</v>
      </c>
      <c r="P31" s="3">
        <v>13</v>
      </c>
      <c r="Q31" s="3">
        <v>0</v>
      </c>
      <c r="R31" s="3">
        <v>0</v>
      </c>
      <c r="S31" s="3">
        <v>0</v>
      </c>
      <c r="T31" s="3">
        <v>0</v>
      </c>
      <c r="U31" s="3">
        <f t="shared" si="0"/>
        <v>35</v>
      </c>
    </row>
    <row r="32" spans="1:21" x14ac:dyDescent="0.25">
      <c r="A32" s="2">
        <v>31</v>
      </c>
      <c r="B32" s="2">
        <v>60675</v>
      </c>
      <c r="C32" s="2" t="s">
        <v>45</v>
      </c>
      <c r="D32" s="2" t="s">
        <v>6</v>
      </c>
      <c r="E32" s="2" t="s">
        <v>39</v>
      </c>
      <c r="F32" s="2" t="s">
        <v>8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2</v>
      </c>
      <c r="O32" s="3">
        <v>0</v>
      </c>
      <c r="P32" s="3">
        <v>4</v>
      </c>
      <c r="Q32" s="3">
        <v>0</v>
      </c>
      <c r="R32" s="3">
        <v>0</v>
      </c>
      <c r="S32" s="3">
        <v>0</v>
      </c>
      <c r="T32" s="3">
        <v>0</v>
      </c>
      <c r="U32" s="3">
        <f t="shared" si="0"/>
        <v>6</v>
      </c>
    </row>
    <row r="33" spans="1:21" x14ac:dyDescent="0.25">
      <c r="A33" s="2">
        <v>32</v>
      </c>
      <c r="B33" s="2">
        <v>60676</v>
      </c>
      <c r="C33" s="2" t="s">
        <v>46</v>
      </c>
      <c r="D33" s="2" t="s">
        <v>6</v>
      </c>
      <c r="E33" s="2" t="s">
        <v>12</v>
      </c>
      <c r="F33" s="2" t="s">
        <v>8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53</v>
      </c>
      <c r="O33" s="3">
        <v>63</v>
      </c>
      <c r="P33" s="3">
        <v>41</v>
      </c>
      <c r="Q33" s="3">
        <v>32</v>
      </c>
      <c r="R33" s="3">
        <v>24</v>
      </c>
      <c r="S33" s="3">
        <v>0</v>
      </c>
      <c r="T33" s="3">
        <v>0</v>
      </c>
      <c r="U33" s="3">
        <f t="shared" si="0"/>
        <v>213</v>
      </c>
    </row>
    <row r="34" spans="1:21" x14ac:dyDescent="0.25">
      <c r="A34" s="2">
        <v>33</v>
      </c>
      <c r="B34" s="2">
        <v>60677</v>
      </c>
      <c r="C34" s="2" t="s">
        <v>47</v>
      </c>
      <c r="D34" s="2" t="s">
        <v>6</v>
      </c>
      <c r="E34" s="2" t="s">
        <v>39</v>
      </c>
      <c r="F34" s="2" t="s">
        <v>8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7</v>
      </c>
      <c r="O34" s="3">
        <v>17</v>
      </c>
      <c r="P34" s="3">
        <v>14</v>
      </c>
      <c r="Q34" s="3">
        <v>0</v>
      </c>
      <c r="R34" s="3">
        <v>0</v>
      </c>
      <c r="S34" s="3">
        <v>0</v>
      </c>
      <c r="T34" s="3">
        <v>0</v>
      </c>
      <c r="U34" s="3">
        <f t="shared" si="0"/>
        <v>38</v>
      </c>
    </row>
    <row r="35" spans="1:21" x14ac:dyDescent="0.25">
      <c r="A35" s="2">
        <v>34</v>
      </c>
      <c r="B35" s="2">
        <v>60678</v>
      </c>
      <c r="C35" s="2" t="s">
        <v>48</v>
      </c>
      <c r="D35" s="2" t="s">
        <v>6</v>
      </c>
      <c r="E35" s="2" t="s">
        <v>12</v>
      </c>
      <c r="F35" s="2" t="s">
        <v>17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74</v>
      </c>
      <c r="O35" s="3">
        <v>70</v>
      </c>
      <c r="P35" s="3">
        <v>68</v>
      </c>
      <c r="Q35" s="3">
        <v>68</v>
      </c>
      <c r="R35" s="3">
        <v>42</v>
      </c>
      <c r="S35" s="3">
        <v>0</v>
      </c>
      <c r="T35" s="3">
        <v>0</v>
      </c>
      <c r="U35" s="3">
        <f t="shared" si="0"/>
        <v>322</v>
      </c>
    </row>
    <row r="36" spans="1:21" x14ac:dyDescent="0.25">
      <c r="A36" s="2">
        <v>35</v>
      </c>
      <c r="B36" s="2">
        <v>60679</v>
      </c>
      <c r="C36" s="2" t="s">
        <v>49</v>
      </c>
      <c r="D36" s="2" t="s">
        <v>6</v>
      </c>
      <c r="E36" s="2" t="s">
        <v>39</v>
      </c>
      <c r="F36" s="2" t="s">
        <v>17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46</v>
      </c>
      <c r="O36" s="3">
        <v>14</v>
      </c>
      <c r="P36" s="3">
        <v>17</v>
      </c>
      <c r="Q36" s="3">
        <v>0</v>
      </c>
      <c r="R36" s="3">
        <v>0</v>
      </c>
      <c r="S36" s="3">
        <v>0</v>
      </c>
      <c r="T36" s="3">
        <v>0</v>
      </c>
      <c r="U36" s="3">
        <f t="shared" si="0"/>
        <v>77</v>
      </c>
    </row>
    <row r="37" spans="1:21" x14ac:dyDescent="0.25">
      <c r="A37" s="2">
        <v>36</v>
      </c>
      <c r="B37" s="2">
        <v>60680</v>
      </c>
      <c r="C37" s="2" t="s">
        <v>50</v>
      </c>
      <c r="D37" s="2" t="s">
        <v>10</v>
      </c>
      <c r="E37" s="2" t="s">
        <v>39</v>
      </c>
      <c r="F37" s="2" t="s">
        <v>17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8</v>
      </c>
      <c r="O37" s="3">
        <v>6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f t="shared" si="0"/>
        <v>14</v>
      </c>
    </row>
    <row r="38" spans="1:21" x14ac:dyDescent="0.25">
      <c r="A38" s="2">
        <v>37</v>
      </c>
      <c r="B38" s="2">
        <v>60681</v>
      </c>
      <c r="C38" s="2" t="s">
        <v>51</v>
      </c>
      <c r="D38" s="2" t="s">
        <v>6</v>
      </c>
      <c r="E38" s="2" t="s">
        <v>12</v>
      </c>
      <c r="F38" s="2" t="s">
        <v>17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81</v>
      </c>
      <c r="O38" s="3">
        <v>58</v>
      </c>
      <c r="P38" s="3">
        <v>61</v>
      </c>
      <c r="Q38" s="3">
        <v>65</v>
      </c>
      <c r="R38" s="3">
        <v>55</v>
      </c>
      <c r="S38" s="3">
        <v>0</v>
      </c>
      <c r="T38" s="3">
        <v>0</v>
      </c>
      <c r="U38" s="3">
        <f t="shared" si="0"/>
        <v>320</v>
      </c>
    </row>
    <row r="39" spans="1:21" x14ac:dyDescent="0.25">
      <c r="A39" s="2">
        <v>38</v>
      </c>
      <c r="B39" s="2">
        <v>60682</v>
      </c>
      <c r="C39" s="2" t="s">
        <v>52</v>
      </c>
      <c r="D39" s="2" t="s">
        <v>6</v>
      </c>
      <c r="E39" s="2" t="s">
        <v>39</v>
      </c>
      <c r="F39" s="2" t="s">
        <v>17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51</v>
      </c>
      <c r="O39" s="3">
        <v>34</v>
      </c>
      <c r="P39" s="3">
        <v>23</v>
      </c>
      <c r="Q39" s="3">
        <v>0</v>
      </c>
      <c r="R39" s="3">
        <v>0</v>
      </c>
      <c r="S39" s="3">
        <v>0</v>
      </c>
      <c r="T39" s="3">
        <v>0</v>
      </c>
      <c r="U39" s="3">
        <f t="shared" si="0"/>
        <v>108</v>
      </c>
    </row>
    <row r="40" spans="1:21" x14ac:dyDescent="0.25">
      <c r="A40" s="2">
        <v>39</v>
      </c>
      <c r="B40" s="2">
        <v>60683</v>
      </c>
      <c r="C40" s="2" t="s">
        <v>53</v>
      </c>
      <c r="D40" s="2" t="s">
        <v>6</v>
      </c>
      <c r="E40" s="2" t="s">
        <v>39</v>
      </c>
      <c r="F40" s="2" t="s">
        <v>17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14</v>
      </c>
      <c r="O40" s="3">
        <v>16</v>
      </c>
      <c r="P40" s="3">
        <v>4</v>
      </c>
      <c r="Q40" s="3">
        <v>0</v>
      </c>
      <c r="R40" s="3">
        <v>0</v>
      </c>
      <c r="S40" s="3">
        <v>0</v>
      </c>
      <c r="T40" s="3">
        <v>0</v>
      </c>
      <c r="U40" s="3">
        <f t="shared" si="0"/>
        <v>34</v>
      </c>
    </row>
    <row r="41" spans="1:21" x14ac:dyDescent="0.25">
      <c r="A41" s="2">
        <v>40</v>
      </c>
      <c r="B41" s="2">
        <v>60684</v>
      </c>
      <c r="C41" s="2" t="s">
        <v>54</v>
      </c>
      <c r="D41" s="2" t="s">
        <v>6</v>
      </c>
      <c r="E41" s="2" t="s">
        <v>39</v>
      </c>
      <c r="F41" s="2" t="s">
        <v>17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27</v>
      </c>
      <c r="O41" s="3">
        <v>20</v>
      </c>
      <c r="P41" s="3">
        <v>15</v>
      </c>
      <c r="Q41" s="3">
        <v>0</v>
      </c>
      <c r="R41" s="3">
        <v>0</v>
      </c>
      <c r="S41" s="3">
        <v>0</v>
      </c>
      <c r="T41" s="3">
        <v>0</v>
      </c>
      <c r="U41" s="3">
        <f t="shared" si="0"/>
        <v>62</v>
      </c>
    </row>
    <row r="42" spans="1:21" x14ac:dyDescent="0.25">
      <c r="A42" s="2">
        <v>41</v>
      </c>
      <c r="B42" s="2">
        <v>60685</v>
      </c>
      <c r="C42" s="2" t="s">
        <v>55</v>
      </c>
      <c r="D42" s="2" t="s">
        <v>6</v>
      </c>
      <c r="E42" s="2" t="s">
        <v>12</v>
      </c>
      <c r="F42" s="2" t="s">
        <v>25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76</v>
      </c>
      <c r="O42" s="3">
        <v>76</v>
      </c>
      <c r="P42" s="3">
        <v>65</v>
      </c>
      <c r="Q42" s="3">
        <v>80</v>
      </c>
      <c r="R42" s="3">
        <v>79</v>
      </c>
      <c r="S42" s="3">
        <v>0</v>
      </c>
      <c r="T42" s="3">
        <v>0</v>
      </c>
      <c r="U42" s="3">
        <f t="shared" si="0"/>
        <v>376</v>
      </c>
    </row>
    <row r="43" spans="1:21" x14ac:dyDescent="0.25">
      <c r="A43" s="2">
        <v>42</v>
      </c>
      <c r="B43" s="2">
        <v>60686</v>
      </c>
      <c r="C43" s="2" t="s">
        <v>56</v>
      </c>
      <c r="D43" s="2" t="s">
        <v>6</v>
      </c>
      <c r="E43" s="2" t="s">
        <v>39</v>
      </c>
      <c r="F43" s="2" t="s">
        <v>22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64</v>
      </c>
      <c r="O43" s="3">
        <v>54</v>
      </c>
      <c r="P43" s="3">
        <v>43</v>
      </c>
      <c r="Q43" s="3">
        <v>0</v>
      </c>
      <c r="R43" s="3">
        <v>0</v>
      </c>
      <c r="S43" s="3">
        <v>0</v>
      </c>
      <c r="T43" s="3">
        <v>0</v>
      </c>
      <c r="U43" s="3">
        <f t="shared" si="0"/>
        <v>161</v>
      </c>
    </row>
    <row r="44" spans="1:21" x14ac:dyDescent="0.25">
      <c r="A44" s="2">
        <v>43</v>
      </c>
      <c r="B44" s="2">
        <v>60687</v>
      </c>
      <c r="C44" s="2" t="s">
        <v>57</v>
      </c>
      <c r="D44" s="2" t="s">
        <v>6</v>
      </c>
      <c r="E44" s="2" t="s">
        <v>39</v>
      </c>
      <c r="F44" s="2" t="s">
        <v>22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14</v>
      </c>
      <c r="O44" s="3">
        <v>31</v>
      </c>
      <c r="P44" s="3">
        <v>20</v>
      </c>
      <c r="Q44" s="3">
        <v>0</v>
      </c>
      <c r="R44" s="3">
        <v>0</v>
      </c>
      <c r="S44" s="3">
        <v>0</v>
      </c>
      <c r="T44" s="3">
        <v>0</v>
      </c>
      <c r="U44" s="3">
        <f t="shared" si="0"/>
        <v>65</v>
      </c>
    </row>
    <row r="45" spans="1:21" x14ac:dyDescent="0.25">
      <c r="A45" s="2">
        <v>44</v>
      </c>
      <c r="B45" s="2">
        <v>60688</v>
      </c>
      <c r="C45" s="2" t="s">
        <v>58</v>
      </c>
      <c r="D45" s="2" t="s">
        <v>6</v>
      </c>
      <c r="E45" s="2" t="s">
        <v>12</v>
      </c>
      <c r="F45" s="2" t="s">
        <v>22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67</v>
      </c>
      <c r="O45" s="3">
        <v>52</v>
      </c>
      <c r="P45" s="3">
        <v>56</v>
      </c>
      <c r="Q45" s="3">
        <v>52</v>
      </c>
      <c r="R45" s="3">
        <v>47</v>
      </c>
      <c r="S45" s="3">
        <v>0</v>
      </c>
      <c r="T45" s="3">
        <v>0</v>
      </c>
      <c r="U45" s="3">
        <f t="shared" si="0"/>
        <v>274</v>
      </c>
    </row>
    <row r="46" spans="1:21" x14ac:dyDescent="0.25">
      <c r="A46" s="2">
        <v>45</v>
      </c>
      <c r="B46" s="2">
        <v>60689</v>
      </c>
      <c r="C46" s="2" t="s">
        <v>59</v>
      </c>
      <c r="D46" s="2" t="s">
        <v>6</v>
      </c>
      <c r="E46" s="2" t="s">
        <v>39</v>
      </c>
      <c r="F46" s="2" t="s">
        <v>22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34</v>
      </c>
      <c r="O46" s="3">
        <v>32</v>
      </c>
      <c r="P46" s="3">
        <v>31</v>
      </c>
      <c r="Q46" s="3">
        <v>0</v>
      </c>
      <c r="R46" s="3">
        <v>0</v>
      </c>
      <c r="S46" s="3">
        <v>0</v>
      </c>
      <c r="T46" s="3">
        <v>0</v>
      </c>
      <c r="U46" s="3">
        <f t="shared" si="0"/>
        <v>97</v>
      </c>
    </row>
    <row r="47" spans="1:21" x14ac:dyDescent="0.25">
      <c r="A47" s="2">
        <v>46</v>
      </c>
      <c r="B47" s="2">
        <v>60690</v>
      </c>
      <c r="C47" s="2" t="s">
        <v>60</v>
      </c>
      <c r="D47" s="2" t="s">
        <v>6</v>
      </c>
      <c r="E47" s="2" t="s">
        <v>39</v>
      </c>
      <c r="F47" s="2" t="s">
        <v>25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16</v>
      </c>
      <c r="O47" s="3">
        <v>23</v>
      </c>
      <c r="P47" s="3">
        <v>19</v>
      </c>
      <c r="Q47" s="3">
        <v>0</v>
      </c>
      <c r="R47" s="3">
        <v>0</v>
      </c>
      <c r="S47" s="3">
        <v>0</v>
      </c>
      <c r="T47" s="3">
        <v>0</v>
      </c>
      <c r="U47" s="3">
        <f t="shared" si="0"/>
        <v>58</v>
      </c>
    </row>
    <row r="48" spans="1:21" x14ac:dyDescent="0.25">
      <c r="A48" s="2">
        <v>47</v>
      </c>
      <c r="B48" s="2">
        <v>60691</v>
      </c>
      <c r="C48" s="2" t="s">
        <v>61</v>
      </c>
      <c r="D48" s="2" t="s">
        <v>6</v>
      </c>
      <c r="E48" s="2" t="s">
        <v>39</v>
      </c>
      <c r="F48" s="2" t="s">
        <v>25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20</v>
      </c>
      <c r="O48" s="3">
        <v>16</v>
      </c>
      <c r="P48" s="3">
        <v>20</v>
      </c>
      <c r="Q48" s="3">
        <v>0</v>
      </c>
      <c r="R48" s="3">
        <v>0</v>
      </c>
      <c r="S48" s="3">
        <v>0</v>
      </c>
      <c r="T48" s="3">
        <v>0</v>
      </c>
      <c r="U48" s="3">
        <f t="shared" si="0"/>
        <v>56</v>
      </c>
    </row>
    <row r="49" spans="1:21" x14ac:dyDescent="0.25">
      <c r="A49" s="2">
        <v>48</v>
      </c>
      <c r="B49" s="2">
        <v>60692</v>
      </c>
      <c r="C49" s="2" t="s">
        <v>62</v>
      </c>
      <c r="D49" s="2" t="s">
        <v>6</v>
      </c>
      <c r="E49" s="2" t="s">
        <v>39</v>
      </c>
      <c r="F49" s="2" t="s">
        <v>25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24</v>
      </c>
      <c r="O49" s="3">
        <v>17</v>
      </c>
      <c r="P49" s="3">
        <v>14</v>
      </c>
      <c r="Q49" s="3">
        <v>0</v>
      </c>
      <c r="R49" s="3">
        <v>0</v>
      </c>
      <c r="S49" s="3">
        <v>0</v>
      </c>
      <c r="T49" s="3">
        <v>0</v>
      </c>
      <c r="U49" s="3">
        <f t="shared" si="0"/>
        <v>55</v>
      </c>
    </row>
    <row r="50" spans="1:21" x14ac:dyDescent="0.25">
      <c r="A50" s="2">
        <v>49</v>
      </c>
      <c r="B50" s="2">
        <v>60693</v>
      </c>
      <c r="C50" s="2" t="s">
        <v>63</v>
      </c>
      <c r="D50" s="2" t="s">
        <v>6</v>
      </c>
      <c r="E50" s="2" t="s">
        <v>39</v>
      </c>
      <c r="F50" s="2" t="s">
        <v>17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21</v>
      </c>
      <c r="O50" s="3">
        <v>11</v>
      </c>
      <c r="P50" s="3">
        <v>3</v>
      </c>
      <c r="Q50" s="3">
        <v>0</v>
      </c>
      <c r="R50" s="3">
        <v>0</v>
      </c>
      <c r="S50" s="3">
        <v>0</v>
      </c>
      <c r="T50" s="3">
        <v>0</v>
      </c>
      <c r="U50" s="3">
        <f t="shared" si="0"/>
        <v>35</v>
      </c>
    </row>
    <row r="51" spans="1:21" x14ac:dyDescent="0.25">
      <c r="A51" s="2">
        <v>50</v>
      </c>
      <c r="B51" s="2">
        <v>60694</v>
      </c>
      <c r="C51" s="2" t="s">
        <v>64</v>
      </c>
      <c r="D51" s="2" t="s">
        <v>6</v>
      </c>
      <c r="E51" s="2" t="s">
        <v>12</v>
      </c>
      <c r="F51" s="2" t="s">
        <v>17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21</v>
      </c>
      <c r="O51" s="3">
        <v>21</v>
      </c>
      <c r="P51" s="3">
        <v>12</v>
      </c>
      <c r="Q51" s="3">
        <v>0</v>
      </c>
      <c r="R51" s="3">
        <v>0</v>
      </c>
      <c r="S51" s="3">
        <v>0</v>
      </c>
      <c r="T51" s="3">
        <v>0</v>
      </c>
      <c r="U51" s="3">
        <f t="shared" si="0"/>
        <v>54</v>
      </c>
    </row>
    <row r="52" spans="1:21" x14ac:dyDescent="0.25">
      <c r="A52" s="2">
        <v>51</v>
      </c>
      <c r="B52" s="2">
        <v>60695</v>
      </c>
      <c r="C52" s="2" t="s">
        <v>65</v>
      </c>
      <c r="D52" s="2" t="s">
        <v>6</v>
      </c>
      <c r="E52" s="2" t="s">
        <v>12</v>
      </c>
      <c r="F52" s="2" t="s">
        <v>25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39</v>
      </c>
      <c r="O52" s="3">
        <v>44</v>
      </c>
      <c r="P52" s="3">
        <v>44</v>
      </c>
      <c r="Q52" s="3">
        <v>44</v>
      </c>
      <c r="R52" s="3">
        <v>28</v>
      </c>
      <c r="S52" s="3">
        <v>0</v>
      </c>
      <c r="T52" s="3">
        <v>0</v>
      </c>
      <c r="U52" s="3">
        <f t="shared" si="0"/>
        <v>199</v>
      </c>
    </row>
    <row r="53" spans="1:21" x14ac:dyDescent="0.25">
      <c r="A53" s="2">
        <v>52</v>
      </c>
      <c r="B53" s="2">
        <v>60696</v>
      </c>
      <c r="C53" s="2" t="s">
        <v>66</v>
      </c>
      <c r="D53" s="2" t="s">
        <v>6</v>
      </c>
      <c r="E53" s="2" t="s">
        <v>39</v>
      </c>
      <c r="F53" s="2" t="s">
        <v>67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12</v>
      </c>
      <c r="O53" s="3">
        <v>9</v>
      </c>
      <c r="P53" s="3">
        <v>14</v>
      </c>
      <c r="Q53" s="3">
        <v>0</v>
      </c>
      <c r="R53" s="3">
        <v>0</v>
      </c>
      <c r="S53" s="3">
        <v>0</v>
      </c>
      <c r="T53" s="3">
        <v>0</v>
      </c>
      <c r="U53" s="3">
        <f t="shared" si="0"/>
        <v>35</v>
      </c>
    </row>
    <row r="54" spans="1:21" x14ac:dyDescent="0.25">
      <c r="A54" s="2">
        <v>53</v>
      </c>
      <c r="B54" s="2">
        <v>60697</v>
      </c>
      <c r="C54" s="2" t="s">
        <v>68</v>
      </c>
      <c r="D54" s="2" t="s">
        <v>6</v>
      </c>
      <c r="E54" s="2" t="s">
        <v>39</v>
      </c>
      <c r="F54" s="2" t="s">
        <v>31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24</v>
      </c>
      <c r="O54" s="3">
        <v>18</v>
      </c>
      <c r="P54" s="3">
        <v>19</v>
      </c>
      <c r="Q54" s="3">
        <v>0</v>
      </c>
      <c r="R54" s="3">
        <v>0</v>
      </c>
      <c r="S54" s="3">
        <v>0</v>
      </c>
      <c r="T54" s="3">
        <v>0</v>
      </c>
      <c r="U54" s="3">
        <f t="shared" si="0"/>
        <v>61</v>
      </c>
    </row>
    <row r="55" spans="1:21" x14ac:dyDescent="0.25">
      <c r="A55" s="2">
        <v>54</v>
      </c>
      <c r="B55" s="2">
        <v>60698</v>
      </c>
      <c r="C55" s="2" t="s">
        <v>69</v>
      </c>
      <c r="D55" s="2" t="s">
        <v>10</v>
      </c>
      <c r="E55" s="2" t="s">
        <v>12</v>
      </c>
      <c r="F55" s="2" t="s">
        <v>17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3</v>
      </c>
      <c r="O55" s="3">
        <v>3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f t="shared" si="0"/>
        <v>6</v>
      </c>
    </row>
    <row r="56" spans="1:21" x14ac:dyDescent="0.25">
      <c r="A56" s="2">
        <v>55</v>
      </c>
      <c r="B56" s="2">
        <v>60699</v>
      </c>
      <c r="C56" s="2" t="s">
        <v>70</v>
      </c>
      <c r="D56" s="2" t="s">
        <v>10</v>
      </c>
      <c r="E56" s="2" t="s">
        <v>39</v>
      </c>
      <c r="F56" s="2" t="s">
        <v>8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15</v>
      </c>
      <c r="O56" s="3">
        <v>12</v>
      </c>
      <c r="P56" s="3">
        <v>15</v>
      </c>
      <c r="Q56" s="3">
        <v>0</v>
      </c>
      <c r="R56" s="3">
        <v>0</v>
      </c>
      <c r="S56" s="3">
        <v>0</v>
      </c>
      <c r="T56" s="3">
        <v>0</v>
      </c>
      <c r="U56" s="3">
        <f t="shared" si="0"/>
        <v>42</v>
      </c>
    </row>
    <row r="57" spans="1:21" x14ac:dyDescent="0.25">
      <c r="A57" s="2">
        <v>56</v>
      </c>
      <c r="B57" s="2">
        <v>60700</v>
      </c>
      <c r="C57" s="2" t="s">
        <v>71</v>
      </c>
      <c r="D57" s="2" t="s">
        <v>10</v>
      </c>
      <c r="E57" s="2" t="s">
        <v>39</v>
      </c>
      <c r="F57" s="2" t="s">
        <v>25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21</v>
      </c>
      <c r="O57" s="3">
        <v>22</v>
      </c>
      <c r="P57" s="3">
        <v>16</v>
      </c>
      <c r="Q57" s="3">
        <v>0</v>
      </c>
      <c r="R57" s="3">
        <v>0</v>
      </c>
      <c r="S57" s="3">
        <v>0</v>
      </c>
      <c r="T57" s="3">
        <v>0</v>
      </c>
      <c r="U57" s="3">
        <f t="shared" si="0"/>
        <v>59</v>
      </c>
    </row>
    <row r="58" spans="1:21" x14ac:dyDescent="0.25">
      <c r="A58" s="2">
        <v>57</v>
      </c>
      <c r="B58" s="2">
        <v>60701</v>
      </c>
      <c r="C58" s="2" t="s">
        <v>72</v>
      </c>
      <c r="D58" s="2" t="s">
        <v>10</v>
      </c>
      <c r="E58" s="2" t="s">
        <v>39</v>
      </c>
      <c r="F58" s="2" t="s">
        <v>25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33</v>
      </c>
      <c r="O58" s="3">
        <v>18</v>
      </c>
      <c r="P58" s="3">
        <v>20</v>
      </c>
      <c r="Q58" s="3">
        <v>0</v>
      </c>
      <c r="R58" s="3">
        <v>0</v>
      </c>
      <c r="S58" s="3">
        <v>0</v>
      </c>
      <c r="T58" s="3">
        <v>0</v>
      </c>
      <c r="U58" s="3">
        <f t="shared" si="0"/>
        <v>71</v>
      </c>
    </row>
    <row r="59" spans="1:21" x14ac:dyDescent="0.25">
      <c r="A59" s="2">
        <v>58</v>
      </c>
      <c r="B59" s="2">
        <v>60702</v>
      </c>
      <c r="C59" s="2" t="s">
        <v>73</v>
      </c>
      <c r="D59" s="2" t="s">
        <v>10</v>
      </c>
      <c r="E59" s="2" t="s">
        <v>12</v>
      </c>
      <c r="F59" s="2" t="s">
        <v>8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33</v>
      </c>
      <c r="O59" s="3">
        <v>35</v>
      </c>
      <c r="P59" s="3">
        <v>21</v>
      </c>
      <c r="Q59" s="3">
        <v>31</v>
      </c>
      <c r="R59" s="3">
        <v>30</v>
      </c>
      <c r="S59" s="3">
        <v>0</v>
      </c>
      <c r="T59" s="3">
        <v>0</v>
      </c>
      <c r="U59" s="3">
        <f t="shared" si="0"/>
        <v>150</v>
      </c>
    </row>
    <row r="60" spans="1:21" x14ac:dyDescent="0.25">
      <c r="A60" s="2">
        <v>59</v>
      </c>
      <c r="B60" s="2">
        <v>60703</v>
      </c>
      <c r="C60" s="2" t="s">
        <v>74</v>
      </c>
      <c r="D60" s="2" t="s">
        <v>10</v>
      </c>
      <c r="E60" s="2" t="s">
        <v>12</v>
      </c>
      <c r="F60" s="2" t="s">
        <v>8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15</v>
      </c>
      <c r="O60" s="3">
        <v>6</v>
      </c>
      <c r="P60" s="3">
        <v>8</v>
      </c>
      <c r="Q60" s="3">
        <v>10</v>
      </c>
      <c r="R60" s="3">
        <v>7</v>
      </c>
      <c r="S60" s="3">
        <v>0</v>
      </c>
      <c r="T60" s="3">
        <v>0</v>
      </c>
      <c r="U60" s="3">
        <f t="shared" si="0"/>
        <v>46</v>
      </c>
    </row>
    <row r="61" spans="1:21" x14ac:dyDescent="0.25">
      <c r="A61" s="2">
        <v>60</v>
      </c>
      <c r="B61" s="2">
        <v>60704</v>
      </c>
      <c r="C61" s="2" t="s">
        <v>75</v>
      </c>
      <c r="D61" s="2" t="s">
        <v>10</v>
      </c>
      <c r="E61" s="2" t="s">
        <v>12</v>
      </c>
      <c r="F61" s="2" t="s">
        <v>25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35</v>
      </c>
      <c r="O61" s="3">
        <v>29</v>
      </c>
      <c r="P61" s="3">
        <v>32</v>
      </c>
      <c r="Q61" s="3">
        <v>84</v>
      </c>
      <c r="R61" s="3">
        <v>62</v>
      </c>
      <c r="S61" s="3">
        <v>0</v>
      </c>
      <c r="T61" s="3">
        <v>0</v>
      </c>
      <c r="U61" s="3">
        <f t="shared" si="0"/>
        <v>242</v>
      </c>
    </row>
    <row r="62" spans="1:21" x14ac:dyDescent="0.25">
      <c r="A62" s="2">
        <v>61</v>
      </c>
      <c r="B62" s="2">
        <v>60705</v>
      </c>
      <c r="C62" s="2" t="s">
        <v>76</v>
      </c>
      <c r="D62" s="2" t="s">
        <v>10</v>
      </c>
      <c r="E62" s="2" t="s">
        <v>12</v>
      </c>
      <c r="F62" s="2" t="s">
        <v>31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29</v>
      </c>
      <c r="O62" s="3">
        <v>18</v>
      </c>
      <c r="P62" s="3">
        <v>16</v>
      </c>
      <c r="Q62" s="3">
        <v>46</v>
      </c>
      <c r="R62" s="3">
        <v>40</v>
      </c>
      <c r="S62" s="3">
        <v>0</v>
      </c>
      <c r="T62" s="3">
        <v>0</v>
      </c>
      <c r="U62" s="3">
        <f t="shared" si="0"/>
        <v>149</v>
      </c>
    </row>
    <row r="63" spans="1:21" x14ac:dyDescent="0.25">
      <c r="A63" s="2">
        <v>62</v>
      </c>
      <c r="B63" s="2">
        <v>60706</v>
      </c>
      <c r="C63" s="2" t="s">
        <v>77</v>
      </c>
      <c r="D63" s="2" t="s">
        <v>10</v>
      </c>
      <c r="E63" s="2" t="s">
        <v>12</v>
      </c>
      <c r="F63" s="2" t="s">
        <v>31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39</v>
      </c>
      <c r="O63" s="3">
        <v>27</v>
      </c>
      <c r="P63" s="3">
        <v>37</v>
      </c>
      <c r="Q63" s="3">
        <v>45</v>
      </c>
      <c r="R63" s="3">
        <v>31</v>
      </c>
      <c r="S63" s="3">
        <v>0</v>
      </c>
      <c r="T63" s="3">
        <v>0</v>
      </c>
      <c r="U63" s="3">
        <f t="shared" si="0"/>
        <v>179</v>
      </c>
    </row>
    <row r="64" spans="1:21" x14ac:dyDescent="0.25">
      <c r="A64" s="2">
        <v>63</v>
      </c>
      <c r="B64" s="2">
        <v>60707</v>
      </c>
      <c r="C64" s="2" t="s">
        <v>78</v>
      </c>
      <c r="D64" s="2" t="s">
        <v>10</v>
      </c>
      <c r="E64" s="2" t="s">
        <v>39</v>
      </c>
      <c r="F64" s="2" t="s">
        <v>22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6</v>
      </c>
      <c r="O64" s="3">
        <v>5</v>
      </c>
      <c r="P64" s="3">
        <v>5</v>
      </c>
      <c r="Q64" s="3">
        <v>0</v>
      </c>
      <c r="R64" s="3">
        <v>0</v>
      </c>
      <c r="S64" s="3">
        <v>0</v>
      </c>
      <c r="T64" s="3">
        <v>0</v>
      </c>
      <c r="U64" s="3">
        <f t="shared" si="0"/>
        <v>16</v>
      </c>
    </row>
    <row r="65" spans="1:21" x14ac:dyDescent="0.25">
      <c r="A65" s="2">
        <v>64</v>
      </c>
      <c r="B65" s="2">
        <v>60708</v>
      </c>
      <c r="C65" s="2" t="s">
        <v>79</v>
      </c>
      <c r="D65" s="2" t="s">
        <v>10</v>
      </c>
      <c r="E65" s="2" t="s">
        <v>39</v>
      </c>
      <c r="F65" s="2" t="s">
        <v>25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25</v>
      </c>
      <c r="O65" s="3">
        <v>23</v>
      </c>
      <c r="P65" s="3">
        <v>15</v>
      </c>
      <c r="Q65" s="3">
        <v>0</v>
      </c>
      <c r="R65" s="3">
        <v>0</v>
      </c>
      <c r="S65" s="3">
        <v>0</v>
      </c>
      <c r="T65" s="3">
        <v>0</v>
      </c>
      <c r="U65" s="3">
        <f t="shared" si="0"/>
        <v>63</v>
      </c>
    </row>
    <row r="66" spans="1:21" x14ac:dyDescent="0.25">
      <c r="A66" s="2">
        <v>65</v>
      </c>
      <c r="B66" s="2">
        <v>60709</v>
      </c>
      <c r="C66" s="2" t="s">
        <v>80</v>
      </c>
      <c r="D66" s="2" t="s">
        <v>10</v>
      </c>
      <c r="E66" s="2" t="s">
        <v>39</v>
      </c>
      <c r="F66" s="2" t="s">
        <v>31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22</v>
      </c>
      <c r="O66" s="3">
        <v>5</v>
      </c>
      <c r="P66" s="3">
        <v>15</v>
      </c>
      <c r="Q66" s="3">
        <v>0</v>
      </c>
      <c r="R66" s="3">
        <v>0</v>
      </c>
      <c r="S66" s="3">
        <v>0</v>
      </c>
      <c r="T66" s="3">
        <v>0</v>
      </c>
      <c r="U66" s="3">
        <f t="shared" si="0"/>
        <v>42</v>
      </c>
    </row>
    <row r="67" spans="1:21" x14ac:dyDescent="0.25">
      <c r="A67" s="2">
        <v>66</v>
      </c>
      <c r="B67" s="2">
        <v>60710</v>
      </c>
      <c r="C67" s="2" t="s">
        <v>81</v>
      </c>
      <c r="D67" s="2" t="s">
        <v>10</v>
      </c>
      <c r="E67" s="2" t="s">
        <v>39</v>
      </c>
      <c r="F67" s="2" t="s">
        <v>25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16</v>
      </c>
      <c r="O67" s="3">
        <v>25</v>
      </c>
      <c r="P67" s="3">
        <v>9</v>
      </c>
      <c r="Q67" s="3">
        <v>0</v>
      </c>
      <c r="R67" s="3">
        <v>0</v>
      </c>
      <c r="S67" s="3">
        <v>0</v>
      </c>
      <c r="T67" s="3">
        <v>0</v>
      </c>
      <c r="U67" s="3">
        <f t="shared" ref="U67:U130" si="1">SUM(G67:T67)</f>
        <v>50</v>
      </c>
    </row>
    <row r="68" spans="1:21" x14ac:dyDescent="0.25">
      <c r="A68" s="2">
        <v>67</v>
      </c>
      <c r="B68" s="2">
        <v>60711</v>
      </c>
      <c r="C68" s="2" t="s">
        <v>82</v>
      </c>
      <c r="D68" s="2" t="s">
        <v>10</v>
      </c>
      <c r="E68" s="2" t="s">
        <v>39</v>
      </c>
      <c r="F68" s="2" t="s">
        <v>25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12</v>
      </c>
      <c r="O68" s="3">
        <v>12</v>
      </c>
      <c r="P68" s="3">
        <v>12</v>
      </c>
      <c r="Q68" s="3">
        <v>0</v>
      </c>
      <c r="R68" s="3">
        <v>0</v>
      </c>
      <c r="S68" s="3">
        <v>0</v>
      </c>
      <c r="T68" s="3">
        <v>0</v>
      </c>
      <c r="U68" s="3">
        <f t="shared" si="1"/>
        <v>36</v>
      </c>
    </row>
    <row r="69" spans="1:21" x14ac:dyDescent="0.25">
      <c r="A69" s="2">
        <v>68</v>
      </c>
      <c r="B69" s="2">
        <v>60712</v>
      </c>
      <c r="C69" s="2" t="s">
        <v>83</v>
      </c>
      <c r="D69" s="2" t="s">
        <v>10</v>
      </c>
      <c r="E69" s="2" t="s">
        <v>12</v>
      </c>
      <c r="F69" s="2" t="s">
        <v>8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27</v>
      </c>
      <c r="O69" s="3">
        <v>22</v>
      </c>
      <c r="P69" s="3">
        <v>12</v>
      </c>
      <c r="Q69" s="3">
        <v>12</v>
      </c>
      <c r="R69" s="3">
        <v>10</v>
      </c>
      <c r="S69" s="3">
        <v>0</v>
      </c>
      <c r="T69" s="3">
        <v>0</v>
      </c>
      <c r="U69" s="3">
        <f t="shared" si="1"/>
        <v>83</v>
      </c>
    </row>
    <row r="70" spans="1:21" x14ac:dyDescent="0.25">
      <c r="A70" s="2">
        <v>69</v>
      </c>
      <c r="B70" s="2">
        <v>60713</v>
      </c>
      <c r="C70" s="2" t="s">
        <v>84</v>
      </c>
      <c r="D70" s="2" t="s">
        <v>10</v>
      </c>
      <c r="E70" s="2" t="s">
        <v>85</v>
      </c>
      <c r="F70" s="2" t="s">
        <v>67</v>
      </c>
      <c r="G70" s="3">
        <v>0</v>
      </c>
      <c r="H70" s="3">
        <v>16</v>
      </c>
      <c r="I70" s="3">
        <v>4</v>
      </c>
      <c r="J70" s="3">
        <v>4</v>
      </c>
      <c r="K70" s="3">
        <v>15</v>
      </c>
      <c r="L70" s="3">
        <v>5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f t="shared" si="1"/>
        <v>44</v>
      </c>
    </row>
    <row r="71" spans="1:21" x14ac:dyDescent="0.25">
      <c r="A71" s="2">
        <v>70</v>
      </c>
      <c r="B71" s="2">
        <v>60714</v>
      </c>
      <c r="C71" s="2" t="s">
        <v>86</v>
      </c>
      <c r="D71" s="2" t="s">
        <v>6</v>
      </c>
      <c r="E71" s="2" t="s">
        <v>39</v>
      </c>
      <c r="F71" s="2" t="s">
        <v>17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43</v>
      </c>
      <c r="O71" s="3">
        <v>54</v>
      </c>
      <c r="P71" s="3">
        <v>26</v>
      </c>
      <c r="Q71" s="3">
        <v>0</v>
      </c>
      <c r="R71" s="3">
        <v>0</v>
      </c>
      <c r="S71" s="3">
        <v>0</v>
      </c>
      <c r="T71" s="3">
        <v>0</v>
      </c>
      <c r="U71" s="3">
        <f t="shared" si="1"/>
        <v>123</v>
      </c>
    </row>
    <row r="72" spans="1:21" x14ac:dyDescent="0.25">
      <c r="A72" s="2">
        <v>71</v>
      </c>
      <c r="B72" s="2">
        <v>60715</v>
      </c>
      <c r="C72" s="2" t="s">
        <v>87</v>
      </c>
      <c r="D72" s="2" t="s">
        <v>6</v>
      </c>
      <c r="E72" s="2" t="s">
        <v>39</v>
      </c>
      <c r="F72" s="2" t="s">
        <v>8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18</v>
      </c>
      <c r="O72" s="3">
        <v>19</v>
      </c>
      <c r="P72" s="3">
        <v>16</v>
      </c>
      <c r="Q72" s="3">
        <v>0</v>
      </c>
      <c r="R72" s="3">
        <v>0</v>
      </c>
      <c r="S72" s="3">
        <v>0</v>
      </c>
      <c r="T72" s="3">
        <v>0</v>
      </c>
      <c r="U72" s="3">
        <f t="shared" si="1"/>
        <v>53</v>
      </c>
    </row>
    <row r="73" spans="1:21" x14ac:dyDescent="0.25">
      <c r="A73" s="2">
        <v>72</v>
      </c>
      <c r="B73" s="2">
        <v>60716</v>
      </c>
      <c r="C73" s="2" t="s">
        <v>88</v>
      </c>
      <c r="D73" s="2" t="s">
        <v>6</v>
      </c>
      <c r="E73" s="2" t="s">
        <v>39</v>
      </c>
      <c r="F73" s="2" t="s">
        <v>17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38</v>
      </c>
      <c r="O73" s="3">
        <v>18</v>
      </c>
      <c r="P73" s="3">
        <v>19</v>
      </c>
      <c r="Q73" s="3">
        <v>0</v>
      </c>
      <c r="R73" s="3">
        <v>0</v>
      </c>
      <c r="S73" s="3">
        <v>0</v>
      </c>
      <c r="T73" s="3">
        <v>0</v>
      </c>
      <c r="U73" s="3">
        <f t="shared" si="1"/>
        <v>75</v>
      </c>
    </row>
    <row r="74" spans="1:21" x14ac:dyDescent="0.25">
      <c r="A74" s="2">
        <v>73</v>
      </c>
      <c r="B74" s="2">
        <v>60717</v>
      </c>
      <c r="C74" s="2" t="s">
        <v>89</v>
      </c>
      <c r="D74" s="2" t="s">
        <v>6</v>
      </c>
      <c r="E74" s="2" t="s">
        <v>12</v>
      </c>
      <c r="F74" s="2" t="s">
        <v>67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13</v>
      </c>
      <c r="O74" s="3">
        <v>15</v>
      </c>
      <c r="P74" s="3">
        <v>9</v>
      </c>
      <c r="Q74" s="3">
        <v>31</v>
      </c>
      <c r="R74" s="3">
        <v>7</v>
      </c>
      <c r="S74" s="3">
        <v>0</v>
      </c>
      <c r="T74" s="3">
        <v>0</v>
      </c>
      <c r="U74" s="3">
        <f t="shared" si="1"/>
        <v>75</v>
      </c>
    </row>
    <row r="75" spans="1:21" x14ac:dyDescent="0.25">
      <c r="A75" s="2">
        <v>74</v>
      </c>
      <c r="B75" s="2">
        <v>60718</v>
      </c>
      <c r="C75" s="2" t="s">
        <v>90</v>
      </c>
      <c r="D75" s="2" t="s">
        <v>6</v>
      </c>
      <c r="E75" s="2" t="s">
        <v>39</v>
      </c>
      <c r="F75" s="2" t="s">
        <v>17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55</v>
      </c>
      <c r="O75" s="3">
        <v>44</v>
      </c>
      <c r="P75" s="3">
        <v>36</v>
      </c>
      <c r="Q75" s="3">
        <v>0</v>
      </c>
      <c r="R75" s="3">
        <v>0</v>
      </c>
      <c r="S75" s="3">
        <v>0</v>
      </c>
      <c r="T75" s="3">
        <v>0</v>
      </c>
      <c r="U75" s="3">
        <f t="shared" si="1"/>
        <v>135</v>
      </c>
    </row>
    <row r="76" spans="1:21" x14ac:dyDescent="0.25">
      <c r="A76" s="2">
        <v>75</v>
      </c>
      <c r="B76" s="2">
        <v>60719</v>
      </c>
      <c r="C76" s="2" t="s">
        <v>91</v>
      </c>
      <c r="D76" s="2" t="s">
        <v>6</v>
      </c>
      <c r="E76" s="2" t="s">
        <v>85</v>
      </c>
      <c r="F76" s="2" t="s">
        <v>17</v>
      </c>
      <c r="G76" s="3">
        <v>40</v>
      </c>
      <c r="H76" s="3">
        <v>19</v>
      </c>
      <c r="I76" s="3">
        <v>17</v>
      </c>
      <c r="J76" s="3">
        <v>25</v>
      </c>
      <c r="K76" s="3">
        <v>19</v>
      </c>
      <c r="L76" s="3">
        <v>21</v>
      </c>
      <c r="M76" s="3">
        <v>3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f t="shared" si="1"/>
        <v>144</v>
      </c>
    </row>
    <row r="77" spans="1:21" x14ac:dyDescent="0.25">
      <c r="A77" s="2">
        <v>76</v>
      </c>
      <c r="B77" s="2">
        <v>60720</v>
      </c>
      <c r="C77" s="2" t="s">
        <v>92</v>
      </c>
      <c r="D77" s="2" t="s">
        <v>6</v>
      </c>
      <c r="E77" s="2" t="s">
        <v>39</v>
      </c>
      <c r="F77" s="2" t="s">
        <v>25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38</v>
      </c>
      <c r="O77" s="3">
        <v>16</v>
      </c>
      <c r="P77" s="3">
        <v>25</v>
      </c>
      <c r="Q77" s="3">
        <v>0</v>
      </c>
      <c r="R77" s="3">
        <v>0</v>
      </c>
      <c r="S77" s="3">
        <v>0</v>
      </c>
      <c r="T77" s="3">
        <v>0</v>
      </c>
      <c r="U77" s="3">
        <f t="shared" si="1"/>
        <v>79</v>
      </c>
    </row>
    <row r="78" spans="1:21" x14ac:dyDescent="0.25">
      <c r="A78" s="2">
        <v>77</v>
      </c>
      <c r="B78" s="2">
        <v>60721</v>
      </c>
      <c r="C78" s="2" t="s">
        <v>93</v>
      </c>
      <c r="D78" s="2" t="s">
        <v>6</v>
      </c>
      <c r="E78" s="2" t="s">
        <v>85</v>
      </c>
      <c r="F78" s="2" t="s">
        <v>8</v>
      </c>
      <c r="G78" s="3">
        <v>9</v>
      </c>
      <c r="H78" s="3">
        <v>22</v>
      </c>
      <c r="I78" s="3">
        <v>22</v>
      </c>
      <c r="J78" s="3">
        <v>22</v>
      </c>
      <c r="K78" s="3">
        <v>17</v>
      </c>
      <c r="L78" s="3">
        <v>20</v>
      </c>
      <c r="M78" s="3">
        <v>15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f t="shared" si="1"/>
        <v>127</v>
      </c>
    </row>
    <row r="79" spans="1:21" x14ac:dyDescent="0.25">
      <c r="A79" s="2">
        <v>78</v>
      </c>
      <c r="B79" s="2">
        <v>60722</v>
      </c>
      <c r="C79" s="2" t="s">
        <v>94</v>
      </c>
      <c r="D79" s="2" t="s">
        <v>6</v>
      </c>
      <c r="E79" s="2" t="s">
        <v>85</v>
      </c>
      <c r="F79" s="2" t="s">
        <v>8</v>
      </c>
      <c r="G79" s="3">
        <v>5</v>
      </c>
      <c r="H79" s="3">
        <v>8</v>
      </c>
      <c r="I79" s="3">
        <v>9</v>
      </c>
      <c r="J79" s="3">
        <v>6</v>
      </c>
      <c r="K79" s="3">
        <v>11</v>
      </c>
      <c r="L79" s="3">
        <v>7</v>
      </c>
      <c r="M79" s="3">
        <v>8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f t="shared" si="1"/>
        <v>54</v>
      </c>
    </row>
    <row r="80" spans="1:21" x14ac:dyDescent="0.25">
      <c r="A80" s="2">
        <v>79</v>
      </c>
      <c r="B80" s="2">
        <v>60723</v>
      </c>
      <c r="C80" s="2" t="s">
        <v>95</v>
      </c>
      <c r="D80" s="2" t="s">
        <v>6</v>
      </c>
      <c r="E80" s="2" t="s">
        <v>85</v>
      </c>
      <c r="F80" s="2" t="s">
        <v>8</v>
      </c>
      <c r="G80" s="3">
        <v>30</v>
      </c>
      <c r="H80" s="3">
        <v>29</v>
      </c>
      <c r="I80" s="3">
        <v>19</v>
      </c>
      <c r="J80" s="3">
        <v>23</v>
      </c>
      <c r="K80" s="3">
        <v>20</v>
      </c>
      <c r="L80" s="3">
        <v>21</v>
      </c>
      <c r="M80" s="3">
        <v>11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f t="shared" si="1"/>
        <v>153</v>
      </c>
    </row>
    <row r="81" spans="1:21" x14ac:dyDescent="0.25">
      <c r="A81" s="2">
        <v>80</v>
      </c>
      <c r="B81" s="2">
        <v>60724</v>
      </c>
      <c r="C81" s="2" t="s">
        <v>96</v>
      </c>
      <c r="D81" s="2" t="s">
        <v>6</v>
      </c>
      <c r="E81" s="2" t="s">
        <v>85</v>
      </c>
      <c r="F81" s="2" t="s">
        <v>8</v>
      </c>
      <c r="G81" s="3">
        <v>24</v>
      </c>
      <c r="H81" s="3">
        <v>23</v>
      </c>
      <c r="I81" s="3">
        <v>17</v>
      </c>
      <c r="J81" s="3">
        <v>11</v>
      </c>
      <c r="K81" s="3">
        <v>14</v>
      </c>
      <c r="L81" s="3">
        <v>10</v>
      </c>
      <c r="M81" s="3">
        <v>16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f t="shared" si="1"/>
        <v>115</v>
      </c>
    </row>
    <row r="82" spans="1:21" x14ac:dyDescent="0.25">
      <c r="A82" s="2">
        <v>81</v>
      </c>
      <c r="B82" s="2">
        <v>60725</v>
      </c>
      <c r="C82" s="2" t="s">
        <v>97</v>
      </c>
      <c r="D82" s="2" t="s">
        <v>6</v>
      </c>
      <c r="E82" s="2" t="s">
        <v>85</v>
      </c>
      <c r="F82" s="2" t="s">
        <v>8</v>
      </c>
      <c r="G82" s="3">
        <v>15</v>
      </c>
      <c r="H82" s="3">
        <v>11</v>
      </c>
      <c r="I82" s="3">
        <v>12</v>
      </c>
      <c r="J82" s="3">
        <v>16</v>
      </c>
      <c r="K82" s="3">
        <v>8</v>
      </c>
      <c r="L82" s="3">
        <v>6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f t="shared" si="1"/>
        <v>68</v>
      </c>
    </row>
    <row r="83" spans="1:21" x14ac:dyDescent="0.25">
      <c r="A83" s="2">
        <v>82</v>
      </c>
      <c r="B83" s="2">
        <v>60726</v>
      </c>
      <c r="C83" s="2" t="s">
        <v>98</v>
      </c>
      <c r="D83" s="2" t="s">
        <v>6</v>
      </c>
      <c r="E83" s="2" t="s">
        <v>85</v>
      </c>
      <c r="F83" s="2" t="s">
        <v>8</v>
      </c>
      <c r="G83" s="3">
        <v>28</v>
      </c>
      <c r="H83" s="3">
        <v>20</v>
      </c>
      <c r="I83" s="3">
        <v>15</v>
      </c>
      <c r="J83" s="3">
        <v>15</v>
      </c>
      <c r="K83" s="3">
        <v>8</v>
      </c>
      <c r="L83" s="3">
        <v>15</v>
      </c>
      <c r="M83" s="3">
        <v>10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f t="shared" si="1"/>
        <v>111</v>
      </c>
    </row>
    <row r="84" spans="1:21" x14ac:dyDescent="0.25">
      <c r="A84" s="2">
        <v>83</v>
      </c>
      <c r="B84" s="2">
        <v>60727</v>
      </c>
      <c r="C84" s="2" t="s">
        <v>99</v>
      </c>
      <c r="D84" s="2" t="s">
        <v>6</v>
      </c>
      <c r="E84" s="2" t="s">
        <v>85</v>
      </c>
      <c r="F84" s="2" t="s">
        <v>8</v>
      </c>
      <c r="G84" s="3">
        <v>40</v>
      </c>
      <c r="H84" s="3">
        <v>15</v>
      </c>
      <c r="I84" s="3">
        <v>22</v>
      </c>
      <c r="J84" s="3">
        <v>22</v>
      </c>
      <c r="K84" s="3">
        <v>20</v>
      </c>
      <c r="L84" s="3">
        <v>11</v>
      </c>
      <c r="M84" s="3">
        <v>20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f t="shared" si="1"/>
        <v>150</v>
      </c>
    </row>
    <row r="85" spans="1:21" x14ac:dyDescent="0.25">
      <c r="A85" s="2">
        <v>84</v>
      </c>
      <c r="B85" s="2">
        <v>60728</v>
      </c>
      <c r="C85" s="2" t="s">
        <v>100</v>
      </c>
      <c r="D85" s="2" t="s">
        <v>6</v>
      </c>
      <c r="E85" s="2" t="s">
        <v>85</v>
      </c>
      <c r="F85" s="2" t="s">
        <v>8</v>
      </c>
      <c r="G85" s="3">
        <v>27</v>
      </c>
      <c r="H85" s="3">
        <v>23</v>
      </c>
      <c r="I85" s="3">
        <v>12</v>
      </c>
      <c r="J85" s="3">
        <v>17</v>
      </c>
      <c r="K85" s="3">
        <v>9</v>
      </c>
      <c r="L85" s="3">
        <v>10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f t="shared" si="1"/>
        <v>98</v>
      </c>
    </row>
    <row r="86" spans="1:21" x14ac:dyDescent="0.25">
      <c r="A86" s="2">
        <v>85</v>
      </c>
      <c r="B86" s="2">
        <v>60729</v>
      </c>
      <c r="C86" s="2" t="s">
        <v>101</v>
      </c>
      <c r="D86" s="2" t="s">
        <v>6</v>
      </c>
      <c r="E86" s="2" t="s">
        <v>85</v>
      </c>
      <c r="F86" s="2" t="s">
        <v>8</v>
      </c>
      <c r="G86" s="3">
        <v>43</v>
      </c>
      <c r="H86" s="3">
        <v>26</v>
      </c>
      <c r="I86" s="3">
        <v>32</v>
      </c>
      <c r="J86" s="3">
        <v>34</v>
      </c>
      <c r="K86" s="3">
        <v>22</v>
      </c>
      <c r="L86" s="3">
        <v>15</v>
      </c>
      <c r="M86" s="3">
        <v>14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f t="shared" si="1"/>
        <v>186</v>
      </c>
    </row>
    <row r="87" spans="1:21" x14ac:dyDescent="0.25">
      <c r="A87" s="2">
        <v>86</v>
      </c>
      <c r="B87" s="2">
        <v>60730</v>
      </c>
      <c r="C87" s="2" t="s">
        <v>102</v>
      </c>
      <c r="D87" s="2" t="s">
        <v>6</v>
      </c>
      <c r="E87" s="2" t="s">
        <v>85</v>
      </c>
      <c r="F87" s="2" t="s">
        <v>8</v>
      </c>
      <c r="G87" s="3">
        <v>25</v>
      </c>
      <c r="H87" s="3">
        <v>25</v>
      </c>
      <c r="I87" s="3">
        <v>15</v>
      </c>
      <c r="J87" s="3">
        <v>11</v>
      </c>
      <c r="K87" s="3">
        <v>11</v>
      </c>
      <c r="L87" s="3">
        <v>4</v>
      </c>
      <c r="M87" s="3">
        <v>2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f t="shared" si="1"/>
        <v>93</v>
      </c>
    </row>
    <row r="88" spans="1:21" x14ac:dyDescent="0.25">
      <c r="A88" s="2">
        <v>87</v>
      </c>
      <c r="B88" s="2">
        <v>60731</v>
      </c>
      <c r="C88" s="2" t="s">
        <v>103</v>
      </c>
      <c r="D88" s="2" t="s">
        <v>6</v>
      </c>
      <c r="E88" s="2" t="s">
        <v>85</v>
      </c>
      <c r="F88" s="2" t="s">
        <v>8</v>
      </c>
      <c r="G88" s="3">
        <v>13</v>
      </c>
      <c r="H88" s="3">
        <v>15</v>
      </c>
      <c r="I88" s="3">
        <v>14</v>
      </c>
      <c r="J88" s="3">
        <v>11</v>
      </c>
      <c r="K88" s="3">
        <v>7</v>
      </c>
      <c r="L88" s="3">
        <v>8</v>
      </c>
      <c r="M88" s="3">
        <v>3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f t="shared" si="1"/>
        <v>71</v>
      </c>
    </row>
    <row r="89" spans="1:21" x14ac:dyDescent="0.25">
      <c r="A89" s="2">
        <v>88</v>
      </c>
      <c r="B89" s="2">
        <v>60732</v>
      </c>
      <c r="C89" s="2" t="s">
        <v>104</v>
      </c>
      <c r="D89" s="2" t="s">
        <v>6</v>
      </c>
      <c r="E89" s="2" t="s">
        <v>85</v>
      </c>
      <c r="F89" s="2" t="s">
        <v>8</v>
      </c>
      <c r="G89" s="3">
        <v>6</v>
      </c>
      <c r="H89" s="3">
        <v>12</v>
      </c>
      <c r="I89" s="3">
        <v>22</v>
      </c>
      <c r="J89" s="3">
        <v>26</v>
      </c>
      <c r="K89" s="3">
        <v>14</v>
      </c>
      <c r="L89" s="3">
        <v>18</v>
      </c>
      <c r="M89" s="3">
        <v>12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f t="shared" si="1"/>
        <v>110</v>
      </c>
    </row>
    <row r="90" spans="1:21" x14ac:dyDescent="0.25">
      <c r="A90" s="2">
        <v>89</v>
      </c>
      <c r="B90" s="2">
        <v>60733</v>
      </c>
      <c r="C90" s="2" t="s">
        <v>105</v>
      </c>
      <c r="D90" s="2" t="s">
        <v>6</v>
      </c>
      <c r="E90" s="2" t="s">
        <v>39</v>
      </c>
      <c r="F90" s="2" t="s">
        <v>67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27</v>
      </c>
      <c r="N90" s="3">
        <v>26</v>
      </c>
      <c r="O90" s="3">
        <v>20</v>
      </c>
      <c r="P90" s="3">
        <v>9</v>
      </c>
      <c r="Q90" s="3">
        <v>0</v>
      </c>
      <c r="R90" s="3">
        <v>0</v>
      </c>
      <c r="S90" s="3">
        <v>0</v>
      </c>
      <c r="T90" s="3">
        <v>0</v>
      </c>
      <c r="U90" s="3">
        <f t="shared" si="1"/>
        <v>82</v>
      </c>
    </row>
    <row r="91" spans="1:21" x14ac:dyDescent="0.25">
      <c r="A91" s="2">
        <v>90</v>
      </c>
      <c r="B91" s="2">
        <v>60734</v>
      </c>
      <c r="C91" s="2" t="s">
        <v>106</v>
      </c>
      <c r="D91" s="2" t="s">
        <v>6</v>
      </c>
      <c r="E91" s="2" t="s">
        <v>85</v>
      </c>
      <c r="F91" s="2" t="s">
        <v>8</v>
      </c>
      <c r="G91" s="3">
        <v>16</v>
      </c>
      <c r="H91" s="3">
        <v>21</v>
      </c>
      <c r="I91" s="3">
        <v>17</v>
      </c>
      <c r="J91" s="3">
        <v>23</v>
      </c>
      <c r="K91" s="3">
        <v>22</v>
      </c>
      <c r="L91" s="3">
        <v>15</v>
      </c>
      <c r="M91" s="3">
        <v>8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f t="shared" si="1"/>
        <v>122</v>
      </c>
    </row>
    <row r="92" spans="1:21" x14ac:dyDescent="0.25">
      <c r="A92" s="2">
        <v>91</v>
      </c>
      <c r="B92" s="2">
        <v>60735</v>
      </c>
      <c r="C92" s="2" t="s">
        <v>107</v>
      </c>
      <c r="D92" s="2" t="s">
        <v>6</v>
      </c>
      <c r="E92" s="2" t="s">
        <v>85</v>
      </c>
      <c r="F92" s="2" t="s">
        <v>8</v>
      </c>
      <c r="G92" s="3">
        <v>31</v>
      </c>
      <c r="H92" s="3">
        <v>24</v>
      </c>
      <c r="I92" s="3">
        <v>22</v>
      </c>
      <c r="J92" s="3">
        <v>17</v>
      </c>
      <c r="K92" s="3">
        <v>19</v>
      </c>
      <c r="L92" s="3">
        <v>8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f t="shared" si="1"/>
        <v>121</v>
      </c>
    </row>
    <row r="93" spans="1:21" x14ac:dyDescent="0.25">
      <c r="A93" s="2">
        <v>92</v>
      </c>
      <c r="B93" s="2">
        <v>60736</v>
      </c>
      <c r="C93" s="2" t="s">
        <v>108</v>
      </c>
      <c r="D93" s="2" t="s">
        <v>6</v>
      </c>
      <c r="E93" s="2" t="s">
        <v>85</v>
      </c>
      <c r="F93" s="2" t="s">
        <v>8</v>
      </c>
      <c r="G93" s="3">
        <v>16</v>
      </c>
      <c r="H93" s="3">
        <v>18</v>
      </c>
      <c r="I93" s="3">
        <v>11</v>
      </c>
      <c r="J93" s="3">
        <v>16</v>
      </c>
      <c r="K93" s="3">
        <v>10</v>
      </c>
      <c r="L93" s="3">
        <v>12</v>
      </c>
      <c r="M93" s="3">
        <v>15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f t="shared" si="1"/>
        <v>98</v>
      </c>
    </row>
    <row r="94" spans="1:21" x14ac:dyDescent="0.25">
      <c r="A94" s="2">
        <v>93</v>
      </c>
      <c r="B94" s="2">
        <v>60737</v>
      </c>
      <c r="C94" s="2" t="s">
        <v>109</v>
      </c>
      <c r="D94" s="2" t="s">
        <v>6</v>
      </c>
      <c r="E94" s="2" t="s">
        <v>85</v>
      </c>
      <c r="F94" s="2" t="s">
        <v>8</v>
      </c>
      <c r="G94" s="3">
        <v>18</v>
      </c>
      <c r="H94" s="3">
        <v>26</v>
      </c>
      <c r="I94" s="3">
        <v>27</v>
      </c>
      <c r="J94" s="3">
        <v>25</v>
      </c>
      <c r="K94" s="3">
        <v>15</v>
      </c>
      <c r="L94" s="3">
        <v>4</v>
      </c>
      <c r="M94" s="3">
        <v>20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f t="shared" si="1"/>
        <v>135</v>
      </c>
    </row>
    <row r="95" spans="1:21" x14ac:dyDescent="0.25">
      <c r="A95" s="2">
        <v>94</v>
      </c>
      <c r="B95" s="2">
        <v>60738</v>
      </c>
      <c r="C95" s="2" t="s">
        <v>110</v>
      </c>
      <c r="D95" s="2" t="s">
        <v>6</v>
      </c>
      <c r="E95" s="2" t="s">
        <v>85</v>
      </c>
      <c r="F95" s="2" t="s">
        <v>67</v>
      </c>
      <c r="G95" s="3">
        <v>20</v>
      </c>
      <c r="H95" s="3">
        <v>13</v>
      </c>
      <c r="I95" s="3">
        <v>17</v>
      </c>
      <c r="J95" s="3">
        <v>10</v>
      </c>
      <c r="K95" s="3">
        <v>7</v>
      </c>
      <c r="L95" s="3">
        <v>6</v>
      </c>
      <c r="M95" s="3">
        <v>4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f t="shared" si="1"/>
        <v>77</v>
      </c>
    </row>
    <row r="96" spans="1:21" x14ac:dyDescent="0.25">
      <c r="A96" s="2">
        <v>95</v>
      </c>
      <c r="B96" s="2">
        <v>60739</v>
      </c>
      <c r="C96" s="2" t="s">
        <v>111</v>
      </c>
      <c r="D96" s="2" t="s">
        <v>6</v>
      </c>
      <c r="E96" s="2" t="s">
        <v>85</v>
      </c>
      <c r="F96" s="2" t="s">
        <v>8</v>
      </c>
      <c r="G96" s="3">
        <v>25</v>
      </c>
      <c r="H96" s="3">
        <v>14</v>
      </c>
      <c r="I96" s="3">
        <v>6</v>
      </c>
      <c r="J96" s="3">
        <v>6</v>
      </c>
      <c r="K96" s="3">
        <v>4</v>
      </c>
      <c r="L96" s="3">
        <v>3</v>
      </c>
      <c r="M96" s="3">
        <v>8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f t="shared" si="1"/>
        <v>66</v>
      </c>
    </row>
    <row r="97" spans="1:21" x14ac:dyDescent="0.25">
      <c r="A97" s="2">
        <v>96</v>
      </c>
      <c r="B97" s="2">
        <v>60740</v>
      </c>
      <c r="C97" s="2" t="s">
        <v>112</v>
      </c>
      <c r="D97" s="2" t="s">
        <v>6</v>
      </c>
      <c r="E97" s="2" t="s">
        <v>85</v>
      </c>
      <c r="F97" s="2" t="s">
        <v>67</v>
      </c>
      <c r="G97" s="3">
        <v>10</v>
      </c>
      <c r="H97" s="3">
        <v>10</v>
      </c>
      <c r="I97" s="3">
        <v>9</v>
      </c>
      <c r="J97" s="3">
        <v>10</v>
      </c>
      <c r="K97" s="3">
        <v>6</v>
      </c>
      <c r="L97" s="3">
        <v>13</v>
      </c>
      <c r="M97" s="3">
        <v>18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f t="shared" si="1"/>
        <v>76</v>
      </c>
    </row>
    <row r="98" spans="1:21" x14ac:dyDescent="0.25">
      <c r="A98" s="2">
        <v>97</v>
      </c>
      <c r="B98" s="2">
        <v>60741</v>
      </c>
      <c r="C98" s="2" t="s">
        <v>113</v>
      </c>
      <c r="D98" s="2" t="s">
        <v>6</v>
      </c>
      <c r="E98" s="2" t="s">
        <v>85</v>
      </c>
      <c r="F98" s="2" t="s">
        <v>67</v>
      </c>
      <c r="G98" s="3">
        <v>12</v>
      </c>
      <c r="H98" s="3">
        <v>18</v>
      </c>
      <c r="I98" s="3">
        <v>12</v>
      </c>
      <c r="J98" s="3">
        <v>6</v>
      </c>
      <c r="K98" s="3">
        <v>13</v>
      </c>
      <c r="L98" s="3">
        <v>6</v>
      </c>
      <c r="M98" s="3">
        <v>8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f t="shared" si="1"/>
        <v>75</v>
      </c>
    </row>
    <row r="99" spans="1:21" x14ac:dyDescent="0.25">
      <c r="A99" s="2">
        <v>98</v>
      </c>
      <c r="B99" s="2">
        <v>60742</v>
      </c>
      <c r="C99" s="2" t="s">
        <v>114</v>
      </c>
      <c r="D99" s="2" t="s">
        <v>10</v>
      </c>
      <c r="E99" s="2" t="s">
        <v>85</v>
      </c>
      <c r="F99" s="2" t="s">
        <v>8</v>
      </c>
      <c r="G99" s="3">
        <v>0</v>
      </c>
      <c r="H99" s="3">
        <v>36</v>
      </c>
      <c r="I99" s="3">
        <v>14</v>
      </c>
      <c r="J99" s="3">
        <v>15</v>
      </c>
      <c r="K99" s="3">
        <v>12</v>
      </c>
      <c r="L99" s="3">
        <v>5</v>
      </c>
      <c r="M99" s="3">
        <v>2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f t="shared" si="1"/>
        <v>84</v>
      </c>
    </row>
    <row r="100" spans="1:21" x14ac:dyDescent="0.25">
      <c r="A100" s="2">
        <v>99</v>
      </c>
      <c r="B100" s="2">
        <v>60743</v>
      </c>
      <c r="C100" s="2" t="s">
        <v>115</v>
      </c>
      <c r="D100" s="2" t="s">
        <v>6</v>
      </c>
      <c r="E100" s="2" t="s">
        <v>85</v>
      </c>
      <c r="F100" s="2" t="s">
        <v>67</v>
      </c>
      <c r="G100" s="3">
        <v>29</v>
      </c>
      <c r="H100" s="3">
        <v>44</v>
      </c>
      <c r="I100" s="3">
        <v>48</v>
      </c>
      <c r="J100" s="3">
        <v>30</v>
      </c>
      <c r="K100" s="3">
        <v>27</v>
      </c>
      <c r="L100" s="3">
        <v>11</v>
      </c>
      <c r="M100" s="3">
        <v>29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f t="shared" si="1"/>
        <v>218</v>
      </c>
    </row>
    <row r="101" spans="1:21" x14ac:dyDescent="0.25">
      <c r="A101" s="2">
        <v>100</v>
      </c>
      <c r="B101" s="2">
        <v>60744</v>
      </c>
      <c r="C101" s="2" t="s">
        <v>116</v>
      </c>
      <c r="D101" s="2" t="s">
        <v>6</v>
      </c>
      <c r="E101" s="2" t="s">
        <v>85</v>
      </c>
      <c r="F101" s="2" t="s">
        <v>67</v>
      </c>
      <c r="G101" s="3">
        <v>12</v>
      </c>
      <c r="H101" s="3">
        <v>12</v>
      </c>
      <c r="I101" s="3">
        <v>11</v>
      </c>
      <c r="J101" s="3">
        <v>16</v>
      </c>
      <c r="K101" s="3">
        <v>11</v>
      </c>
      <c r="L101" s="3">
        <v>6</v>
      </c>
      <c r="M101" s="3">
        <v>11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f t="shared" si="1"/>
        <v>79</v>
      </c>
    </row>
    <row r="102" spans="1:21" x14ac:dyDescent="0.25">
      <c r="A102" s="2">
        <v>101</v>
      </c>
      <c r="B102" s="2">
        <v>60745</v>
      </c>
      <c r="C102" s="2" t="s">
        <v>117</v>
      </c>
      <c r="D102" s="2" t="s">
        <v>6</v>
      </c>
      <c r="E102" s="2" t="s">
        <v>85</v>
      </c>
      <c r="F102" s="2" t="s">
        <v>8</v>
      </c>
      <c r="G102" s="3">
        <v>22</v>
      </c>
      <c r="H102" s="3">
        <v>27</v>
      </c>
      <c r="I102" s="3">
        <v>37</v>
      </c>
      <c r="J102" s="3">
        <v>16</v>
      </c>
      <c r="K102" s="3">
        <v>16</v>
      </c>
      <c r="L102" s="3">
        <v>21</v>
      </c>
      <c r="M102" s="3">
        <v>9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f t="shared" si="1"/>
        <v>148</v>
      </c>
    </row>
    <row r="103" spans="1:21" x14ac:dyDescent="0.25">
      <c r="A103" s="2">
        <v>102</v>
      </c>
      <c r="B103" s="2">
        <v>60746</v>
      </c>
      <c r="C103" s="2" t="s">
        <v>118</v>
      </c>
      <c r="D103" s="2" t="s">
        <v>6</v>
      </c>
      <c r="E103" s="2" t="s">
        <v>85</v>
      </c>
      <c r="F103" s="2" t="s">
        <v>8</v>
      </c>
      <c r="G103" s="3">
        <v>10</v>
      </c>
      <c r="H103" s="3">
        <v>16</v>
      </c>
      <c r="I103" s="3">
        <v>21</v>
      </c>
      <c r="J103" s="3">
        <v>30</v>
      </c>
      <c r="K103" s="3">
        <v>13</v>
      </c>
      <c r="L103" s="3">
        <v>9</v>
      </c>
      <c r="M103" s="3">
        <v>10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f t="shared" si="1"/>
        <v>109</v>
      </c>
    </row>
    <row r="104" spans="1:21" x14ac:dyDescent="0.25">
      <c r="A104" s="2">
        <v>103</v>
      </c>
      <c r="B104" s="2">
        <v>60747</v>
      </c>
      <c r="C104" s="2" t="s">
        <v>119</v>
      </c>
      <c r="D104" s="2" t="s">
        <v>6</v>
      </c>
      <c r="E104" s="2" t="s">
        <v>85</v>
      </c>
      <c r="F104" s="2" t="s">
        <v>8</v>
      </c>
      <c r="G104" s="3">
        <v>20</v>
      </c>
      <c r="H104" s="3">
        <v>15</v>
      </c>
      <c r="I104" s="3">
        <v>25</v>
      </c>
      <c r="J104" s="3">
        <v>22</v>
      </c>
      <c r="K104" s="3">
        <v>18</v>
      </c>
      <c r="L104" s="3">
        <v>12</v>
      </c>
      <c r="M104" s="3">
        <v>20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f t="shared" si="1"/>
        <v>132</v>
      </c>
    </row>
    <row r="105" spans="1:21" x14ac:dyDescent="0.25">
      <c r="A105" s="2">
        <v>104</v>
      </c>
      <c r="B105" s="2">
        <v>60748</v>
      </c>
      <c r="C105" s="2" t="s">
        <v>120</v>
      </c>
      <c r="D105" s="2" t="s">
        <v>6</v>
      </c>
      <c r="E105" s="2" t="s">
        <v>85</v>
      </c>
      <c r="F105" s="2" t="s">
        <v>8</v>
      </c>
      <c r="G105" s="3">
        <v>18</v>
      </c>
      <c r="H105" s="3">
        <v>15</v>
      </c>
      <c r="I105" s="3">
        <v>23</v>
      </c>
      <c r="J105" s="3">
        <v>24</v>
      </c>
      <c r="K105" s="3">
        <v>17</v>
      </c>
      <c r="L105" s="3">
        <v>19</v>
      </c>
      <c r="M105" s="3">
        <v>21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f t="shared" si="1"/>
        <v>137</v>
      </c>
    </row>
    <row r="106" spans="1:21" x14ac:dyDescent="0.25">
      <c r="A106" s="2">
        <v>105</v>
      </c>
      <c r="B106" s="2">
        <v>60749</v>
      </c>
      <c r="C106" s="2" t="s">
        <v>121</v>
      </c>
      <c r="D106" s="2" t="s">
        <v>6</v>
      </c>
      <c r="E106" s="2" t="s">
        <v>85</v>
      </c>
      <c r="F106" s="2" t="s">
        <v>8</v>
      </c>
      <c r="G106" s="3">
        <v>13</v>
      </c>
      <c r="H106" s="3">
        <v>12</v>
      </c>
      <c r="I106" s="3">
        <v>12</v>
      </c>
      <c r="J106" s="3">
        <v>11</v>
      </c>
      <c r="K106" s="3">
        <v>15</v>
      </c>
      <c r="L106" s="3">
        <v>7</v>
      </c>
      <c r="M106" s="3">
        <v>5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f t="shared" si="1"/>
        <v>75</v>
      </c>
    </row>
    <row r="107" spans="1:21" x14ac:dyDescent="0.25">
      <c r="A107" s="2">
        <v>106</v>
      </c>
      <c r="B107" s="2">
        <v>60750</v>
      </c>
      <c r="C107" s="2" t="s">
        <v>122</v>
      </c>
      <c r="D107" s="2" t="s">
        <v>6</v>
      </c>
      <c r="E107" s="2" t="s">
        <v>85</v>
      </c>
      <c r="F107" s="2" t="s">
        <v>8</v>
      </c>
      <c r="G107" s="3">
        <v>5</v>
      </c>
      <c r="H107" s="3">
        <v>5</v>
      </c>
      <c r="I107" s="3">
        <v>7</v>
      </c>
      <c r="J107" s="3">
        <v>8</v>
      </c>
      <c r="K107" s="3">
        <v>6</v>
      </c>
      <c r="L107" s="3">
        <v>5</v>
      </c>
      <c r="M107" s="3">
        <v>6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f t="shared" si="1"/>
        <v>42</v>
      </c>
    </row>
    <row r="108" spans="1:21" x14ac:dyDescent="0.25">
      <c r="A108" s="2">
        <v>107</v>
      </c>
      <c r="B108" s="2">
        <v>60751</v>
      </c>
      <c r="C108" s="2" t="s">
        <v>123</v>
      </c>
      <c r="D108" s="2" t="s">
        <v>6</v>
      </c>
      <c r="E108" s="2" t="s">
        <v>85</v>
      </c>
      <c r="F108" s="2" t="s">
        <v>25</v>
      </c>
      <c r="G108" s="3">
        <v>14</v>
      </c>
      <c r="H108" s="3">
        <v>6</v>
      </c>
      <c r="I108" s="3">
        <v>7</v>
      </c>
      <c r="J108" s="3">
        <v>2</v>
      </c>
      <c r="K108" s="3">
        <v>6</v>
      </c>
      <c r="L108" s="3">
        <v>4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f t="shared" si="1"/>
        <v>39</v>
      </c>
    </row>
    <row r="109" spans="1:21" x14ac:dyDescent="0.25">
      <c r="A109" s="2">
        <v>108</v>
      </c>
      <c r="B109" s="2">
        <v>60752</v>
      </c>
      <c r="C109" s="2" t="s">
        <v>124</v>
      </c>
      <c r="D109" s="2" t="s">
        <v>10</v>
      </c>
      <c r="E109" s="2" t="s">
        <v>39</v>
      </c>
      <c r="F109" s="2" t="s">
        <v>8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23</v>
      </c>
      <c r="O109" s="3">
        <v>16</v>
      </c>
      <c r="P109" s="3">
        <v>20</v>
      </c>
      <c r="Q109" s="3">
        <v>0</v>
      </c>
      <c r="R109" s="3">
        <v>0</v>
      </c>
      <c r="S109" s="3">
        <v>0</v>
      </c>
      <c r="T109" s="3">
        <v>0</v>
      </c>
      <c r="U109" s="3">
        <f t="shared" si="1"/>
        <v>59</v>
      </c>
    </row>
    <row r="110" spans="1:21" x14ac:dyDescent="0.25">
      <c r="A110" s="2">
        <v>109</v>
      </c>
      <c r="B110" s="2">
        <v>60753</v>
      </c>
      <c r="C110" s="2" t="s">
        <v>125</v>
      </c>
      <c r="D110" s="2" t="s">
        <v>10</v>
      </c>
      <c r="E110" s="2" t="s">
        <v>85</v>
      </c>
      <c r="F110" s="2" t="s">
        <v>8</v>
      </c>
      <c r="G110" s="3">
        <v>10</v>
      </c>
      <c r="H110" s="3">
        <v>30</v>
      </c>
      <c r="I110" s="3">
        <v>24</v>
      </c>
      <c r="J110" s="3">
        <v>12</v>
      </c>
      <c r="K110" s="3">
        <v>10</v>
      </c>
      <c r="L110" s="3">
        <v>6</v>
      </c>
      <c r="M110" s="3">
        <v>6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f t="shared" si="1"/>
        <v>98</v>
      </c>
    </row>
    <row r="111" spans="1:21" x14ac:dyDescent="0.25">
      <c r="A111" s="2">
        <v>110</v>
      </c>
      <c r="B111" s="2">
        <v>60754</v>
      </c>
      <c r="C111" s="2" t="s">
        <v>126</v>
      </c>
      <c r="D111" s="2" t="s">
        <v>10</v>
      </c>
      <c r="E111" s="2" t="s">
        <v>85</v>
      </c>
      <c r="F111" s="2" t="s">
        <v>8</v>
      </c>
      <c r="G111" s="3">
        <v>5</v>
      </c>
      <c r="H111" s="3">
        <v>40</v>
      </c>
      <c r="I111" s="3">
        <v>20</v>
      </c>
      <c r="J111" s="3">
        <v>12</v>
      </c>
      <c r="K111" s="3">
        <v>6</v>
      </c>
      <c r="L111" s="3">
        <v>10</v>
      </c>
      <c r="M111" s="3">
        <v>9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f t="shared" si="1"/>
        <v>102</v>
      </c>
    </row>
    <row r="112" spans="1:21" x14ac:dyDescent="0.25">
      <c r="A112" s="2">
        <v>111</v>
      </c>
      <c r="B112" s="2">
        <v>60755</v>
      </c>
      <c r="C112" s="2" t="s">
        <v>127</v>
      </c>
      <c r="D112" s="2" t="s">
        <v>10</v>
      </c>
      <c r="E112" s="2" t="s">
        <v>85</v>
      </c>
      <c r="F112" s="2" t="s">
        <v>8</v>
      </c>
      <c r="G112" s="3">
        <v>5</v>
      </c>
      <c r="H112" s="3">
        <v>26</v>
      </c>
      <c r="I112" s="3">
        <v>21</v>
      </c>
      <c r="J112" s="3">
        <v>15</v>
      </c>
      <c r="K112" s="3">
        <v>12</v>
      </c>
      <c r="L112" s="3">
        <v>8</v>
      </c>
      <c r="M112" s="3">
        <v>6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f t="shared" si="1"/>
        <v>93</v>
      </c>
    </row>
    <row r="113" spans="1:21" x14ac:dyDescent="0.25">
      <c r="A113" s="2">
        <v>112</v>
      </c>
      <c r="B113" s="2">
        <v>60756</v>
      </c>
      <c r="C113" s="2" t="s">
        <v>128</v>
      </c>
      <c r="D113" s="2" t="s">
        <v>10</v>
      </c>
      <c r="E113" s="2" t="s">
        <v>85</v>
      </c>
      <c r="F113" s="2" t="s">
        <v>8</v>
      </c>
      <c r="G113" s="3">
        <v>10</v>
      </c>
      <c r="H113" s="3">
        <v>22</v>
      </c>
      <c r="I113" s="3">
        <v>13</v>
      </c>
      <c r="J113" s="3">
        <v>20</v>
      </c>
      <c r="K113" s="3">
        <v>5</v>
      </c>
      <c r="L113" s="3">
        <v>0</v>
      </c>
      <c r="M113" s="3">
        <v>5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f t="shared" si="1"/>
        <v>75</v>
      </c>
    </row>
    <row r="114" spans="1:21" x14ac:dyDescent="0.25">
      <c r="A114" s="2">
        <v>113</v>
      </c>
      <c r="B114" s="2">
        <v>60757</v>
      </c>
      <c r="C114" s="2" t="s">
        <v>129</v>
      </c>
      <c r="D114" s="2" t="s">
        <v>10</v>
      </c>
      <c r="E114" s="2" t="s">
        <v>85</v>
      </c>
      <c r="F114" s="2" t="s">
        <v>8</v>
      </c>
      <c r="G114" s="3">
        <v>10</v>
      </c>
      <c r="H114" s="3">
        <v>16</v>
      </c>
      <c r="I114" s="3">
        <v>8</v>
      </c>
      <c r="J114" s="3">
        <v>10</v>
      </c>
      <c r="K114" s="3">
        <v>3</v>
      </c>
      <c r="L114" s="3">
        <v>5</v>
      </c>
      <c r="M114" s="3">
        <v>2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f t="shared" si="1"/>
        <v>54</v>
      </c>
    </row>
    <row r="115" spans="1:21" x14ac:dyDescent="0.25">
      <c r="A115" s="2">
        <v>114</v>
      </c>
      <c r="B115" s="2">
        <v>60759</v>
      </c>
      <c r="C115" s="2" t="s">
        <v>130</v>
      </c>
      <c r="D115" s="2" t="s">
        <v>10</v>
      </c>
      <c r="E115" s="2" t="s">
        <v>39</v>
      </c>
      <c r="F115" s="2" t="s">
        <v>8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7</v>
      </c>
      <c r="O115" s="3">
        <v>3</v>
      </c>
      <c r="P115" s="3">
        <v>7</v>
      </c>
      <c r="Q115" s="3">
        <v>0</v>
      </c>
      <c r="R115" s="3">
        <v>0</v>
      </c>
      <c r="S115" s="3">
        <v>0</v>
      </c>
      <c r="T115" s="3">
        <v>0</v>
      </c>
      <c r="U115" s="3">
        <f t="shared" si="1"/>
        <v>17</v>
      </c>
    </row>
    <row r="116" spans="1:21" x14ac:dyDescent="0.25">
      <c r="A116" s="2">
        <v>115</v>
      </c>
      <c r="B116" s="2">
        <v>60760</v>
      </c>
      <c r="C116" s="2" t="s">
        <v>131</v>
      </c>
      <c r="D116" s="2" t="s">
        <v>10</v>
      </c>
      <c r="E116" s="2" t="s">
        <v>85</v>
      </c>
      <c r="F116" s="2" t="s">
        <v>8</v>
      </c>
      <c r="G116" s="3">
        <v>10</v>
      </c>
      <c r="H116" s="3">
        <v>10</v>
      </c>
      <c r="I116" s="3">
        <v>8</v>
      </c>
      <c r="J116" s="3">
        <v>8</v>
      </c>
      <c r="K116" s="3">
        <v>5</v>
      </c>
      <c r="L116" s="3">
        <v>6</v>
      </c>
      <c r="M116" s="3">
        <v>4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f t="shared" si="1"/>
        <v>51</v>
      </c>
    </row>
    <row r="117" spans="1:21" x14ac:dyDescent="0.25">
      <c r="A117" s="2">
        <v>116</v>
      </c>
      <c r="B117" s="2">
        <v>60761</v>
      </c>
      <c r="C117" s="2" t="s">
        <v>132</v>
      </c>
      <c r="D117" s="2" t="s">
        <v>10</v>
      </c>
      <c r="E117" s="2" t="s">
        <v>85</v>
      </c>
      <c r="F117" s="2" t="s">
        <v>8</v>
      </c>
      <c r="G117" s="3">
        <v>0</v>
      </c>
      <c r="H117" s="3">
        <v>11</v>
      </c>
      <c r="I117" s="3">
        <v>12</v>
      </c>
      <c r="J117" s="3">
        <v>20</v>
      </c>
      <c r="K117" s="3">
        <v>7</v>
      </c>
      <c r="L117" s="3">
        <v>4</v>
      </c>
      <c r="M117" s="3">
        <v>4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f t="shared" si="1"/>
        <v>58</v>
      </c>
    </row>
    <row r="118" spans="1:21" x14ac:dyDescent="0.25">
      <c r="A118" s="2">
        <v>117</v>
      </c>
      <c r="B118" s="2">
        <v>60762</v>
      </c>
      <c r="C118" s="2" t="s">
        <v>133</v>
      </c>
      <c r="D118" s="2" t="s">
        <v>10</v>
      </c>
      <c r="E118" s="2" t="s">
        <v>85</v>
      </c>
      <c r="F118" s="2" t="s">
        <v>17</v>
      </c>
      <c r="G118" s="3">
        <v>24</v>
      </c>
      <c r="H118" s="3">
        <v>18</v>
      </c>
      <c r="I118" s="3">
        <v>20</v>
      </c>
      <c r="J118" s="3">
        <v>11</v>
      </c>
      <c r="K118" s="3">
        <v>18</v>
      </c>
      <c r="L118" s="3">
        <v>9</v>
      </c>
      <c r="M118" s="3">
        <v>1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f t="shared" si="1"/>
        <v>101</v>
      </c>
    </row>
    <row r="119" spans="1:21" x14ac:dyDescent="0.25">
      <c r="A119" s="2">
        <v>118</v>
      </c>
      <c r="B119" s="2">
        <v>60763</v>
      </c>
      <c r="C119" s="2" t="s">
        <v>134</v>
      </c>
      <c r="D119" s="2" t="s">
        <v>10</v>
      </c>
      <c r="E119" s="2" t="s">
        <v>85</v>
      </c>
      <c r="F119" s="2" t="s">
        <v>8</v>
      </c>
      <c r="G119" s="3">
        <v>5</v>
      </c>
      <c r="H119" s="3">
        <v>32</v>
      </c>
      <c r="I119" s="3">
        <v>9</v>
      </c>
      <c r="J119" s="3">
        <v>1</v>
      </c>
      <c r="K119" s="3">
        <v>1</v>
      </c>
      <c r="L119" s="3">
        <v>2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f t="shared" si="1"/>
        <v>50</v>
      </c>
    </row>
    <row r="120" spans="1:21" x14ac:dyDescent="0.25">
      <c r="A120" s="2">
        <v>119</v>
      </c>
      <c r="B120" s="2">
        <v>60764</v>
      </c>
      <c r="C120" s="2" t="s">
        <v>135</v>
      </c>
      <c r="D120" s="2" t="s">
        <v>10</v>
      </c>
      <c r="E120" s="2" t="s">
        <v>85</v>
      </c>
      <c r="F120" s="2" t="s">
        <v>8</v>
      </c>
      <c r="G120" s="3">
        <v>0</v>
      </c>
      <c r="H120" s="3">
        <v>12</v>
      </c>
      <c r="I120" s="3">
        <v>18</v>
      </c>
      <c r="J120" s="3">
        <v>7</v>
      </c>
      <c r="K120" s="3">
        <v>8</v>
      </c>
      <c r="L120" s="3">
        <v>6</v>
      </c>
      <c r="M120" s="3">
        <v>7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f t="shared" si="1"/>
        <v>58</v>
      </c>
    </row>
    <row r="121" spans="1:21" x14ac:dyDescent="0.25">
      <c r="A121" s="2">
        <v>120</v>
      </c>
      <c r="B121" s="2">
        <v>60765</v>
      </c>
      <c r="C121" s="2" t="s">
        <v>136</v>
      </c>
      <c r="D121" s="2" t="s">
        <v>6</v>
      </c>
      <c r="E121" s="2" t="s">
        <v>85</v>
      </c>
      <c r="F121" s="2" t="s">
        <v>67</v>
      </c>
      <c r="G121" s="3">
        <v>16</v>
      </c>
      <c r="H121" s="3">
        <v>18</v>
      </c>
      <c r="I121" s="3">
        <v>17</v>
      </c>
      <c r="J121" s="3">
        <v>12</v>
      </c>
      <c r="K121" s="3">
        <v>19</v>
      </c>
      <c r="L121" s="3">
        <v>12</v>
      </c>
      <c r="M121" s="3">
        <v>7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f t="shared" si="1"/>
        <v>101</v>
      </c>
    </row>
    <row r="122" spans="1:21" x14ac:dyDescent="0.25">
      <c r="A122" s="2">
        <v>121</v>
      </c>
      <c r="B122" s="2">
        <v>60766</v>
      </c>
      <c r="C122" s="2" t="s">
        <v>137</v>
      </c>
      <c r="D122" s="2" t="s">
        <v>10</v>
      </c>
      <c r="E122" s="2" t="s">
        <v>85</v>
      </c>
      <c r="F122" s="2" t="s">
        <v>8</v>
      </c>
      <c r="G122" s="3">
        <v>0</v>
      </c>
      <c r="H122" s="3">
        <v>26</v>
      </c>
      <c r="I122" s="3">
        <v>15</v>
      </c>
      <c r="J122" s="3">
        <v>12</v>
      </c>
      <c r="K122" s="3">
        <v>11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f t="shared" si="1"/>
        <v>64</v>
      </c>
    </row>
    <row r="123" spans="1:21" x14ac:dyDescent="0.25">
      <c r="A123" s="2">
        <v>122</v>
      </c>
      <c r="B123" s="2">
        <v>60768</v>
      </c>
      <c r="C123" s="2" t="s">
        <v>138</v>
      </c>
      <c r="D123" s="2" t="s">
        <v>6</v>
      </c>
      <c r="E123" s="2" t="s">
        <v>85</v>
      </c>
      <c r="F123" s="2" t="s">
        <v>67</v>
      </c>
      <c r="G123" s="3">
        <v>10</v>
      </c>
      <c r="H123" s="3">
        <v>13</v>
      </c>
      <c r="I123" s="3">
        <v>11</v>
      </c>
      <c r="J123" s="3">
        <v>8</v>
      </c>
      <c r="K123" s="3">
        <v>11</v>
      </c>
      <c r="L123" s="3">
        <v>2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f t="shared" si="1"/>
        <v>55</v>
      </c>
    </row>
    <row r="124" spans="1:21" x14ac:dyDescent="0.25">
      <c r="A124" s="2">
        <v>123</v>
      </c>
      <c r="B124" s="2">
        <v>60769</v>
      </c>
      <c r="C124" s="2" t="s">
        <v>139</v>
      </c>
      <c r="D124" s="2" t="s">
        <v>6</v>
      </c>
      <c r="E124" s="2" t="s">
        <v>85</v>
      </c>
      <c r="F124" s="2" t="s">
        <v>140</v>
      </c>
      <c r="G124" s="3">
        <v>50</v>
      </c>
      <c r="H124" s="3">
        <v>30</v>
      </c>
      <c r="I124" s="3">
        <v>38</v>
      </c>
      <c r="J124" s="3">
        <v>30</v>
      </c>
      <c r="K124" s="3">
        <v>36</v>
      </c>
      <c r="L124" s="3">
        <v>44</v>
      </c>
      <c r="M124" s="3">
        <v>24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f t="shared" si="1"/>
        <v>252</v>
      </c>
    </row>
    <row r="125" spans="1:21" x14ac:dyDescent="0.25">
      <c r="A125" s="2">
        <v>124</v>
      </c>
      <c r="B125" s="2">
        <v>60770</v>
      </c>
      <c r="C125" s="2" t="s">
        <v>141</v>
      </c>
      <c r="D125" s="2" t="s">
        <v>6</v>
      </c>
      <c r="E125" s="2" t="s">
        <v>85</v>
      </c>
      <c r="F125" s="2" t="s">
        <v>140</v>
      </c>
      <c r="G125" s="3">
        <v>15</v>
      </c>
      <c r="H125" s="3">
        <v>50</v>
      </c>
      <c r="I125" s="3">
        <v>38</v>
      </c>
      <c r="J125" s="3">
        <v>54</v>
      </c>
      <c r="K125" s="3">
        <v>22</v>
      </c>
      <c r="L125" s="3">
        <v>21</v>
      </c>
      <c r="M125" s="3">
        <v>11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f t="shared" si="1"/>
        <v>211</v>
      </c>
    </row>
    <row r="126" spans="1:21" x14ac:dyDescent="0.25">
      <c r="A126" s="2">
        <v>125</v>
      </c>
      <c r="B126" s="2">
        <v>60771</v>
      </c>
      <c r="C126" s="2" t="s">
        <v>142</v>
      </c>
      <c r="D126" s="2" t="s">
        <v>6</v>
      </c>
      <c r="E126" s="2" t="s">
        <v>85</v>
      </c>
      <c r="F126" s="2" t="s">
        <v>140</v>
      </c>
      <c r="G126" s="3">
        <v>10</v>
      </c>
      <c r="H126" s="3">
        <v>40</v>
      </c>
      <c r="I126" s="3">
        <v>50</v>
      </c>
      <c r="J126" s="3">
        <v>60</v>
      </c>
      <c r="K126" s="3">
        <v>40</v>
      </c>
      <c r="L126" s="3">
        <v>39</v>
      </c>
      <c r="M126" s="3">
        <v>34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f t="shared" si="1"/>
        <v>273</v>
      </c>
    </row>
    <row r="127" spans="1:21" x14ac:dyDescent="0.25">
      <c r="A127" s="2">
        <v>126</v>
      </c>
      <c r="B127" s="2">
        <v>60772</v>
      </c>
      <c r="C127" s="2" t="s">
        <v>143</v>
      </c>
      <c r="D127" s="2" t="s">
        <v>6</v>
      </c>
      <c r="E127" s="2" t="s">
        <v>85</v>
      </c>
      <c r="F127" s="2" t="s">
        <v>17</v>
      </c>
      <c r="G127" s="3">
        <v>20</v>
      </c>
      <c r="H127" s="3">
        <v>11</v>
      </c>
      <c r="I127" s="3">
        <v>19</v>
      </c>
      <c r="J127" s="3">
        <v>0</v>
      </c>
      <c r="K127" s="3">
        <v>4</v>
      </c>
      <c r="L127" s="3">
        <v>4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f t="shared" si="1"/>
        <v>58</v>
      </c>
    </row>
    <row r="128" spans="1:21" x14ac:dyDescent="0.25">
      <c r="A128" s="2">
        <v>127</v>
      </c>
      <c r="B128" s="2">
        <v>60773</v>
      </c>
      <c r="C128" s="2" t="s">
        <v>144</v>
      </c>
      <c r="D128" s="2" t="s">
        <v>6</v>
      </c>
      <c r="E128" s="2" t="s">
        <v>85</v>
      </c>
      <c r="F128" s="2" t="s">
        <v>67</v>
      </c>
      <c r="G128" s="3">
        <v>6</v>
      </c>
      <c r="H128" s="3">
        <v>5</v>
      </c>
      <c r="I128" s="3">
        <v>3</v>
      </c>
      <c r="J128" s="3">
        <v>3</v>
      </c>
      <c r="K128" s="3">
        <v>7</v>
      </c>
      <c r="L128" s="3">
        <v>3</v>
      </c>
      <c r="M128" s="3">
        <v>2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f t="shared" si="1"/>
        <v>29</v>
      </c>
    </row>
    <row r="129" spans="1:21" x14ac:dyDescent="0.25">
      <c r="A129" s="2">
        <v>128</v>
      </c>
      <c r="B129" s="2">
        <v>60775</v>
      </c>
      <c r="C129" s="2" t="s">
        <v>145</v>
      </c>
      <c r="D129" s="2" t="s">
        <v>6</v>
      </c>
      <c r="E129" s="2" t="s">
        <v>85</v>
      </c>
      <c r="F129" s="2" t="s">
        <v>67</v>
      </c>
      <c r="G129" s="3">
        <v>12</v>
      </c>
      <c r="H129" s="3">
        <v>6</v>
      </c>
      <c r="I129" s="3">
        <v>6</v>
      </c>
      <c r="J129" s="3">
        <v>2</v>
      </c>
      <c r="K129" s="3">
        <v>5</v>
      </c>
      <c r="L129" s="3">
        <v>4</v>
      </c>
      <c r="M129" s="3">
        <v>3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f t="shared" si="1"/>
        <v>38</v>
      </c>
    </row>
    <row r="130" spans="1:21" x14ac:dyDescent="0.25">
      <c r="A130" s="2">
        <v>129</v>
      </c>
      <c r="B130" s="2">
        <v>60776</v>
      </c>
      <c r="C130" s="2" t="s">
        <v>146</v>
      </c>
      <c r="D130" s="2" t="s">
        <v>6</v>
      </c>
      <c r="E130" s="2" t="s">
        <v>85</v>
      </c>
      <c r="F130" s="2" t="s">
        <v>67</v>
      </c>
      <c r="G130" s="3">
        <v>23</v>
      </c>
      <c r="H130" s="3">
        <v>8</v>
      </c>
      <c r="I130" s="3">
        <v>8</v>
      </c>
      <c r="J130" s="3">
        <v>12</v>
      </c>
      <c r="K130" s="3">
        <v>9</v>
      </c>
      <c r="L130" s="3">
        <v>2</v>
      </c>
      <c r="M130" s="3">
        <v>9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f t="shared" si="1"/>
        <v>71</v>
      </c>
    </row>
    <row r="131" spans="1:21" x14ac:dyDescent="0.25">
      <c r="A131" s="2">
        <v>130</v>
      </c>
      <c r="B131" s="2">
        <v>60777</v>
      </c>
      <c r="C131" s="2" t="s">
        <v>147</v>
      </c>
      <c r="D131" s="2" t="s">
        <v>6</v>
      </c>
      <c r="E131" s="2" t="s">
        <v>85</v>
      </c>
      <c r="F131" s="2" t="s">
        <v>67</v>
      </c>
      <c r="G131" s="3">
        <v>18</v>
      </c>
      <c r="H131" s="3">
        <v>12</v>
      </c>
      <c r="I131" s="3">
        <v>11</v>
      </c>
      <c r="J131" s="3">
        <v>11</v>
      </c>
      <c r="K131" s="3">
        <v>3</v>
      </c>
      <c r="L131" s="3">
        <v>1</v>
      </c>
      <c r="M131" s="3">
        <v>2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f t="shared" ref="U131:U194" si="2">SUM(G131:T131)</f>
        <v>58</v>
      </c>
    </row>
    <row r="132" spans="1:21" x14ac:dyDescent="0.25">
      <c r="A132" s="2">
        <v>131</v>
      </c>
      <c r="B132" s="2">
        <v>60779</v>
      </c>
      <c r="C132" s="2" t="s">
        <v>148</v>
      </c>
      <c r="D132" s="2" t="s">
        <v>6</v>
      </c>
      <c r="E132" s="2" t="s">
        <v>85</v>
      </c>
      <c r="F132" s="2" t="s">
        <v>67</v>
      </c>
      <c r="G132" s="3">
        <v>15</v>
      </c>
      <c r="H132" s="3">
        <v>16</v>
      </c>
      <c r="I132" s="3">
        <v>18</v>
      </c>
      <c r="J132" s="3">
        <v>16</v>
      </c>
      <c r="K132" s="3">
        <v>8</v>
      </c>
      <c r="L132" s="3">
        <v>5</v>
      </c>
      <c r="M132" s="3">
        <v>7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f t="shared" si="2"/>
        <v>85</v>
      </c>
    </row>
    <row r="133" spans="1:21" x14ac:dyDescent="0.25">
      <c r="A133" s="2">
        <v>132</v>
      </c>
      <c r="B133" s="2">
        <v>60780</v>
      </c>
      <c r="C133" s="2" t="s">
        <v>149</v>
      </c>
      <c r="D133" s="2" t="s">
        <v>6</v>
      </c>
      <c r="E133" s="2" t="s">
        <v>85</v>
      </c>
      <c r="F133" s="2" t="s">
        <v>67</v>
      </c>
      <c r="G133" s="3">
        <v>8</v>
      </c>
      <c r="H133" s="3">
        <v>9</v>
      </c>
      <c r="I133" s="3">
        <v>8</v>
      </c>
      <c r="J133" s="3">
        <v>6</v>
      </c>
      <c r="K133" s="3">
        <v>8</v>
      </c>
      <c r="L133" s="3">
        <v>11</v>
      </c>
      <c r="M133" s="3">
        <v>1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f t="shared" si="2"/>
        <v>51</v>
      </c>
    </row>
    <row r="134" spans="1:21" x14ac:dyDescent="0.25">
      <c r="A134" s="2">
        <v>133</v>
      </c>
      <c r="B134" s="2">
        <v>60781</v>
      </c>
      <c r="C134" s="2" t="s">
        <v>150</v>
      </c>
      <c r="D134" s="2" t="s">
        <v>6</v>
      </c>
      <c r="E134" s="2" t="s">
        <v>85</v>
      </c>
      <c r="F134" s="2" t="s">
        <v>67</v>
      </c>
      <c r="G134" s="3">
        <v>11</v>
      </c>
      <c r="H134" s="3">
        <v>11</v>
      </c>
      <c r="I134" s="3">
        <v>6</v>
      </c>
      <c r="J134" s="3">
        <v>11</v>
      </c>
      <c r="K134" s="3">
        <v>6</v>
      </c>
      <c r="L134" s="3">
        <v>4</v>
      </c>
      <c r="M134" s="3">
        <v>5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f t="shared" si="2"/>
        <v>54</v>
      </c>
    </row>
    <row r="135" spans="1:21" x14ac:dyDescent="0.25">
      <c r="A135" s="2">
        <v>134</v>
      </c>
      <c r="B135" s="2">
        <v>60782</v>
      </c>
      <c r="C135" s="2" t="s">
        <v>151</v>
      </c>
      <c r="D135" s="2" t="s">
        <v>6</v>
      </c>
      <c r="E135" s="2" t="s">
        <v>85</v>
      </c>
      <c r="F135" s="2" t="s">
        <v>67</v>
      </c>
      <c r="G135" s="3">
        <v>16</v>
      </c>
      <c r="H135" s="3">
        <v>13</v>
      </c>
      <c r="I135" s="3">
        <v>21</v>
      </c>
      <c r="J135" s="3">
        <v>16</v>
      </c>
      <c r="K135" s="3">
        <v>5</v>
      </c>
      <c r="L135" s="3">
        <v>13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f t="shared" si="2"/>
        <v>84</v>
      </c>
    </row>
    <row r="136" spans="1:21" x14ac:dyDescent="0.25">
      <c r="A136" s="2">
        <v>135</v>
      </c>
      <c r="B136" s="2">
        <v>60783</v>
      </c>
      <c r="C136" s="2" t="s">
        <v>152</v>
      </c>
      <c r="D136" s="2" t="s">
        <v>6</v>
      </c>
      <c r="E136" s="2" t="s">
        <v>85</v>
      </c>
      <c r="F136" s="2" t="s">
        <v>67</v>
      </c>
      <c r="G136" s="3">
        <v>12</v>
      </c>
      <c r="H136" s="3">
        <v>10</v>
      </c>
      <c r="I136" s="3">
        <v>12</v>
      </c>
      <c r="J136" s="3">
        <v>10</v>
      </c>
      <c r="K136" s="3">
        <v>6</v>
      </c>
      <c r="L136" s="3">
        <v>6</v>
      </c>
      <c r="M136" s="3">
        <v>1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f t="shared" si="2"/>
        <v>57</v>
      </c>
    </row>
    <row r="137" spans="1:21" x14ac:dyDescent="0.25">
      <c r="A137" s="2">
        <v>136</v>
      </c>
      <c r="B137" s="2">
        <v>60784</v>
      </c>
      <c r="C137" s="2" t="s">
        <v>153</v>
      </c>
      <c r="D137" s="2" t="s">
        <v>6</v>
      </c>
      <c r="E137" s="2" t="s">
        <v>85</v>
      </c>
      <c r="F137" s="2" t="s">
        <v>8</v>
      </c>
      <c r="G137" s="3">
        <v>18</v>
      </c>
      <c r="H137" s="3">
        <v>23</v>
      </c>
      <c r="I137" s="3">
        <v>20</v>
      </c>
      <c r="J137" s="3">
        <v>19</v>
      </c>
      <c r="K137" s="3">
        <v>17</v>
      </c>
      <c r="L137" s="3">
        <v>11</v>
      </c>
      <c r="M137" s="3">
        <v>13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f t="shared" si="2"/>
        <v>121</v>
      </c>
    </row>
    <row r="138" spans="1:21" x14ac:dyDescent="0.25">
      <c r="A138" s="2">
        <v>137</v>
      </c>
      <c r="B138" s="2">
        <v>60785</v>
      </c>
      <c r="C138" s="2" t="s">
        <v>154</v>
      </c>
      <c r="D138" s="2" t="s">
        <v>6</v>
      </c>
      <c r="E138" s="2" t="s">
        <v>12</v>
      </c>
      <c r="F138" s="2" t="s">
        <v>140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84</v>
      </c>
      <c r="O138" s="3">
        <v>102</v>
      </c>
      <c r="P138" s="3">
        <v>61</v>
      </c>
      <c r="Q138" s="3">
        <v>74</v>
      </c>
      <c r="R138" s="3">
        <v>63</v>
      </c>
      <c r="S138" s="3">
        <v>0</v>
      </c>
      <c r="T138" s="3">
        <v>0</v>
      </c>
      <c r="U138" s="3">
        <f t="shared" si="2"/>
        <v>384</v>
      </c>
    </row>
    <row r="139" spans="1:21" x14ac:dyDescent="0.25">
      <c r="A139" s="2">
        <v>138</v>
      </c>
      <c r="B139" s="2">
        <v>60786</v>
      </c>
      <c r="C139" s="2" t="s">
        <v>155</v>
      </c>
      <c r="D139" s="2" t="s">
        <v>6</v>
      </c>
      <c r="E139" s="2" t="s">
        <v>85</v>
      </c>
      <c r="F139" s="2" t="s">
        <v>22</v>
      </c>
      <c r="G139" s="3">
        <v>75</v>
      </c>
      <c r="H139" s="3">
        <v>67</v>
      </c>
      <c r="I139" s="3">
        <v>60</v>
      </c>
      <c r="J139" s="3">
        <v>56</v>
      </c>
      <c r="K139" s="3">
        <v>52</v>
      </c>
      <c r="L139" s="3">
        <v>36</v>
      </c>
      <c r="M139" s="3">
        <v>29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f t="shared" si="2"/>
        <v>375</v>
      </c>
    </row>
    <row r="140" spans="1:21" x14ac:dyDescent="0.25">
      <c r="A140" s="2">
        <v>139</v>
      </c>
      <c r="B140" s="2">
        <v>60787</v>
      </c>
      <c r="C140" s="2" t="s">
        <v>156</v>
      </c>
      <c r="D140" s="2" t="s">
        <v>6</v>
      </c>
      <c r="E140" s="2" t="s">
        <v>85</v>
      </c>
      <c r="F140" s="2" t="s">
        <v>22</v>
      </c>
      <c r="G140" s="3">
        <v>40</v>
      </c>
      <c r="H140" s="3">
        <v>32</v>
      </c>
      <c r="I140" s="3">
        <v>32</v>
      </c>
      <c r="J140" s="3">
        <v>30</v>
      </c>
      <c r="K140" s="3">
        <v>15</v>
      </c>
      <c r="L140" s="3">
        <v>18</v>
      </c>
      <c r="M140" s="3">
        <v>11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f t="shared" si="2"/>
        <v>178</v>
      </c>
    </row>
    <row r="141" spans="1:21" x14ac:dyDescent="0.25">
      <c r="A141" s="2">
        <v>140</v>
      </c>
      <c r="B141" s="2">
        <v>60788</v>
      </c>
      <c r="C141" s="2" t="s">
        <v>157</v>
      </c>
      <c r="D141" s="2" t="s">
        <v>6</v>
      </c>
      <c r="E141" s="2" t="s">
        <v>85</v>
      </c>
      <c r="F141" s="2" t="s">
        <v>22</v>
      </c>
      <c r="G141" s="3">
        <v>50</v>
      </c>
      <c r="H141" s="3">
        <v>36</v>
      </c>
      <c r="I141" s="3">
        <v>45</v>
      </c>
      <c r="J141" s="3">
        <v>53</v>
      </c>
      <c r="K141" s="3">
        <v>40</v>
      </c>
      <c r="L141" s="3">
        <v>33</v>
      </c>
      <c r="M141" s="3">
        <v>24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f t="shared" si="2"/>
        <v>281</v>
      </c>
    </row>
    <row r="142" spans="1:21" x14ac:dyDescent="0.25">
      <c r="A142" s="2">
        <v>141</v>
      </c>
      <c r="B142" s="2">
        <v>60789</v>
      </c>
      <c r="C142" s="2" t="s">
        <v>158</v>
      </c>
      <c r="D142" s="2" t="s">
        <v>6</v>
      </c>
      <c r="E142" s="2" t="s">
        <v>85</v>
      </c>
      <c r="F142" s="2" t="s">
        <v>140</v>
      </c>
      <c r="G142" s="3">
        <v>40</v>
      </c>
      <c r="H142" s="3">
        <v>23</v>
      </c>
      <c r="I142" s="3">
        <v>28</v>
      </c>
      <c r="J142" s="3">
        <v>14</v>
      </c>
      <c r="K142" s="3">
        <v>7</v>
      </c>
      <c r="L142" s="3">
        <v>16</v>
      </c>
      <c r="M142" s="3">
        <v>10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f t="shared" si="2"/>
        <v>138</v>
      </c>
    </row>
    <row r="143" spans="1:21" x14ac:dyDescent="0.25">
      <c r="A143" s="2">
        <v>142</v>
      </c>
      <c r="B143" s="2">
        <v>60790</v>
      </c>
      <c r="C143" s="2" t="s">
        <v>159</v>
      </c>
      <c r="D143" s="2" t="s">
        <v>6</v>
      </c>
      <c r="E143" s="2" t="s">
        <v>85</v>
      </c>
      <c r="F143" s="2" t="s">
        <v>22</v>
      </c>
      <c r="G143" s="3">
        <v>20</v>
      </c>
      <c r="H143" s="3">
        <v>25</v>
      </c>
      <c r="I143" s="3">
        <v>25</v>
      </c>
      <c r="J143" s="3">
        <v>11</v>
      </c>
      <c r="K143" s="3">
        <v>20</v>
      </c>
      <c r="L143" s="3">
        <v>15</v>
      </c>
      <c r="M143" s="3">
        <v>9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f t="shared" si="2"/>
        <v>125</v>
      </c>
    </row>
    <row r="144" spans="1:21" x14ac:dyDescent="0.25">
      <c r="A144" s="2">
        <v>143</v>
      </c>
      <c r="B144" s="2">
        <v>60791</v>
      </c>
      <c r="C144" s="2" t="s">
        <v>160</v>
      </c>
      <c r="D144" s="2" t="s">
        <v>6</v>
      </c>
      <c r="E144" s="2" t="s">
        <v>85</v>
      </c>
      <c r="F144" s="2" t="s">
        <v>22</v>
      </c>
      <c r="G144" s="3">
        <v>28</v>
      </c>
      <c r="H144" s="3">
        <v>18</v>
      </c>
      <c r="I144" s="3">
        <v>29</v>
      </c>
      <c r="J144" s="3">
        <v>41</v>
      </c>
      <c r="K144" s="3">
        <v>15</v>
      </c>
      <c r="L144" s="3">
        <v>12</v>
      </c>
      <c r="M144" s="3">
        <v>16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f t="shared" si="2"/>
        <v>159</v>
      </c>
    </row>
    <row r="145" spans="1:21" x14ac:dyDescent="0.25">
      <c r="A145" s="2">
        <v>144</v>
      </c>
      <c r="B145" s="2">
        <v>60792</v>
      </c>
      <c r="C145" s="2" t="s">
        <v>161</v>
      </c>
      <c r="D145" s="2" t="s">
        <v>6</v>
      </c>
      <c r="E145" s="2" t="s">
        <v>85</v>
      </c>
      <c r="F145" s="2" t="s">
        <v>22</v>
      </c>
      <c r="G145" s="3">
        <v>38</v>
      </c>
      <c r="H145" s="3">
        <v>57</v>
      </c>
      <c r="I145" s="3">
        <v>60</v>
      </c>
      <c r="J145" s="3">
        <v>62</v>
      </c>
      <c r="K145" s="3">
        <v>35</v>
      </c>
      <c r="L145" s="3">
        <v>23</v>
      </c>
      <c r="M145" s="3">
        <v>25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f t="shared" si="2"/>
        <v>300</v>
      </c>
    </row>
    <row r="146" spans="1:21" x14ac:dyDescent="0.25">
      <c r="A146" s="2">
        <v>145</v>
      </c>
      <c r="B146" s="2">
        <v>60793</v>
      </c>
      <c r="C146" s="2" t="s">
        <v>162</v>
      </c>
      <c r="D146" s="2" t="s">
        <v>6</v>
      </c>
      <c r="E146" s="2" t="s">
        <v>85</v>
      </c>
      <c r="F146" s="2" t="s">
        <v>22</v>
      </c>
      <c r="G146" s="3">
        <v>21</v>
      </c>
      <c r="H146" s="3">
        <v>15</v>
      </c>
      <c r="I146" s="3">
        <v>14</v>
      </c>
      <c r="J146" s="3">
        <v>27</v>
      </c>
      <c r="K146" s="3">
        <v>8</v>
      </c>
      <c r="L146" s="3">
        <v>5</v>
      </c>
      <c r="M146" s="3">
        <v>4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f t="shared" si="2"/>
        <v>94</v>
      </c>
    </row>
    <row r="147" spans="1:21" x14ac:dyDescent="0.25">
      <c r="A147" s="2">
        <v>146</v>
      </c>
      <c r="B147" s="2">
        <v>60794</v>
      </c>
      <c r="C147" s="2" t="s">
        <v>163</v>
      </c>
      <c r="D147" s="2" t="s">
        <v>6</v>
      </c>
      <c r="E147" s="2" t="s">
        <v>85</v>
      </c>
      <c r="F147" s="2" t="s">
        <v>22</v>
      </c>
      <c r="G147" s="3">
        <v>13</v>
      </c>
      <c r="H147" s="3">
        <v>33</v>
      </c>
      <c r="I147" s="3">
        <v>24</v>
      </c>
      <c r="J147" s="3">
        <v>19</v>
      </c>
      <c r="K147" s="3">
        <v>18</v>
      </c>
      <c r="L147" s="3">
        <v>17</v>
      </c>
      <c r="M147" s="3">
        <v>13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f t="shared" si="2"/>
        <v>137</v>
      </c>
    </row>
    <row r="148" spans="1:21" x14ac:dyDescent="0.25">
      <c r="A148" s="2">
        <v>147</v>
      </c>
      <c r="B148" s="2">
        <v>60795</v>
      </c>
      <c r="C148" s="2" t="s">
        <v>164</v>
      </c>
      <c r="D148" s="2" t="s">
        <v>6</v>
      </c>
      <c r="E148" s="2" t="s">
        <v>85</v>
      </c>
      <c r="F148" s="2" t="s">
        <v>22</v>
      </c>
      <c r="G148" s="3">
        <v>22</v>
      </c>
      <c r="H148" s="3">
        <v>28</v>
      </c>
      <c r="I148" s="3">
        <v>31</v>
      </c>
      <c r="J148" s="3">
        <v>26</v>
      </c>
      <c r="K148" s="3">
        <v>23</v>
      </c>
      <c r="L148" s="3">
        <v>13</v>
      </c>
      <c r="M148" s="3">
        <v>12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f t="shared" si="2"/>
        <v>155</v>
      </c>
    </row>
    <row r="149" spans="1:21" x14ac:dyDescent="0.25">
      <c r="A149" s="2">
        <v>148</v>
      </c>
      <c r="B149" s="2">
        <v>60796</v>
      </c>
      <c r="C149" s="2" t="s">
        <v>165</v>
      </c>
      <c r="D149" s="2" t="s">
        <v>6</v>
      </c>
      <c r="E149" s="2" t="s">
        <v>85</v>
      </c>
      <c r="F149" s="2" t="s">
        <v>22</v>
      </c>
      <c r="G149" s="3">
        <v>27</v>
      </c>
      <c r="H149" s="3">
        <v>31</v>
      </c>
      <c r="I149" s="3">
        <v>43</v>
      </c>
      <c r="J149" s="3">
        <v>27</v>
      </c>
      <c r="K149" s="3">
        <v>16</v>
      </c>
      <c r="L149" s="3">
        <v>12</v>
      </c>
      <c r="M149" s="3">
        <v>12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f t="shared" si="2"/>
        <v>168</v>
      </c>
    </row>
    <row r="150" spans="1:21" x14ac:dyDescent="0.25">
      <c r="A150" s="2">
        <v>149</v>
      </c>
      <c r="B150" s="2">
        <v>60797</v>
      </c>
      <c r="C150" s="2" t="s">
        <v>166</v>
      </c>
      <c r="D150" s="2" t="s">
        <v>6</v>
      </c>
      <c r="E150" s="2" t="s">
        <v>85</v>
      </c>
      <c r="F150" s="2" t="s">
        <v>140</v>
      </c>
      <c r="G150" s="3">
        <v>30</v>
      </c>
      <c r="H150" s="3">
        <v>33</v>
      </c>
      <c r="I150" s="3">
        <v>29</v>
      </c>
      <c r="J150" s="3">
        <v>33</v>
      </c>
      <c r="K150" s="3">
        <v>19</v>
      </c>
      <c r="L150" s="3">
        <v>14</v>
      </c>
      <c r="M150" s="3">
        <v>11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f t="shared" si="2"/>
        <v>169</v>
      </c>
    </row>
    <row r="151" spans="1:21" x14ac:dyDescent="0.25">
      <c r="A151" s="2">
        <v>150</v>
      </c>
      <c r="B151" s="2">
        <v>60798</v>
      </c>
      <c r="C151" s="2" t="s">
        <v>167</v>
      </c>
      <c r="D151" s="2" t="s">
        <v>6</v>
      </c>
      <c r="E151" s="2" t="s">
        <v>85</v>
      </c>
      <c r="F151" s="2" t="s">
        <v>140</v>
      </c>
      <c r="G151" s="3">
        <v>24</v>
      </c>
      <c r="H151" s="3">
        <v>56</v>
      </c>
      <c r="I151" s="3">
        <v>57</v>
      </c>
      <c r="J151" s="3">
        <v>64</v>
      </c>
      <c r="K151" s="3">
        <v>57</v>
      </c>
      <c r="L151" s="3">
        <v>50</v>
      </c>
      <c r="M151" s="3">
        <v>52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f t="shared" si="2"/>
        <v>360</v>
      </c>
    </row>
    <row r="152" spans="1:21" x14ac:dyDescent="0.25">
      <c r="A152" s="2">
        <v>151</v>
      </c>
      <c r="B152" s="2">
        <v>60799</v>
      </c>
      <c r="C152" s="2" t="s">
        <v>168</v>
      </c>
      <c r="D152" s="2" t="s">
        <v>6</v>
      </c>
      <c r="E152" s="2" t="s">
        <v>12</v>
      </c>
      <c r="F152" s="2" t="s">
        <v>140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72</v>
      </c>
      <c r="O152" s="3">
        <v>70</v>
      </c>
      <c r="P152" s="3">
        <v>53</v>
      </c>
      <c r="Q152" s="3">
        <v>39</v>
      </c>
      <c r="R152" s="3">
        <v>34</v>
      </c>
      <c r="S152" s="3">
        <v>0</v>
      </c>
      <c r="T152" s="3">
        <v>0</v>
      </c>
      <c r="U152" s="3">
        <f t="shared" si="2"/>
        <v>268</v>
      </c>
    </row>
    <row r="153" spans="1:21" x14ac:dyDescent="0.25">
      <c r="A153" s="2">
        <v>152</v>
      </c>
      <c r="B153" s="2">
        <v>60800</v>
      </c>
      <c r="C153" s="2" t="s">
        <v>169</v>
      </c>
      <c r="D153" s="2" t="s">
        <v>6</v>
      </c>
      <c r="E153" s="2" t="s">
        <v>85</v>
      </c>
      <c r="F153" s="2" t="s">
        <v>22</v>
      </c>
      <c r="G153" s="3">
        <v>22</v>
      </c>
      <c r="H153" s="3">
        <v>26</v>
      </c>
      <c r="I153" s="3">
        <v>33</v>
      </c>
      <c r="J153" s="3">
        <v>29</v>
      </c>
      <c r="K153" s="3">
        <v>25</v>
      </c>
      <c r="L153" s="3">
        <v>27</v>
      </c>
      <c r="M153" s="3">
        <v>13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f t="shared" si="2"/>
        <v>175</v>
      </c>
    </row>
    <row r="154" spans="1:21" x14ac:dyDescent="0.25">
      <c r="A154" s="2">
        <v>153</v>
      </c>
      <c r="B154" s="2">
        <v>60801</v>
      </c>
      <c r="C154" s="2" t="s">
        <v>170</v>
      </c>
      <c r="D154" s="2" t="s">
        <v>6</v>
      </c>
      <c r="E154" s="2" t="s">
        <v>85</v>
      </c>
      <c r="F154" s="2" t="s">
        <v>22</v>
      </c>
      <c r="G154" s="3">
        <v>18</v>
      </c>
      <c r="H154" s="3">
        <v>25</v>
      </c>
      <c r="I154" s="3">
        <v>19</v>
      </c>
      <c r="J154" s="3">
        <v>13</v>
      </c>
      <c r="K154" s="3">
        <v>7</v>
      </c>
      <c r="L154" s="3">
        <v>12</v>
      </c>
      <c r="M154" s="3">
        <v>8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f t="shared" si="2"/>
        <v>102</v>
      </c>
    </row>
    <row r="155" spans="1:21" x14ac:dyDescent="0.25">
      <c r="A155" s="2">
        <v>154</v>
      </c>
      <c r="B155" s="2">
        <v>60802</v>
      </c>
      <c r="C155" s="2" t="s">
        <v>171</v>
      </c>
      <c r="D155" s="2" t="s">
        <v>6</v>
      </c>
      <c r="E155" s="2" t="s">
        <v>85</v>
      </c>
      <c r="F155" s="2" t="s">
        <v>22</v>
      </c>
      <c r="G155" s="3">
        <v>18</v>
      </c>
      <c r="H155" s="3">
        <v>18</v>
      </c>
      <c r="I155" s="3">
        <v>23</v>
      </c>
      <c r="J155" s="3">
        <v>19</v>
      </c>
      <c r="K155" s="3">
        <v>15</v>
      </c>
      <c r="L155" s="3">
        <v>9</v>
      </c>
      <c r="M155" s="3">
        <v>13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f t="shared" si="2"/>
        <v>115</v>
      </c>
    </row>
    <row r="156" spans="1:21" x14ac:dyDescent="0.25">
      <c r="A156" s="2">
        <v>155</v>
      </c>
      <c r="B156" s="2">
        <v>60803</v>
      </c>
      <c r="C156" s="2" t="s">
        <v>172</v>
      </c>
      <c r="D156" s="2" t="s">
        <v>6</v>
      </c>
      <c r="E156" s="2" t="s">
        <v>85</v>
      </c>
      <c r="F156" s="2" t="s">
        <v>22</v>
      </c>
      <c r="G156" s="3">
        <v>26</v>
      </c>
      <c r="H156" s="3">
        <v>36</v>
      </c>
      <c r="I156" s="3">
        <v>46</v>
      </c>
      <c r="J156" s="3">
        <v>48</v>
      </c>
      <c r="K156" s="3">
        <v>27</v>
      </c>
      <c r="L156" s="3">
        <v>21</v>
      </c>
      <c r="M156" s="3">
        <v>14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f t="shared" si="2"/>
        <v>218</v>
      </c>
    </row>
    <row r="157" spans="1:21" x14ac:dyDescent="0.25">
      <c r="A157" s="2">
        <v>156</v>
      </c>
      <c r="B157" s="2">
        <v>60804</v>
      </c>
      <c r="C157" s="2" t="s">
        <v>173</v>
      </c>
      <c r="D157" s="2" t="s">
        <v>6</v>
      </c>
      <c r="E157" s="2" t="s">
        <v>85</v>
      </c>
      <c r="F157" s="2" t="s">
        <v>22</v>
      </c>
      <c r="G157" s="3">
        <v>46</v>
      </c>
      <c r="H157" s="3">
        <v>37</v>
      </c>
      <c r="I157" s="3">
        <v>37</v>
      </c>
      <c r="J157" s="3">
        <v>32</v>
      </c>
      <c r="K157" s="3">
        <v>37</v>
      </c>
      <c r="L157" s="3">
        <v>13</v>
      </c>
      <c r="M157" s="3">
        <v>15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f t="shared" si="2"/>
        <v>217</v>
      </c>
    </row>
    <row r="158" spans="1:21" x14ac:dyDescent="0.25">
      <c r="A158" s="2">
        <v>157</v>
      </c>
      <c r="B158" s="2">
        <v>60805</v>
      </c>
      <c r="C158" s="2" t="s">
        <v>174</v>
      </c>
      <c r="D158" s="2" t="s">
        <v>6</v>
      </c>
      <c r="E158" s="2" t="s">
        <v>85</v>
      </c>
      <c r="F158" s="2" t="s">
        <v>22</v>
      </c>
      <c r="G158" s="3">
        <v>10</v>
      </c>
      <c r="H158" s="3">
        <v>25</v>
      </c>
      <c r="I158" s="3">
        <v>18</v>
      </c>
      <c r="J158" s="3">
        <v>36</v>
      </c>
      <c r="K158" s="3">
        <v>16</v>
      </c>
      <c r="L158" s="3">
        <v>13</v>
      </c>
      <c r="M158" s="3">
        <v>10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f t="shared" si="2"/>
        <v>128</v>
      </c>
    </row>
    <row r="159" spans="1:21" x14ac:dyDescent="0.25">
      <c r="A159" s="2">
        <v>158</v>
      </c>
      <c r="B159" s="2">
        <v>60806</v>
      </c>
      <c r="C159" s="2" t="s">
        <v>175</v>
      </c>
      <c r="D159" s="2" t="s">
        <v>6</v>
      </c>
      <c r="E159" s="2" t="s">
        <v>85</v>
      </c>
      <c r="F159" s="2" t="s">
        <v>22</v>
      </c>
      <c r="G159" s="3">
        <v>20</v>
      </c>
      <c r="H159" s="3">
        <v>26</v>
      </c>
      <c r="I159" s="3">
        <v>18</v>
      </c>
      <c r="J159" s="3">
        <v>20</v>
      </c>
      <c r="K159" s="3">
        <v>14</v>
      </c>
      <c r="L159" s="3">
        <v>14</v>
      </c>
      <c r="M159" s="3">
        <v>10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f t="shared" si="2"/>
        <v>122</v>
      </c>
    </row>
    <row r="160" spans="1:21" x14ac:dyDescent="0.25">
      <c r="A160" s="2">
        <v>159</v>
      </c>
      <c r="B160" s="2">
        <v>60807</v>
      </c>
      <c r="C160" s="2" t="s">
        <v>176</v>
      </c>
      <c r="D160" s="2" t="s">
        <v>6</v>
      </c>
      <c r="E160" s="2" t="s">
        <v>85</v>
      </c>
      <c r="F160" s="2" t="s">
        <v>22</v>
      </c>
      <c r="G160" s="3">
        <v>7</v>
      </c>
      <c r="H160" s="3">
        <v>9</v>
      </c>
      <c r="I160" s="3">
        <v>9</v>
      </c>
      <c r="J160" s="3">
        <v>10</v>
      </c>
      <c r="K160" s="3">
        <v>12</v>
      </c>
      <c r="L160" s="3">
        <v>4</v>
      </c>
      <c r="M160" s="3">
        <v>8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f t="shared" si="2"/>
        <v>59</v>
      </c>
    </row>
    <row r="161" spans="1:21" x14ac:dyDescent="0.25">
      <c r="A161" s="2">
        <v>160</v>
      </c>
      <c r="B161" s="2">
        <v>60808</v>
      </c>
      <c r="C161" s="2" t="s">
        <v>177</v>
      </c>
      <c r="D161" s="2" t="s">
        <v>6</v>
      </c>
      <c r="E161" s="2" t="s">
        <v>85</v>
      </c>
      <c r="F161" s="2" t="s">
        <v>22</v>
      </c>
      <c r="G161" s="3">
        <v>27</v>
      </c>
      <c r="H161" s="3">
        <v>20</v>
      </c>
      <c r="I161" s="3">
        <v>19</v>
      </c>
      <c r="J161" s="3">
        <v>12</v>
      </c>
      <c r="K161" s="3">
        <v>8</v>
      </c>
      <c r="L161" s="3">
        <v>4</v>
      </c>
      <c r="M161" s="3">
        <v>6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f t="shared" si="2"/>
        <v>96</v>
      </c>
    </row>
    <row r="162" spans="1:21" x14ac:dyDescent="0.25">
      <c r="A162" s="2">
        <v>161</v>
      </c>
      <c r="B162" s="2">
        <v>60809</v>
      </c>
      <c r="C162" s="2" t="s">
        <v>178</v>
      </c>
      <c r="D162" s="2" t="s">
        <v>6</v>
      </c>
      <c r="E162" s="2" t="s">
        <v>85</v>
      </c>
      <c r="F162" s="2" t="s">
        <v>22</v>
      </c>
      <c r="G162" s="3">
        <v>5</v>
      </c>
      <c r="H162" s="3">
        <v>20</v>
      </c>
      <c r="I162" s="3">
        <v>27</v>
      </c>
      <c r="J162" s="3">
        <v>31</v>
      </c>
      <c r="K162" s="3">
        <v>22</v>
      </c>
      <c r="L162" s="3">
        <v>30</v>
      </c>
      <c r="M162" s="3">
        <v>25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f t="shared" si="2"/>
        <v>160</v>
      </c>
    </row>
    <row r="163" spans="1:21" x14ac:dyDescent="0.25">
      <c r="A163" s="2">
        <v>162</v>
      </c>
      <c r="B163" s="2">
        <v>60810</v>
      </c>
      <c r="C163" s="2" t="s">
        <v>179</v>
      </c>
      <c r="D163" s="2" t="s">
        <v>6</v>
      </c>
      <c r="E163" s="2" t="s">
        <v>85</v>
      </c>
      <c r="F163" s="2" t="s">
        <v>22</v>
      </c>
      <c r="G163" s="3">
        <v>10</v>
      </c>
      <c r="H163" s="3">
        <v>15</v>
      </c>
      <c r="I163" s="3">
        <v>6</v>
      </c>
      <c r="J163" s="3">
        <v>14</v>
      </c>
      <c r="K163" s="3">
        <v>14</v>
      </c>
      <c r="L163" s="3">
        <v>11</v>
      </c>
      <c r="M163" s="3">
        <v>6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f t="shared" si="2"/>
        <v>76</v>
      </c>
    </row>
    <row r="164" spans="1:21" x14ac:dyDescent="0.25">
      <c r="A164" s="2">
        <v>163</v>
      </c>
      <c r="B164" s="2">
        <v>60811</v>
      </c>
      <c r="C164" s="2" t="s">
        <v>180</v>
      </c>
      <c r="D164" s="2" t="s">
        <v>6</v>
      </c>
      <c r="E164" s="2" t="s">
        <v>85</v>
      </c>
      <c r="F164" s="2" t="s">
        <v>22</v>
      </c>
      <c r="G164" s="3">
        <v>10</v>
      </c>
      <c r="H164" s="3">
        <v>22</v>
      </c>
      <c r="I164" s="3">
        <v>17</v>
      </c>
      <c r="J164" s="3">
        <v>15</v>
      </c>
      <c r="K164" s="3">
        <v>16</v>
      </c>
      <c r="L164" s="3">
        <v>12</v>
      </c>
      <c r="M164" s="3">
        <v>9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f t="shared" si="2"/>
        <v>101</v>
      </c>
    </row>
    <row r="165" spans="1:21" x14ac:dyDescent="0.25">
      <c r="A165" s="2">
        <v>164</v>
      </c>
      <c r="B165" s="2">
        <v>60812</v>
      </c>
      <c r="C165" s="2" t="s">
        <v>181</v>
      </c>
      <c r="D165" s="2" t="s">
        <v>6</v>
      </c>
      <c r="E165" s="2" t="s">
        <v>85</v>
      </c>
      <c r="F165" s="2" t="s">
        <v>22</v>
      </c>
      <c r="G165" s="3">
        <v>32</v>
      </c>
      <c r="H165" s="3">
        <v>21</v>
      </c>
      <c r="I165" s="3">
        <v>13</v>
      </c>
      <c r="J165" s="3">
        <v>14</v>
      </c>
      <c r="K165" s="3">
        <v>20</v>
      </c>
      <c r="L165" s="3">
        <v>19</v>
      </c>
      <c r="M165" s="3">
        <v>21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f t="shared" si="2"/>
        <v>140</v>
      </c>
    </row>
    <row r="166" spans="1:21" x14ac:dyDescent="0.25">
      <c r="A166" s="2">
        <v>165</v>
      </c>
      <c r="B166" s="2">
        <v>60813</v>
      </c>
      <c r="C166" s="2" t="s">
        <v>182</v>
      </c>
      <c r="D166" s="2" t="s">
        <v>6</v>
      </c>
      <c r="E166" s="2" t="s">
        <v>85</v>
      </c>
      <c r="F166" s="2" t="s">
        <v>22</v>
      </c>
      <c r="G166" s="3">
        <v>17</v>
      </c>
      <c r="H166" s="3">
        <v>12</v>
      </c>
      <c r="I166" s="3">
        <v>16</v>
      </c>
      <c r="J166" s="3">
        <v>14</v>
      </c>
      <c r="K166" s="3">
        <v>9</v>
      </c>
      <c r="L166" s="3">
        <v>9</v>
      </c>
      <c r="M166" s="3">
        <v>18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f t="shared" si="2"/>
        <v>95</v>
      </c>
    </row>
    <row r="167" spans="1:21" x14ac:dyDescent="0.25">
      <c r="A167" s="2">
        <v>166</v>
      </c>
      <c r="B167" s="2">
        <v>60814</v>
      </c>
      <c r="C167" s="2" t="s">
        <v>183</v>
      </c>
      <c r="D167" s="2" t="s">
        <v>6</v>
      </c>
      <c r="E167" s="2" t="s">
        <v>85</v>
      </c>
      <c r="F167" s="2" t="s">
        <v>22</v>
      </c>
      <c r="G167" s="3">
        <v>17</v>
      </c>
      <c r="H167" s="3">
        <v>28</v>
      </c>
      <c r="I167" s="3">
        <v>21</v>
      </c>
      <c r="J167" s="3">
        <v>23</v>
      </c>
      <c r="K167" s="3">
        <v>28</v>
      </c>
      <c r="L167" s="3">
        <v>33</v>
      </c>
      <c r="M167" s="3">
        <v>10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f t="shared" si="2"/>
        <v>160</v>
      </c>
    </row>
    <row r="168" spans="1:21" x14ac:dyDescent="0.25">
      <c r="A168" s="2">
        <v>167</v>
      </c>
      <c r="B168" s="2">
        <v>60815</v>
      </c>
      <c r="C168" s="2" t="s">
        <v>184</v>
      </c>
      <c r="D168" s="2" t="s">
        <v>6</v>
      </c>
      <c r="E168" s="2" t="s">
        <v>85</v>
      </c>
      <c r="F168" s="2" t="s">
        <v>22</v>
      </c>
      <c r="G168" s="3">
        <v>5</v>
      </c>
      <c r="H168" s="3">
        <v>10</v>
      </c>
      <c r="I168" s="3">
        <v>8</v>
      </c>
      <c r="J168" s="3">
        <v>6</v>
      </c>
      <c r="K168" s="3">
        <v>6</v>
      </c>
      <c r="L168" s="3">
        <v>4</v>
      </c>
      <c r="M168" s="3">
        <v>2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f t="shared" si="2"/>
        <v>41</v>
      </c>
    </row>
    <row r="169" spans="1:21" x14ac:dyDescent="0.25">
      <c r="A169" s="2">
        <v>168</v>
      </c>
      <c r="B169" s="2">
        <v>60816</v>
      </c>
      <c r="C169" s="2" t="s">
        <v>185</v>
      </c>
      <c r="D169" s="2" t="s">
        <v>6</v>
      </c>
      <c r="E169" s="2" t="s">
        <v>85</v>
      </c>
      <c r="F169" s="2" t="s">
        <v>22</v>
      </c>
      <c r="G169" s="3">
        <v>10</v>
      </c>
      <c r="H169" s="3">
        <v>12</v>
      </c>
      <c r="I169" s="3">
        <v>9</v>
      </c>
      <c r="J169" s="3">
        <v>12</v>
      </c>
      <c r="K169" s="3">
        <v>12</v>
      </c>
      <c r="L169" s="3">
        <v>10</v>
      </c>
      <c r="M169" s="3">
        <v>10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f t="shared" si="2"/>
        <v>75</v>
      </c>
    </row>
    <row r="170" spans="1:21" x14ac:dyDescent="0.25">
      <c r="A170" s="2">
        <v>169</v>
      </c>
      <c r="B170" s="2">
        <v>60819</v>
      </c>
      <c r="C170" s="2" t="s">
        <v>186</v>
      </c>
      <c r="D170" s="2" t="s">
        <v>10</v>
      </c>
      <c r="E170" s="2" t="s">
        <v>85</v>
      </c>
      <c r="F170" s="2" t="s">
        <v>22</v>
      </c>
      <c r="G170" s="3">
        <v>0</v>
      </c>
      <c r="H170" s="3">
        <v>51</v>
      </c>
      <c r="I170" s="3">
        <v>19</v>
      </c>
      <c r="J170" s="3">
        <v>17</v>
      </c>
      <c r="K170" s="3">
        <v>22</v>
      </c>
      <c r="L170" s="3">
        <v>11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f t="shared" si="2"/>
        <v>120</v>
      </c>
    </row>
    <row r="171" spans="1:21" x14ac:dyDescent="0.25">
      <c r="A171" s="2">
        <v>170</v>
      </c>
      <c r="B171" s="2">
        <v>60820</v>
      </c>
      <c r="C171" s="2" t="s">
        <v>187</v>
      </c>
      <c r="D171" s="2" t="s">
        <v>10</v>
      </c>
      <c r="E171" s="2" t="s">
        <v>85</v>
      </c>
      <c r="F171" s="2" t="s">
        <v>22</v>
      </c>
      <c r="G171" s="3">
        <v>0</v>
      </c>
      <c r="H171" s="3">
        <v>37</v>
      </c>
      <c r="I171" s="3">
        <v>30</v>
      </c>
      <c r="J171" s="3">
        <v>20</v>
      </c>
      <c r="K171" s="3">
        <v>28</v>
      </c>
      <c r="L171" s="3">
        <v>15</v>
      </c>
      <c r="M171" s="3">
        <v>7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f t="shared" si="2"/>
        <v>137</v>
      </c>
    </row>
    <row r="172" spans="1:21" x14ac:dyDescent="0.25">
      <c r="A172" s="2">
        <v>171</v>
      </c>
      <c r="B172" s="2">
        <v>60821</v>
      </c>
      <c r="C172" s="2" t="s">
        <v>188</v>
      </c>
      <c r="D172" s="2" t="s">
        <v>10</v>
      </c>
      <c r="E172" s="2" t="s">
        <v>85</v>
      </c>
      <c r="F172" s="2" t="s">
        <v>22</v>
      </c>
      <c r="G172" s="3">
        <v>6</v>
      </c>
      <c r="H172" s="3">
        <v>41</v>
      </c>
      <c r="I172" s="3">
        <v>7</v>
      </c>
      <c r="J172" s="3">
        <v>6</v>
      </c>
      <c r="K172" s="3">
        <v>10</v>
      </c>
      <c r="L172" s="3">
        <v>3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f t="shared" si="2"/>
        <v>73</v>
      </c>
    </row>
    <row r="173" spans="1:21" x14ac:dyDescent="0.25">
      <c r="A173" s="2">
        <v>172</v>
      </c>
      <c r="B173" s="2">
        <v>60823</v>
      </c>
      <c r="C173" s="2" t="s">
        <v>189</v>
      </c>
      <c r="D173" s="2" t="s">
        <v>10</v>
      </c>
      <c r="E173" s="2" t="s">
        <v>85</v>
      </c>
      <c r="F173" s="2" t="s">
        <v>22</v>
      </c>
      <c r="G173" s="3">
        <v>10</v>
      </c>
      <c r="H173" s="3">
        <v>25</v>
      </c>
      <c r="I173" s="3">
        <v>29</v>
      </c>
      <c r="J173" s="3">
        <v>23</v>
      </c>
      <c r="K173" s="3">
        <v>26</v>
      </c>
      <c r="L173" s="3">
        <v>23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f t="shared" si="2"/>
        <v>136</v>
      </c>
    </row>
    <row r="174" spans="1:21" x14ac:dyDescent="0.25">
      <c r="A174" s="2">
        <v>173</v>
      </c>
      <c r="B174" s="2">
        <v>60824</v>
      </c>
      <c r="C174" s="2" t="s">
        <v>190</v>
      </c>
      <c r="D174" s="2" t="s">
        <v>10</v>
      </c>
      <c r="E174" s="2" t="s">
        <v>85</v>
      </c>
      <c r="F174" s="2" t="s">
        <v>22</v>
      </c>
      <c r="G174" s="3">
        <v>0</v>
      </c>
      <c r="H174" s="3">
        <v>69</v>
      </c>
      <c r="I174" s="3">
        <v>32</v>
      </c>
      <c r="J174" s="3">
        <v>10</v>
      </c>
      <c r="K174" s="3">
        <v>6</v>
      </c>
      <c r="L174" s="3">
        <v>18</v>
      </c>
      <c r="M174" s="3">
        <v>14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f t="shared" si="2"/>
        <v>149</v>
      </c>
    </row>
    <row r="175" spans="1:21" x14ac:dyDescent="0.25">
      <c r="A175" s="2">
        <v>174</v>
      </c>
      <c r="B175" s="2">
        <v>60825</v>
      </c>
      <c r="C175" s="2" t="s">
        <v>191</v>
      </c>
      <c r="D175" s="2" t="s">
        <v>10</v>
      </c>
      <c r="E175" s="2" t="s">
        <v>85</v>
      </c>
      <c r="F175" s="2" t="s">
        <v>8</v>
      </c>
      <c r="G175" s="3">
        <v>10</v>
      </c>
      <c r="H175" s="3">
        <v>89</v>
      </c>
      <c r="I175" s="3">
        <v>32</v>
      </c>
      <c r="J175" s="3">
        <v>37</v>
      </c>
      <c r="K175" s="3">
        <v>26</v>
      </c>
      <c r="L175" s="3">
        <v>16</v>
      </c>
      <c r="M175" s="3">
        <v>10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f t="shared" si="2"/>
        <v>220</v>
      </c>
    </row>
    <row r="176" spans="1:21" x14ac:dyDescent="0.25">
      <c r="A176" s="2">
        <v>175</v>
      </c>
      <c r="B176" s="2">
        <v>60826</v>
      </c>
      <c r="C176" s="2" t="s">
        <v>192</v>
      </c>
      <c r="D176" s="2" t="s">
        <v>10</v>
      </c>
      <c r="E176" s="2" t="s">
        <v>85</v>
      </c>
      <c r="F176" s="2" t="s">
        <v>22</v>
      </c>
      <c r="G176" s="3">
        <v>20</v>
      </c>
      <c r="H176" s="3">
        <v>29</v>
      </c>
      <c r="I176" s="3">
        <v>37</v>
      </c>
      <c r="J176" s="3">
        <v>52</v>
      </c>
      <c r="K176" s="3">
        <v>36</v>
      </c>
      <c r="L176" s="3">
        <v>28</v>
      </c>
      <c r="M176" s="3">
        <v>22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f t="shared" si="2"/>
        <v>224</v>
      </c>
    </row>
    <row r="177" spans="1:21" x14ac:dyDescent="0.25">
      <c r="A177" s="2">
        <v>176</v>
      </c>
      <c r="B177" s="2">
        <v>60827</v>
      </c>
      <c r="C177" s="2" t="s">
        <v>193</v>
      </c>
      <c r="D177" s="2" t="s">
        <v>10</v>
      </c>
      <c r="E177" s="2" t="s">
        <v>85</v>
      </c>
      <c r="F177" s="2" t="s">
        <v>22</v>
      </c>
      <c r="G177" s="3">
        <v>15</v>
      </c>
      <c r="H177" s="3">
        <v>27</v>
      </c>
      <c r="I177" s="3">
        <v>26</v>
      </c>
      <c r="J177" s="3">
        <v>20</v>
      </c>
      <c r="K177" s="3">
        <v>21</v>
      </c>
      <c r="L177" s="3">
        <v>9</v>
      </c>
      <c r="M177" s="3">
        <v>2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f t="shared" si="2"/>
        <v>120</v>
      </c>
    </row>
    <row r="178" spans="1:21" x14ac:dyDescent="0.25">
      <c r="A178" s="2">
        <v>177</v>
      </c>
      <c r="B178" s="2">
        <v>60828</v>
      </c>
      <c r="C178" s="2" t="s">
        <v>194</v>
      </c>
      <c r="D178" s="2" t="s">
        <v>6</v>
      </c>
      <c r="E178" s="2" t="s">
        <v>195</v>
      </c>
      <c r="F178" s="2" t="s">
        <v>31</v>
      </c>
      <c r="G178" s="3">
        <v>14</v>
      </c>
      <c r="H178" s="3">
        <v>13</v>
      </c>
      <c r="I178" s="3">
        <v>14</v>
      </c>
      <c r="J178" s="3">
        <v>21</v>
      </c>
      <c r="K178" s="3">
        <v>11</v>
      </c>
      <c r="L178" s="3">
        <v>3</v>
      </c>
      <c r="M178" s="3">
        <v>4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f t="shared" si="2"/>
        <v>80</v>
      </c>
    </row>
    <row r="179" spans="1:21" x14ac:dyDescent="0.25">
      <c r="A179" s="2">
        <v>178</v>
      </c>
      <c r="B179" s="2">
        <v>60829</v>
      </c>
      <c r="C179" s="2" t="s">
        <v>196</v>
      </c>
      <c r="D179" s="2" t="s">
        <v>6</v>
      </c>
      <c r="E179" s="2" t="s">
        <v>85</v>
      </c>
      <c r="F179" s="2" t="s">
        <v>8</v>
      </c>
      <c r="G179" s="3">
        <v>17</v>
      </c>
      <c r="H179" s="3">
        <v>17</v>
      </c>
      <c r="I179" s="3">
        <v>18</v>
      </c>
      <c r="J179" s="3">
        <v>14</v>
      </c>
      <c r="K179" s="3">
        <v>15</v>
      </c>
      <c r="L179" s="3">
        <v>17</v>
      </c>
      <c r="M179" s="3">
        <v>16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f t="shared" si="2"/>
        <v>114</v>
      </c>
    </row>
    <row r="180" spans="1:21" x14ac:dyDescent="0.25">
      <c r="A180" s="2">
        <v>179</v>
      </c>
      <c r="B180" s="2">
        <v>60830</v>
      </c>
      <c r="C180" s="2" t="s">
        <v>197</v>
      </c>
      <c r="D180" s="2" t="s">
        <v>6</v>
      </c>
      <c r="E180" s="2" t="s">
        <v>85</v>
      </c>
      <c r="F180" s="2" t="s">
        <v>67</v>
      </c>
      <c r="G180" s="3">
        <v>3</v>
      </c>
      <c r="H180" s="3">
        <v>5</v>
      </c>
      <c r="I180" s="3">
        <v>5</v>
      </c>
      <c r="J180" s="3">
        <v>6</v>
      </c>
      <c r="K180" s="3">
        <v>5</v>
      </c>
      <c r="L180" s="3">
        <v>5</v>
      </c>
      <c r="M180" s="3">
        <v>3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f t="shared" si="2"/>
        <v>32</v>
      </c>
    </row>
    <row r="181" spans="1:21" x14ac:dyDescent="0.25">
      <c r="A181" s="2">
        <v>180</v>
      </c>
      <c r="B181" s="2">
        <v>60831</v>
      </c>
      <c r="C181" s="2" t="s">
        <v>198</v>
      </c>
      <c r="D181" s="2" t="s">
        <v>6</v>
      </c>
      <c r="E181" s="2" t="s">
        <v>85</v>
      </c>
      <c r="F181" s="2" t="s">
        <v>8</v>
      </c>
      <c r="G181" s="3">
        <v>3</v>
      </c>
      <c r="H181" s="3">
        <v>8</v>
      </c>
      <c r="I181" s="3">
        <v>8</v>
      </c>
      <c r="J181" s="3">
        <v>4</v>
      </c>
      <c r="K181" s="3">
        <v>6</v>
      </c>
      <c r="L181" s="3">
        <v>4</v>
      </c>
      <c r="M181" s="3">
        <v>6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f t="shared" si="2"/>
        <v>39</v>
      </c>
    </row>
    <row r="182" spans="1:21" x14ac:dyDescent="0.25">
      <c r="A182" s="2">
        <v>181</v>
      </c>
      <c r="B182" s="2">
        <v>60832</v>
      </c>
      <c r="C182" s="2" t="s">
        <v>199</v>
      </c>
      <c r="D182" s="2" t="s">
        <v>10</v>
      </c>
      <c r="E182" s="2" t="s">
        <v>85</v>
      </c>
      <c r="F182" s="2" t="s">
        <v>22</v>
      </c>
      <c r="G182" s="3">
        <v>6</v>
      </c>
      <c r="H182" s="3">
        <v>25</v>
      </c>
      <c r="I182" s="3">
        <v>17</v>
      </c>
      <c r="J182" s="3">
        <v>15</v>
      </c>
      <c r="K182" s="3">
        <v>5</v>
      </c>
      <c r="L182" s="3">
        <v>5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f t="shared" si="2"/>
        <v>73</v>
      </c>
    </row>
    <row r="183" spans="1:21" x14ac:dyDescent="0.25">
      <c r="A183" s="2">
        <v>182</v>
      </c>
      <c r="B183" s="2">
        <v>60833</v>
      </c>
      <c r="C183" s="2" t="s">
        <v>200</v>
      </c>
      <c r="D183" s="2" t="s">
        <v>6</v>
      </c>
      <c r="E183" s="2" t="s">
        <v>85</v>
      </c>
      <c r="F183" s="2" t="s">
        <v>22</v>
      </c>
      <c r="G183" s="3">
        <v>46</v>
      </c>
      <c r="H183" s="3">
        <v>44</v>
      </c>
      <c r="I183" s="3">
        <v>68</v>
      </c>
      <c r="J183" s="3">
        <v>88</v>
      </c>
      <c r="K183" s="3">
        <v>63</v>
      </c>
      <c r="L183" s="3">
        <v>53</v>
      </c>
      <c r="M183" s="3">
        <v>38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f t="shared" si="2"/>
        <v>400</v>
      </c>
    </row>
    <row r="184" spans="1:21" x14ac:dyDescent="0.25">
      <c r="A184" s="2">
        <v>183</v>
      </c>
      <c r="B184" s="2">
        <v>60834</v>
      </c>
      <c r="C184" s="2" t="s">
        <v>201</v>
      </c>
      <c r="D184" s="2" t="s">
        <v>6</v>
      </c>
      <c r="E184" s="2" t="s">
        <v>85</v>
      </c>
      <c r="F184" s="2" t="s">
        <v>17</v>
      </c>
      <c r="G184" s="3">
        <v>40</v>
      </c>
      <c r="H184" s="3">
        <v>21</v>
      </c>
      <c r="I184" s="3">
        <v>29</v>
      </c>
      <c r="J184" s="3">
        <v>26</v>
      </c>
      <c r="K184" s="3">
        <v>20</v>
      </c>
      <c r="L184" s="3">
        <v>12</v>
      </c>
      <c r="M184" s="3">
        <v>9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f t="shared" si="2"/>
        <v>157</v>
      </c>
    </row>
    <row r="185" spans="1:21" x14ac:dyDescent="0.25">
      <c r="A185" s="2">
        <v>184</v>
      </c>
      <c r="B185" s="2">
        <v>60835</v>
      </c>
      <c r="C185" s="2" t="s">
        <v>202</v>
      </c>
      <c r="D185" s="2" t="s">
        <v>6</v>
      </c>
      <c r="E185" s="2" t="s">
        <v>85</v>
      </c>
      <c r="F185" s="2" t="s">
        <v>17</v>
      </c>
      <c r="G185" s="3">
        <v>19</v>
      </c>
      <c r="H185" s="3">
        <v>33</v>
      </c>
      <c r="I185" s="3">
        <v>19</v>
      </c>
      <c r="J185" s="3">
        <v>12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f t="shared" si="2"/>
        <v>83</v>
      </c>
    </row>
    <row r="186" spans="1:21" x14ac:dyDescent="0.25">
      <c r="A186" s="2">
        <v>185</v>
      </c>
      <c r="B186" s="2">
        <v>60836</v>
      </c>
      <c r="C186" s="2" t="s">
        <v>203</v>
      </c>
      <c r="D186" s="2" t="s">
        <v>6</v>
      </c>
      <c r="E186" s="2" t="s">
        <v>85</v>
      </c>
      <c r="F186" s="2" t="s">
        <v>22</v>
      </c>
      <c r="G186" s="3">
        <v>7</v>
      </c>
      <c r="H186" s="3">
        <v>22</v>
      </c>
      <c r="I186" s="3">
        <v>19</v>
      </c>
      <c r="J186" s="3">
        <v>19</v>
      </c>
      <c r="K186" s="3">
        <v>21</v>
      </c>
      <c r="L186" s="3">
        <v>13</v>
      </c>
      <c r="M186" s="3">
        <v>14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f t="shared" si="2"/>
        <v>115</v>
      </c>
    </row>
    <row r="187" spans="1:21" x14ac:dyDescent="0.25">
      <c r="A187" s="2">
        <v>186</v>
      </c>
      <c r="B187" s="2">
        <v>60837</v>
      </c>
      <c r="C187" s="2" t="s">
        <v>204</v>
      </c>
      <c r="D187" s="2" t="s">
        <v>10</v>
      </c>
      <c r="E187" s="2" t="s">
        <v>85</v>
      </c>
      <c r="F187" s="2" t="s">
        <v>8</v>
      </c>
      <c r="G187" s="3">
        <v>17</v>
      </c>
      <c r="H187" s="3">
        <v>32</v>
      </c>
      <c r="I187" s="3">
        <v>30</v>
      </c>
      <c r="J187" s="3">
        <v>20</v>
      </c>
      <c r="K187" s="3">
        <v>19</v>
      </c>
      <c r="L187" s="3">
        <v>18</v>
      </c>
      <c r="M187" s="3">
        <v>6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f t="shared" si="2"/>
        <v>142</v>
      </c>
    </row>
    <row r="188" spans="1:21" x14ac:dyDescent="0.25">
      <c r="A188" s="2">
        <v>187</v>
      </c>
      <c r="B188" s="2">
        <v>60838</v>
      </c>
      <c r="C188" s="2" t="s">
        <v>205</v>
      </c>
      <c r="D188" s="2" t="s">
        <v>6</v>
      </c>
      <c r="E188" s="2" t="s">
        <v>85</v>
      </c>
      <c r="F188" s="2" t="s">
        <v>17</v>
      </c>
      <c r="G188" s="3">
        <v>26</v>
      </c>
      <c r="H188" s="3">
        <v>23</v>
      </c>
      <c r="I188" s="3">
        <v>29</v>
      </c>
      <c r="J188" s="3">
        <v>18</v>
      </c>
      <c r="K188" s="3">
        <v>17</v>
      </c>
      <c r="L188" s="3">
        <v>14</v>
      </c>
      <c r="M188" s="3">
        <v>13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f t="shared" si="2"/>
        <v>140</v>
      </c>
    </row>
    <row r="189" spans="1:21" x14ac:dyDescent="0.25">
      <c r="A189" s="2">
        <v>188</v>
      </c>
      <c r="B189" s="2">
        <v>60839</v>
      </c>
      <c r="C189" s="2" t="s">
        <v>206</v>
      </c>
      <c r="D189" s="2" t="s">
        <v>6</v>
      </c>
      <c r="E189" s="2" t="s">
        <v>85</v>
      </c>
      <c r="F189" s="2" t="s">
        <v>67</v>
      </c>
      <c r="G189" s="3">
        <v>0</v>
      </c>
      <c r="H189" s="3">
        <v>6</v>
      </c>
      <c r="I189" s="3">
        <v>6</v>
      </c>
      <c r="J189" s="3">
        <v>4</v>
      </c>
      <c r="K189" s="3">
        <v>1</v>
      </c>
      <c r="L189" s="3">
        <v>1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f t="shared" si="2"/>
        <v>18</v>
      </c>
    </row>
    <row r="190" spans="1:21" x14ac:dyDescent="0.25">
      <c r="A190" s="2">
        <v>189</v>
      </c>
      <c r="B190" s="2">
        <v>60840</v>
      </c>
      <c r="C190" s="2" t="s">
        <v>207</v>
      </c>
      <c r="D190" s="2" t="s">
        <v>6</v>
      </c>
      <c r="E190" s="2" t="s">
        <v>85</v>
      </c>
      <c r="F190" s="2" t="s">
        <v>67</v>
      </c>
      <c r="G190" s="3">
        <v>17</v>
      </c>
      <c r="H190" s="3">
        <v>10</v>
      </c>
      <c r="I190" s="3">
        <v>8</v>
      </c>
      <c r="J190" s="3">
        <v>10</v>
      </c>
      <c r="K190" s="3">
        <v>10</v>
      </c>
      <c r="L190" s="3">
        <v>5</v>
      </c>
      <c r="M190" s="3">
        <v>3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f t="shared" si="2"/>
        <v>63</v>
      </c>
    </row>
    <row r="191" spans="1:21" x14ac:dyDescent="0.25">
      <c r="A191" s="2">
        <v>190</v>
      </c>
      <c r="B191" s="2">
        <v>60841</v>
      </c>
      <c r="C191" s="2" t="s">
        <v>208</v>
      </c>
      <c r="D191" s="2" t="s">
        <v>6</v>
      </c>
      <c r="E191" s="2" t="s">
        <v>85</v>
      </c>
      <c r="F191" s="2" t="s">
        <v>17</v>
      </c>
      <c r="G191" s="3">
        <v>9</v>
      </c>
      <c r="H191" s="3">
        <v>23</v>
      </c>
      <c r="I191" s="3">
        <v>36</v>
      </c>
      <c r="J191" s="3">
        <v>20</v>
      </c>
      <c r="K191" s="3">
        <v>15</v>
      </c>
      <c r="L191" s="3">
        <v>14</v>
      </c>
      <c r="M191" s="3">
        <v>9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f t="shared" si="2"/>
        <v>126</v>
      </c>
    </row>
    <row r="192" spans="1:21" x14ac:dyDescent="0.25">
      <c r="A192" s="2">
        <v>191</v>
      </c>
      <c r="B192" s="2">
        <v>60842</v>
      </c>
      <c r="C192" s="2" t="s">
        <v>209</v>
      </c>
      <c r="D192" s="2" t="s">
        <v>6</v>
      </c>
      <c r="E192" s="2" t="s">
        <v>85</v>
      </c>
      <c r="F192" s="2" t="s">
        <v>17</v>
      </c>
      <c r="G192" s="3">
        <v>8</v>
      </c>
      <c r="H192" s="3">
        <v>14</v>
      </c>
      <c r="I192" s="3">
        <v>20</v>
      </c>
      <c r="J192" s="3">
        <v>21</v>
      </c>
      <c r="K192" s="3">
        <v>17</v>
      </c>
      <c r="L192" s="3">
        <v>12</v>
      </c>
      <c r="M192" s="3">
        <v>11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f t="shared" si="2"/>
        <v>103</v>
      </c>
    </row>
    <row r="193" spans="1:21" x14ac:dyDescent="0.25">
      <c r="A193" s="2">
        <v>192</v>
      </c>
      <c r="B193" s="2">
        <v>60843</v>
      </c>
      <c r="C193" s="2" t="s">
        <v>210</v>
      </c>
      <c r="D193" s="2" t="s">
        <v>10</v>
      </c>
      <c r="E193" s="2" t="s">
        <v>85</v>
      </c>
      <c r="F193" s="2" t="s">
        <v>31</v>
      </c>
      <c r="G193" s="3">
        <v>10</v>
      </c>
      <c r="H193" s="3">
        <v>20</v>
      </c>
      <c r="I193" s="3">
        <v>7</v>
      </c>
      <c r="J193" s="3">
        <v>9</v>
      </c>
      <c r="K193" s="3">
        <v>8</v>
      </c>
      <c r="L193" s="3">
        <v>7</v>
      </c>
      <c r="M193" s="3">
        <v>10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f t="shared" si="2"/>
        <v>71</v>
      </c>
    </row>
    <row r="194" spans="1:21" x14ac:dyDescent="0.25">
      <c r="A194" s="2">
        <v>193</v>
      </c>
      <c r="B194" s="2">
        <v>60844</v>
      </c>
      <c r="C194" s="2" t="s">
        <v>211</v>
      </c>
      <c r="D194" s="2" t="s">
        <v>6</v>
      </c>
      <c r="E194" s="2" t="s">
        <v>85</v>
      </c>
      <c r="F194" s="2" t="s">
        <v>17</v>
      </c>
      <c r="G194" s="3">
        <v>5</v>
      </c>
      <c r="H194" s="3">
        <v>44</v>
      </c>
      <c r="I194" s="3">
        <v>16</v>
      </c>
      <c r="J194" s="3">
        <v>19</v>
      </c>
      <c r="K194" s="3">
        <v>17</v>
      </c>
      <c r="L194" s="3">
        <v>6</v>
      </c>
      <c r="M194" s="3">
        <v>12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f t="shared" si="2"/>
        <v>119</v>
      </c>
    </row>
    <row r="195" spans="1:21" x14ac:dyDescent="0.25">
      <c r="A195" s="2">
        <v>194</v>
      </c>
      <c r="B195" s="2">
        <v>60845</v>
      </c>
      <c r="C195" s="2" t="s">
        <v>212</v>
      </c>
      <c r="D195" s="2" t="s">
        <v>6</v>
      </c>
      <c r="E195" s="2" t="s">
        <v>85</v>
      </c>
      <c r="F195" s="2" t="s">
        <v>17</v>
      </c>
      <c r="G195" s="3">
        <v>15</v>
      </c>
      <c r="H195" s="3">
        <v>25</v>
      </c>
      <c r="I195" s="3">
        <v>23</v>
      </c>
      <c r="J195" s="3">
        <v>25</v>
      </c>
      <c r="K195" s="3">
        <v>15</v>
      </c>
      <c r="L195" s="3">
        <v>9</v>
      </c>
      <c r="M195" s="3">
        <v>6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f t="shared" ref="U195:U258" si="3">SUM(G195:T195)</f>
        <v>118</v>
      </c>
    </row>
    <row r="196" spans="1:21" x14ac:dyDescent="0.25">
      <c r="A196" s="2">
        <v>195</v>
      </c>
      <c r="B196" s="2">
        <v>60846</v>
      </c>
      <c r="C196" s="2" t="s">
        <v>213</v>
      </c>
      <c r="D196" s="2" t="s">
        <v>6</v>
      </c>
      <c r="E196" s="2" t="s">
        <v>85</v>
      </c>
      <c r="F196" s="2" t="s">
        <v>17</v>
      </c>
      <c r="G196" s="3">
        <v>22</v>
      </c>
      <c r="H196" s="3">
        <v>6</v>
      </c>
      <c r="I196" s="3">
        <v>14</v>
      </c>
      <c r="J196" s="3">
        <v>9</v>
      </c>
      <c r="K196" s="3">
        <v>2</v>
      </c>
      <c r="L196" s="3">
        <v>4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f t="shared" si="3"/>
        <v>57</v>
      </c>
    </row>
    <row r="197" spans="1:21" x14ac:dyDescent="0.25">
      <c r="A197" s="2">
        <v>196</v>
      </c>
      <c r="B197" s="2">
        <v>60847</v>
      </c>
      <c r="C197" s="2" t="s">
        <v>214</v>
      </c>
      <c r="D197" s="2" t="s">
        <v>6</v>
      </c>
      <c r="E197" s="2" t="s">
        <v>39</v>
      </c>
      <c r="F197" s="2" t="s">
        <v>67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4</v>
      </c>
      <c r="N197" s="3">
        <v>12</v>
      </c>
      <c r="O197" s="3">
        <v>7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f t="shared" si="3"/>
        <v>23</v>
      </c>
    </row>
    <row r="198" spans="1:21" x14ac:dyDescent="0.25">
      <c r="A198" s="2">
        <v>197</v>
      </c>
      <c r="B198" s="2">
        <v>60848</v>
      </c>
      <c r="C198" s="2" t="s">
        <v>215</v>
      </c>
      <c r="D198" s="2" t="s">
        <v>6</v>
      </c>
      <c r="E198" s="2" t="s">
        <v>85</v>
      </c>
      <c r="F198" s="2" t="s">
        <v>17</v>
      </c>
      <c r="G198" s="3">
        <v>25</v>
      </c>
      <c r="H198" s="3">
        <v>10</v>
      </c>
      <c r="I198" s="3">
        <v>13</v>
      </c>
      <c r="J198" s="3">
        <v>5</v>
      </c>
      <c r="K198" s="3">
        <v>10</v>
      </c>
      <c r="L198" s="3">
        <v>5</v>
      </c>
      <c r="M198" s="3">
        <v>12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f t="shared" si="3"/>
        <v>80</v>
      </c>
    </row>
    <row r="199" spans="1:21" x14ac:dyDescent="0.25">
      <c r="A199" s="2">
        <v>198</v>
      </c>
      <c r="B199" s="2">
        <v>60849</v>
      </c>
      <c r="C199" s="2" t="s">
        <v>216</v>
      </c>
      <c r="D199" s="2" t="s">
        <v>6</v>
      </c>
      <c r="E199" s="2" t="s">
        <v>85</v>
      </c>
      <c r="F199" s="2" t="s">
        <v>17</v>
      </c>
      <c r="G199" s="3">
        <v>11</v>
      </c>
      <c r="H199" s="3">
        <v>17</v>
      </c>
      <c r="I199" s="3">
        <v>16</v>
      </c>
      <c r="J199" s="3">
        <v>7</v>
      </c>
      <c r="K199" s="3">
        <v>8</v>
      </c>
      <c r="L199" s="3">
        <v>5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f t="shared" si="3"/>
        <v>64</v>
      </c>
    </row>
    <row r="200" spans="1:21" x14ac:dyDescent="0.25">
      <c r="A200" s="2">
        <v>199</v>
      </c>
      <c r="B200" s="2">
        <v>60850</v>
      </c>
      <c r="C200" s="2" t="s">
        <v>217</v>
      </c>
      <c r="D200" s="2" t="s">
        <v>6</v>
      </c>
      <c r="E200" s="2" t="s">
        <v>85</v>
      </c>
      <c r="F200" s="2" t="s">
        <v>17</v>
      </c>
      <c r="G200" s="3">
        <v>47</v>
      </c>
      <c r="H200" s="3">
        <v>24</v>
      </c>
      <c r="I200" s="3">
        <v>28</v>
      </c>
      <c r="J200" s="3">
        <v>18</v>
      </c>
      <c r="K200" s="3">
        <v>14</v>
      </c>
      <c r="L200" s="3">
        <v>6</v>
      </c>
      <c r="M200" s="3">
        <v>2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f t="shared" si="3"/>
        <v>139</v>
      </c>
    </row>
    <row r="201" spans="1:21" x14ac:dyDescent="0.25">
      <c r="A201" s="2">
        <v>200</v>
      </c>
      <c r="B201" s="2">
        <v>60851</v>
      </c>
      <c r="C201" s="2" t="s">
        <v>218</v>
      </c>
      <c r="D201" s="2" t="s">
        <v>6</v>
      </c>
      <c r="E201" s="2" t="s">
        <v>85</v>
      </c>
      <c r="F201" s="2" t="s">
        <v>17</v>
      </c>
      <c r="G201" s="3">
        <v>19</v>
      </c>
      <c r="H201" s="3">
        <v>15</v>
      </c>
      <c r="I201" s="3">
        <v>8</v>
      </c>
      <c r="J201" s="3">
        <v>18</v>
      </c>
      <c r="K201" s="3">
        <v>12</v>
      </c>
      <c r="L201" s="3">
        <v>9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f t="shared" si="3"/>
        <v>81</v>
      </c>
    </row>
    <row r="202" spans="1:21" x14ac:dyDescent="0.25">
      <c r="A202" s="2">
        <v>201</v>
      </c>
      <c r="B202" s="2">
        <v>60852</v>
      </c>
      <c r="C202" s="2" t="s">
        <v>219</v>
      </c>
      <c r="D202" s="2" t="s">
        <v>6</v>
      </c>
      <c r="E202" s="2" t="s">
        <v>85</v>
      </c>
      <c r="F202" s="2" t="s">
        <v>17</v>
      </c>
      <c r="G202" s="3">
        <v>94</v>
      </c>
      <c r="H202" s="3">
        <v>77</v>
      </c>
      <c r="I202" s="3">
        <v>52</v>
      </c>
      <c r="J202" s="3">
        <v>40</v>
      </c>
      <c r="K202" s="3">
        <v>22</v>
      </c>
      <c r="L202" s="3">
        <v>37</v>
      </c>
      <c r="M202" s="3">
        <v>22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f t="shared" si="3"/>
        <v>344</v>
      </c>
    </row>
    <row r="203" spans="1:21" x14ac:dyDescent="0.25">
      <c r="A203" s="2">
        <v>202</v>
      </c>
      <c r="B203" s="2">
        <v>60853</v>
      </c>
      <c r="C203" s="2" t="s">
        <v>220</v>
      </c>
      <c r="D203" s="2" t="s">
        <v>6</v>
      </c>
      <c r="E203" s="2" t="s">
        <v>85</v>
      </c>
      <c r="F203" s="2" t="s">
        <v>17</v>
      </c>
      <c r="G203" s="3">
        <v>28</v>
      </c>
      <c r="H203" s="3">
        <v>14</v>
      </c>
      <c r="I203" s="3">
        <v>14</v>
      </c>
      <c r="J203" s="3">
        <v>17</v>
      </c>
      <c r="K203" s="3">
        <v>0</v>
      </c>
      <c r="L203" s="3">
        <v>12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f t="shared" si="3"/>
        <v>85</v>
      </c>
    </row>
    <row r="204" spans="1:21" x14ac:dyDescent="0.25">
      <c r="A204" s="2">
        <v>203</v>
      </c>
      <c r="B204" s="2">
        <v>60854</v>
      </c>
      <c r="C204" s="2" t="s">
        <v>221</v>
      </c>
      <c r="D204" s="2" t="s">
        <v>6</v>
      </c>
      <c r="E204" s="2" t="s">
        <v>85</v>
      </c>
      <c r="F204" s="2" t="s">
        <v>17</v>
      </c>
      <c r="G204" s="3">
        <v>43</v>
      </c>
      <c r="H204" s="3">
        <v>53</v>
      </c>
      <c r="I204" s="3">
        <v>39</v>
      </c>
      <c r="J204" s="3">
        <v>27</v>
      </c>
      <c r="K204" s="3">
        <v>37</v>
      </c>
      <c r="L204" s="3">
        <v>37</v>
      </c>
      <c r="M204" s="3">
        <v>22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f t="shared" si="3"/>
        <v>258</v>
      </c>
    </row>
    <row r="205" spans="1:21" x14ac:dyDescent="0.25">
      <c r="A205" s="2">
        <v>204</v>
      </c>
      <c r="B205" s="2">
        <v>60855</v>
      </c>
      <c r="C205" s="2" t="s">
        <v>222</v>
      </c>
      <c r="D205" s="2" t="s">
        <v>6</v>
      </c>
      <c r="E205" s="2" t="s">
        <v>85</v>
      </c>
      <c r="F205" s="2" t="s">
        <v>17</v>
      </c>
      <c r="G205" s="3">
        <v>43</v>
      </c>
      <c r="H205" s="3">
        <v>30</v>
      </c>
      <c r="I205" s="3">
        <v>29</v>
      </c>
      <c r="J205" s="3">
        <v>27</v>
      </c>
      <c r="K205" s="3">
        <v>25</v>
      </c>
      <c r="L205" s="3">
        <v>26</v>
      </c>
      <c r="M205" s="3">
        <v>27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f t="shared" si="3"/>
        <v>207</v>
      </c>
    </row>
    <row r="206" spans="1:21" x14ac:dyDescent="0.25">
      <c r="A206" s="2">
        <v>205</v>
      </c>
      <c r="B206" s="2">
        <v>60857</v>
      </c>
      <c r="C206" s="2" t="s">
        <v>223</v>
      </c>
      <c r="D206" s="2" t="s">
        <v>6</v>
      </c>
      <c r="E206" s="2" t="s">
        <v>85</v>
      </c>
      <c r="F206" s="2" t="s">
        <v>17</v>
      </c>
      <c r="G206" s="3">
        <v>15</v>
      </c>
      <c r="H206" s="3">
        <v>18</v>
      </c>
      <c r="I206" s="3">
        <v>15</v>
      </c>
      <c r="J206" s="3">
        <v>10</v>
      </c>
      <c r="K206" s="3">
        <v>11</v>
      </c>
      <c r="L206" s="3">
        <v>7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f t="shared" si="3"/>
        <v>76</v>
      </c>
    </row>
    <row r="207" spans="1:21" x14ac:dyDescent="0.25">
      <c r="A207" s="2">
        <v>206</v>
      </c>
      <c r="B207" s="2">
        <v>60858</v>
      </c>
      <c r="C207" s="2" t="s">
        <v>224</v>
      </c>
      <c r="D207" s="2" t="s">
        <v>6</v>
      </c>
      <c r="E207" s="2" t="s">
        <v>85</v>
      </c>
      <c r="F207" s="2" t="s">
        <v>17</v>
      </c>
      <c r="G207" s="3">
        <v>47</v>
      </c>
      <c r="H207" s="3">
        <v>19</v>
      </c>
      <c r="I207" s="3">
        <v>14</v>
      </c>
      <c r="J207" s="3">
        <v>26</v>
      </c>
      <c r="K207" s="3">
        <v>15</v>
      </c>
      <c r="L207" s="3">
        <v>17</v>
      </c>
      <c r="M207" s="3">
        <v>16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f t="shared" si="3"/>
        <v>154</v>
      </c>
    </row>
    <row r="208" spans="1:21" x14ac:dyDescent="0.25">
      <c r="A208" s="2">
        <v>207</v>
      </c>
      <c r="B208" s="2">
        <v>60859</v>
      </c>
      <c r="C208" s="2" t="s">
        <v>225</v>
      </c>
      <c r="D208" s="2" t="s">
        <v>6</v>
      </c>
      <c r="E208" s="2" t="s">
        <v>85</v>
      </c>
      <c r="F208" s="2" t="s">
        <v>67</v>
      </c>
      <c r="G208" s="3">
        <v>4</v>
      </c>
      <c r="H208" s="3">
        <v>6</v>
      </c>
      <c r="I208" s="3">
        <v>4</v>
      </c>
      <c r="J208" s="3">
        <v>6</v>
      </c>
      <c r="K208" s="3">
        <v>0</v>
      </c>
      <c r="L208" s="3">
        <v>3</v>
      </c>
      <c r="M208" s="3">
        <v>2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f t="shared" si="3"/>
        <v>25</v>
      </c>
    </row>
    <row r="209" spans="1:21" x14ac:dyDescent="0.25">
      <c r="A209" s="2">
        <v>208</v>
      </c>
      <c r="B209" s="2">
        <v>60860</v>
      </c>
      <c r="C209" s="2" t="s">
        <v>226</v>
      </c>
      <c r="D209" s="2" t="s">
        <v>6</v>
      </c>
      <c r="E209" s="2" t="s">
        <v>85</v>
      </c>
      <c r="F209" s="2" t="s">
        <v>17</v>
      </c>
      <c r="G209" s="3">
        <v>10</v>
      </c>
      <c r="H209" s="3">
        <v>3</v>
      </c>
      <c r="I209" s="3">
        <v>0</v>
      </c>
      <c r="J209" s="3">
        <v>2</v>
      </c>
      <c r="K209" s="3">
        <v>0</v>
      </c>
      <c r="L209" s="3">
        <v>2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f t="shared" si="3"/>
        <v>17</v>
      </c>
    </row>
    <row r="210" spans="1:21" x14ac:dyDescent="0.25">
      <c r="A210" s="2">
        <v>209</v>
      </c>
      <c r="B210" s="2">
        <v>60861</v>
      </c>
      <c r="C210" s="2" t="s">
        <v>227</v>
      </c>
      <c r="D210" s="2" t="s">
        <v>6</v>
      </c>
      <c r="E210" s="2" t="s">
        <v>85</v>
      </c>
      <c r="F210" s="2" t="s">
        <v>17</v>
      </c>
      <c r="G210" s="3">
        <v>52</v>
      </c>
      <c r="H210" s="3">
        <v>31</v>
      </c>
      <c r="I210" s="3">
        <v>25</v>
      </c>
      <c r="J210" s="3">
        <v>21</v>
      </c>
      <c r="K210" s="3">
        <v>17</v>
      </c>
      <c r="L210" s="3">
        <v>17</v>
      </c>
      <c r="M210" s="3">
        <v>10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f t="shared" si="3"/>
        <v>173</v>
      </c>
    </row>
    <row r="211" spans="1:21" x14ac:dyDescent="0.25">
      <c r="A211" s="2">
        <v>210</v>
      </c>
      <c r="B211" s="2">
        <v>60862</v>
      </c>
      <c r="C211" s="2" t="s">
        <v>228</v>
      </c>
      <c r="D211" s="2" t="s">
        <v>6</v>
      </c>
      <c r="E211" s="2" t="s">
        <v>85</v>
      </c>
      <c r="F211" s="2" t="s">
        <v>17</v>
      </c>
      <c r="G211" s="3">
        <v>90</v>
      </c>
      <c r="H211" s="3">
        <v>64</v>
      </c>
      <c r="I211" s="3">
        <v>60</v>
      </c>
      <c r="J211" s="3">
        <v>68</v>
      </c>
      <c r="K211" s="3">
        <v>46</v>
      </c>
      <c r="L211" s="3">
        <v>33</v>
      </c>
      <c r="M211" s="3">
        <v>54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f t="shared" si="3"/>
        <v>415</v>
      </c>
    </row>
    <row r="212" spans="1:21" x14ac:dyDescent="0.25">
      <c r="A212" s="2">
        <v>211</v>
      </c>
      <c r="B212" s="2">
        <v>60863</v>
      </c>
      <c r="C212" s="2" t="s">
        <v>229</v>
      </c>
      <c r="D212" s="2" t="s">
        <v>6</v>
      </c>
      <c r="E212" s="2" t="s">
        <v>85</v>
      </c>
      <c r="F212" s="2" t="s">
        <v>17</v>
      </c>
      <c r="G212" s="3">
        <v>30</v>
      </c>
      <c r="H212" s="3">
        <v>18</v>
      </c>
      <c r="I212" s="3">
        <v>25</v>
      </c>
      <c r="J212" s="3">
        <v>25</v>
      </c>
      <c r="K212" s="3">
        <v>26</v>
      </c>
      <c r="L212" s="3">
        <v>16</v>
      </c>
      <c r="M212" s="3">
        <v>14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f t="shared" si="3"/>
        <v>154</v>
      </c>
    </row>
    <row r="213" spans="1:21" x14ac:dyDescent="0.25">
      <c r="A213" s="2">
        <v>212</v>
      </c>
      <c r="B213" s="2">
        <v>60864</v>
      </c>
      <c r="C213" s="2" t="s">
        <v>230</v>
      </c>
      <c r="D213" s="2" t="s">
        <v>6</v>
      </c>
      <c r="E213" s="2" t="s">
        <v>85</v>
      </c>
      <c r="F213" s="2" t="s">
        <v>17</v>
      </c>
      <c r="G213" s="3">
        <v>30</v>
      </c>
      <c r="H213" s="3">
        <v>27</v>
      </c>
      <c r="I213" s="3">
        <v>27</v>
      </c>
      <c r="J213" s="3">
        <v>26</v>
      </c>
      <c r="K213" s="3">
        <v>16</v>
      </c>
      <c r="L213" s="3">
        <v>24</v>
      </c>
      <c r="M213" s="3">
        <v>14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f t="shared" si="3"/>
        <v>164</v>
      </c>
    </row>
    <row r="214" spans="1:21" x14ac:dyDescent="0.25">
      <c r="A214" s="2">
        <v>213</v>
      </c>
      <c r="B214" s="2">
        <v>60866</v>
      </c>
      <c r="C214" s="2" t="s">
        <v>231</v>
      </c>
      <c r="D214" s="2" t="s">
        <v>6</v>
      </c>
      <c r="E214" s="2" t="s">
        <v>85</v>
      </c>
      <c r="F214" s="2" t="s">
        <v>17</v>
      </c>
      <c r="G214" s="3">
        <v>10</v>
      </c>
      <c r="H214" s="3">
        <v>14</v>
      </c>
      <c r="I214" s="3">
        <v>15</v>
      </c>
      <c r="J214" s="3">
        <v>12</v>
      </c>
      <c r="K214" s="3">
        <v>0</v>
      </c>
      <c r="L214" s="3">
        <v>3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f t="shared" si="3"/>
        <v>54</v>
      </c>
    </row>
    <row r="215" spans="1:21" x14ac:dyDescent="0.25">
      <c r="A215" s="2">
        <v>214</v>
      </c>
      <c r="B215" s="2">
        <v>60867</v>
      </c>
      <c r="C215" s="2" t="s">
        <v>232</v>
      </c>
      <c r="D215" s="2" t="s">
        <v>6</v>
      </c>
      <c r="E215" s="2" t="s">
        <v>85</v>
      </c>
      <c r="F215" s="2" t="s">
        <v>17</v>
      </c>
      <c r="G215" s="3">
        <v>31</v>
      </c>
      <c r="H215" s="3">
        <v>18</v>
      </c>
      <c r="I215" s="3">
        <v>26</v>
      </c>
      <c r="J215" s="3">
        <v>27</v>
      </c>
      <c r="K215" s="3">
        <v>22</v>
      </c>
      <c r="L215" s="3">
        <v>19</v>
      </c>
      <c r="M215" s="3">
        <v>12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f t="shared" si="3"/>
        <v>155</v>
      </c>
    </row>
    <row r="216" spans="1:21" x14ac:dyDescent="0.25">
      <c r="A216" s="2">
        <v>215</v>
      </c>
      <c r="B216" s="2">
        <v>60868</v>
      </c>
      <c r="C216" s="2" t="s">
        <v>233</v>
      </c>
      <c r="D216" s="2" t="s">
        <v>6</v>
      </c>
      <c r="E216" s="2" t="s">
        <v>85</v>
      </c>
      <c r="F216" s="2" t="s">
        <v>17</v>
      </c>
      <c r="G216" s="3">
        <v>8</v>
      </c>
      <c r="H216" s="3">
        <v>8</v>
      </c>
      <c r="I216" s="3">
        <v>8</v>
      </c>
      <c r="J216" s="3">
        <v>17</v>
      </c>
      <c r="K216" s="3">
        <v>13</v>
      </c>
      <c r="L216" s="3">
        <v>10</v>
      </c>
      <c r="M216" s="3">
        <v>17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f t="shared" si="3"/>
        <v>81</v>
      </c>
    </row>
    <row r="217" spans="1:21" x14ac:dyDescent="0.25">
      <c r="A217" s="2">
        <v>216</v>
      </c>
      <c r="B217" s="2">
        <v>60869</v>
      </c>
      <c r="C217" s="2" t="s">
        <v>234</v>
      </c>
      <c r="D217" s="2" t="s">
        <v>6</v>
      </c>
      <c r="E217" s="2" t="s">
        <v>85</v>
      </c>
      <c r="F217" s="2" t="s">
        <v>17</v>
      </c>
      <c r="G217" s="3">
        <v>28</v>
      </c>
      <c r="H217" s="3">
        <v>22</v>
      </c>
      <c r="I217" s="3">
        <v>29</v>
      </c>
      <c r="J217" s="3">
        <v>28</v>
      </c>
      <c r="K217" s="3">
        <v>31</v>
      </c>
      <c r="L217" s="3">
        <v>29</v>
      </c>
      <c r="M217" s="3">
        <v>30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f t="shared" si="3"/>
        <v>197</v>
      </c>
    </row>
    <row r="218" spans="1:21" x14ac:dyDescent="0.25">
      <c r="A218" s="2">
        <v>217</v>
      </c>
      <c r="B218" s="2">
        <v>60870</v>
      </c>
      <c r="C218" s="2" t="s">
        <v>235</v>
      </c>
      <c r="D218" s="2" t="s">
        <v>6</v>
      </c>
      <c r="E218" s="2" t="s">
        <v>85</v>
      </c>
      <c r="F218" s="2" t="s">
        <v>17</v>
      </c>
      <c r="G218" s="3">
        <v>9</v>
      </c>
      <c r="H218" s="3">
        <v>18</v>
      </c>
      <c r="I218" s="3">
        <v>30</v>
      </c>
      <c r="J218" s="3">
        <v>13</v>
      </c>
      <c r="K218" s="3">
        <v>8</v>
      </c>
      <c r="L218" s="3">
        <v>8</v>
      </c>
      <c r="M218" s="3">
        <v>1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f t="shared" si="3"/>
        <v>87</v>
      </c>
    </row>
    <row r="219" spans="1:21" x14ac:dyDescent="0.25">
      <c r="A219" s="2">
        <v>218</v>
      </c>
      <c r="B219" s="2">
        <v>60871</v>
      </c>
      <c r="C219" s="2" t="s">
        <v>236</v>
      </c>
      <c r="D219" s="2" t="s">
        <v>6</v>
      </c>
      <c r="E219" s="2" t="s">
        <v>85</v>
      </c>
      <c r="F219" s="2" t="s">
        <v>17</v>
      </c>
      <c r="G219" s="3">
        <v>13</v>
      </c>
      <c r="H219" s="3">
        <v>26</v>
      </c>
      <c r="I219" s="3">
        <v>26</v>
      </c>
      <c r="J219" s="3">
        <v>15</v>
      </c>
      <c r="K219" s="3">
        <v>8</v>
      </c>
      <c r="L219" s="3">
        <v>10</v>
      </c>
      <c r="M219" s="3">
        <v>3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f t="shared" si="3"/>
        <v>101</v>
      </c>
    </row>
    <row r="220" spans="1:21" x14ac:dyDescent="0.25">
      <c r="A220" s="2">
        <v>219</v>
      </c>
      <c r="B220" s="2">
        <v>60872</v>
      </c>
      <c r="C220" s="2" t="s">
        <v>237</v>
      </c>
      <c r="D220" s="2" t="s">
        <v>6</v>
      </c>
      <c r="E220" s="2" t="s">
        <v>85</v>
      </c>
      <c r="F220" s="2" t="s">
        <v>17</v>
      </c>
      <c r="G220" s="3">
        <v>26</v>
      </c>
      <c r="H220" s="3">
        <v>26</v>
      </c>
      <c r="I220" s="3">
        <v>11</v>
      </c>
      <c r="J220" s="3">
        <v>14</v>
      </c>
      <c r="K220" s="3">
        <v>11</v>
      </c>
      <c r="L220" s="3">
        <v>10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f t="shared" si="3"/>
        <v>98</v>
      </c>
    </row>
    <row r="221" spans="1:21" x14ac:dyDescent="0.25">
      <c r="A221" s="2">
        <v>220</v>
      </c>
      <c r="B221" s="2">
        <v>60874</v>
      </c>
      <c r="C221" s="2" t="s">
        <v>238</v>
      </c>
      <c r="D221" s="2" t="s">
        <v>6</v>
      </c>
      <c r="E221" s="2" t="s">
        <v>85</v>
      </c>
      <c r="F221" s="2" t="s">
        <v>17</v>
      </c>
      <c r="G221" s="3">
        <v>23</v>
      </c>
      <c r="H221" s="3">
        <v>24</v>
      </c>
      <c r="I221" s="3">
        <v>23</v>
      </c>
      <c r="J221" s="3">
        <v>22</v>
      </c>
      <c r="K221" s="3">
        <v>20</v>
      </c>
      <c r="L221" s="3">
        <v>18</v>
      </c>
      <c r="M221" s="3">
        <v>19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f t="shared" si="3"/>
        <v>149</v>
      </c>
    </row>
    <row r="222" spans="1:21" x14ac:dyDescent="0.25">
      <c r="A222" s="2">
        <v>221</v>
      </c>
      <c r="B222" s="2">
        <v>60875</v>
      </c>
      <c r="C222" s="2" t="s">
        <v>239</v>
      </c>
      <c r="D222" s="2" t="s">
        <v>10</v>
      </c>
      <c r="E222" s="2" t="s">
        <v>85</v>
      </c>
      <c r="F222" s="2" t="s">
        <v>17</v>
      </c>
      <c r="G222" s="3">
        <v>10</v>
      </c>
      <c r="H222" s="3">
        <v>30</v>
      </c>
      <c r="I222" s="3">
        <v>35</v>
      </c>
      <c r="J222" s="3">
        <v>12</v>
      </c>
      <c r="K222" s="3">
        <v>13</v>
      </c>
      <c r="L222" s="3">
        <v>7</v>
      </c>
      <c r="M222" s="3">
        <v>4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f t="shared" si="3"/>
        <v>111</v>
      </c>
    </row>
    <row r="223" spans="1:21" x14ac:dyDescent="0.25">
      <c r="A223" s="2">
        <v>222</v>
      </c>
      <c r="B223" s="2">
        <v>60876</v>
      </c>
      <c r="C223" s="2" t="s">
        <v>240</v>
      </c>
      <c r="D223" s="2" t="s">
        <v>6</v>
      </c>
      <c r="E223" s="2" t="s">
        <v>85</v>
      </c>
      <c r="F223" s="2" t="s">
        <v>140</v>
      </c>
      <c r="G223" s="3">
        <v>7</v>
      </c>
      <c r="H223" s="3">
        <v>34</v>
      </c>
      <c r="I223" s="3">
        <v>32</v>
      </c>
      <c r="J223" s="3">
        <v>45</v>
      </c>
      <c r="K223" s="3">
        <v>42</v>
      </c>
      <c r="L223" s="3">
        <v>50</v>
      </c>
      <c r="M223" s="3">
        <v>34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f t="shared" si="3"/>
        <v>244</v>
      </c>
    </row>
    <row r="224" spans="1:21" x14ac:dyDescent="0.25">
      <c r="A224" s="2">
        <v>223</v>
      </c>
      <c r="B224" s="2">
        <v>60877</v>
      </c>
      <c r="C224" s="2" t="s">
        <v>241</v>
      </c>
      <c r="D224" s="2" t="s">
        <v>10</v>
      </c>
      <c r="E224" s="2" t="s">
        <v>85</v>
      </c>
      <c r="F224" s="2" t="s">
        <v>17</v>
      </c>
      <c r="G224" s="3">
        <v>45</v>
      </c>
      <c r="H224" s="3">
        <v>30</v>
      </c>
      <c r="I224" s="3">
        <v>15</v>
      </c>
      <c r="J224" s="3">
        <v>7</v>
      </c>
      <c r="K224" s="3">
        <v>6</v>
      </c>
      <c r="L224" s="3">
        <v>6</v>
      </c>
      <c r="M224" s="3">
        <v>7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f t="shared" si="3"/>
        <v>116</v>
      </c>
    </row>
    <row r="225" spans="1:21" x14ac:dyDescent="0.25">
      <c r="A225" s="2">
        <v>224</v>
      </c>
      <c r="B225" s="2">
        <v>60878</v>
      </c>
      <c r="C225" s="2" t="s">
        <v>242</v>
      </c>
      <c r="D225" s="2" t="s">
        <v>6</v>
      </c>
      <c r="E225" s="2" t="s">
        <v>85</v>
      </c>
      <c r="F225" s="2" t="s">
        <v>17</v>
      </c>
      <c r="G225" s="3">
        <v>21</v>
      </c>
      <c r="H225" s="3">
        <v>20</v>
      </c>
      <c r="I225" s="3">
        <v>26</v>
      </c>
      <c r="J225" s="3">
        <v>17</v>
      </c>
      <c r="K225" s="3">
        <v>29</v>
      </c>
      <c r="L225" s="3">
        <v>12</v>
      </c>
      <c r="M225" s="3">
        <v>9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f t="shared" si="3"/>
        <v>134</v>
      </c>
    </row>
    <row r="226" spans="1:21" x14ac:dyDescent="0.25">
      <c r="A226" s="2">
        <v>225</v>
      </c>
      <c r="B226" s="2">
        <v>60879</v>
      </c>
      <c r="C226" s="2" t="s">
        <v>243</v>
      </c>
      <c r="D226" s="2" t="s">
        <v>10</v>
      </c>
      <c r="E226" s="2" t="s">
        <v>85</v>
      </c>
      <c r="F226" s="2" t="s">
        <v>17</v>
      </c>
      <c r="G226" s="3">
        <v>15</v>
      </c>
      <c r="H226" s="3">
        <v>109</v>
      </c>
      <c r="I226" s="3">
        <v>22</v>
      </c>
      <c r="J226" s="3">
        <v>23</v>
      </c>
      <c r="K226" s="3">
        <v>19</v>
      </c>
      <c r="L226" s="3">
        <v>6</v>
      </c>
      <c r="M226" s="3">
        <v>5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f t="shared" si="3"/>
        <v>199</v>
      </c>
    </row>
    <row r="227" spans="1:21" x14ac:dyDescent="0.25">
      <c r="A227" s="2">
        <v>226</v>
      </c>
      <c r="B227" s="2">
        <v>60880</v>
      </c>
      <c r="C227" s="2" t="s">
        <v>244</v>
      </c>
      <c r="D227" s="2" t="s">
        <v>10</v>
      </c>
      <c r="E227" s="2" t="s">
        <v>39</v>
      </c>
      <c r="F227" s="2" t="s">
        <v>17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2</v>
      </c>
      <c r="P227" s="3">
        <v>3</v>
      </c>
      <c r="Q227" s="3">
        <v>0</v>
      </c>
      <c r="R227" s="3">
        <v>0</v>
      </c>
      <c r="S227" s="3">
        <v>0</v>
      </c>
      <c r="T227" s="3">
        <v>0</v>
      </c>
      <c r="U227" s="3">
        <f t="shared" si="3"/>
        <v>5</v>
      </c>
    </row>
    <row r="228" spans="1:21" x14ac:dyDescent="0.25">
      <c r="A228" s="2">
        <v>227</v>
      </c>
      <c r="B228" s="2">
        <v>60882</v>
      </c>
      <c r="C228" s="2" t="s">
        <v>245</v>
      </c>
      <c r="D228" s="2" t="s">
        <v>6</v>
      </c>
      <c r="E228" s="2" t="s">
        <v>195</v>
      </c>
      <c r="F228" s="2" t="s">
        <v>17</v>
      </c>
      <c r="G228" s="3">
        <v>31</v>
      </c>
      <c r="H228" s="3">
        <v>24</v>
      </c>
      <c r="I228" s="3">
        <v>17</v>
      </c>
      <c r="J228" s="3">
        <v>8</v>
      </c>
      <c r="K228" s="3">
        <v>8</v>
      </c>
      <c r="L228" s="3">
        <v>6</v>
      </c>
      <c r="M228" s="3">
        <v>1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f t="shared" si="3"/>
        <v>95</v>
      </c>
    </row>
    <row r="229" spans="1:21" x14ac:dyDescent="0.25">
      <c r="A229" s="2">
        <v>228</v>
      </c>
      <c r="B229" s="2">
        <v>60884</v>
      </c>
      <c r="C229" s="2" t="s">
        <v>246</v>
      </c>
      <c r="D229" s="2" t="s">
        <v>10</v>
      </c>
      <c r="E229" s="2" t="s">
        <v>85</v>
      </c>
      <c r="F229" s="2" t="s">
        <v>17</v>
      </c>
      <c r="G229" s="3">
        <v>15</v>
      </c>
      <c r="H229" s="3">
        <v>31</v>
      </c>
      <c r="I229" s="3">
        <v>14</v>
      </c>
      <c r="J229" s="3">
        <v>13</v>
      </c>
      <c r="K229" s="3">
        <v>7</v>
      </c>
      <c r="L229" s="3">
        <v>8</v>
      </c>
      <c r="M229" s="3">
        <v>8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f t="shared" si="3"/>
        <v>96</v>
      </c>
    </row>
    <row r="230" spans="1:21" x14ac:dyDescent="0.25">
      <c r="A230" s="2">
        <v>229</v>
      </c>
      <c r="B230" s="2">
        <v>60885</v>
      </c>
      <c r="C230" s="2" t="s">
        <v>247</v>
      </c>
      <c r="D230" s="2" t="s">
        <v>10</v>
      </c>
      <c r="E230" s="2" t="s">
        <v>39</v>
      </c>
      <c r="F230" s="2" t="s">
        <v>25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25</v>
      </c>
      <c r="O230" s="3">
        <v>24</v>
      </c>
      <c r="P230" s="3">
        <v>8</v>
      </c>
      <c r="Q230" s="3">
        <v>0</v>
      </c>
      <c r="R230" s="3">
        <v>0</v>
      </c>
      <c r="S230" s="3">
        <v>0</v>
      </c>
      <c r="T230" s="3">
        <v>0</v>
      </c>
      <c r="U230" s="3">
        <f t="shared" si="3"/>
        <v>57</v>
      </c>
    </row>
    <row r="231" spans="1:21" x14ac:dyDescent="0.25">
      <c r="A231" s="2">
        <v>230</v>
      </c>
      <c r="B231" s="2">
        <v>60886</v>
      </c>
      <c r="C231" s="2" t="s">
        <v>248</v>
      </c>
      <c r="D231" s="2" t="s">
        <v>6</v>
      </c>
      <c r="E231" s="2" t="s">
        <v>85</v>
      </c>
      <c r="F231" s="2" t="s">
        <v>67</v>
      </c>
      <c r="G231" s="3">
        <v>19</v>
      </c>
      <c r="H231" s="3">
        <v>22</v>
      </c>
      <c r="I231" s="3">
        <v>27</v>
      </c>
      <c r="J231" s="3">
        <v>13</v>
      </c>
      <c r="K231" s="3">
        <v>13</v>
      </c>
      <c r="L231" s="3">
        <v>5</v>
      </c>
      <c r="M231" s="3">
        <v>5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f t="shared" si="3"/>
        <v>104</v>
      </c>
    </row>
    <row r="232" spans="1:21" x14ac:dyDescent="0.25">
      <c r="A232" s="2">
        <v>231</v>
      </c>
      <c r="B232" s="2">
        <v>60887</v>
      </c>
      <c r="C232" s="2" t="s">
        <v>249</v>
      </c>
      <c r="D232" s="2" t="s">
        <v>10</v>
      </c>
      <c r="E232" s="2" t="s">
        <v>85</v>
      </c>
      <c r="F232" s="2" t="s">
        <v>67</v>
      </c>
      <c r="G232" s="3">
        <v>0</v>
      </c>
      <c r="H232" s="3">
        <v>18</v>
      </c>
      <c r="I232" s="3">
        <v>11</v>
      </c>
      <c r="J232" s="3">
        <v>11</v>
      </c>
      <c r="K232" s="3">
        <v>8</v>
      </c>
      <c r="L232" s="3">
        <v>2</v>
      </c>
      <c r="M232" s="3">
        <v>2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f t="shared" si="3"/>
        <v>52</v>
      </c>
    </row>
    <row r="233" spans="1:21" x14ac:dyDescent="0.25">
      <c r="A233" s="2">
        <v>232</v>
      </c>
      <c r="B233" s="2">
        <v>60888</v>
      </c>
      <c r="C233" s="2" t="s">
        <v>250</v>
      </c>
      <c r="D233" s="2" t="s">
        <v>6</v>
      </c>
      <c r="E233" s="2" t="s">
        <v>85</v>
      </c>
      <c r="F233" s="2" t="s">
        <v>67</v>
      </c>
      <c r="G233" s="3">
        <v>16</v>
      </c>
      <c r="H233" s="3">
        <v>30</v>
      </c>
      <c r="I233" s="3">
        <v>27</v>
      </c>
      <c r="J233" s="3">
        <v>16</v>
      </c>
      <c r="K233" s="3">
        <v>16</v>
      </c>
      <c r="L233" s="3">
        <v>7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f t="shared" si="3"/>
        <v>112</v>
      </c>
    </row>
    <row r="234" spans="1:21" x14ac:dyDescent="0.25">
      <c r="A234" s="2">
        <v>233</v>
      </c>
      <c r="B234" s="2">
        <v>60889</v>
      </c>
      <c r="C234" s="2" t="s">
        <v>251</v>
      </c>
      <c r="D234" s="2" t="s">
        <v>6</v>
      </c>
      <c r="E234" s="2" t="s">
        <v>85</v>
      </c>
      <c r="F234" s="2" t="s">
        <v>67</v>
      </c>
      <c r="G234" s="3">
        <v>8</v>
      </c>
      <c r="H234" s="3">
        <v>18</v>
      </c>
      <c r="I234" s="3">
        <v>13</v>
      </c>
      <c r="J234" s="3">
        <v>7</v>
      </c>
      <c r="K234" s="3">
        <v>9</v>
      </c>
      <c r="L234" s="3">
        <v>10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f t="shared" si="3"/>
        <v>65</v>
      </c>
    </row>
    <row r="235" spans="1:21" x14ac:dyDescent="0.25">
      <c r="A235" s="2">
        <v>234</v>
      </c>
      <c r="B235" s="2">
        <v>60893</v>
      </c>
      <c r="C235" s="2" t="s">
        <v>252</v>
      </c>
      <c r="D235" s="2" t="s">
        <v>6</v>
      </c>
      <c r="E235" s="2" t="s">
        <v>85</v>
      </c>
      <c r="F235" s="2" t="s">
        <v>67</v>
      </c>
      <c r="G235" s="3">
        <v>10</v>
      </c>
      <c r="H235" s="3">
        <v>27</v>
      </c>
      <c r="I235" s="3">
        <v>15</v>
      </c>
      <c r="J235" s="3">
        <v>21</v>
      </c>
      <c r="K235" s="3">
        <v>22</v>
      </c>
      <c r="L235" s="3">
        <v>11</v>
      </c>
      <c r="M235" s="3">
        <v>22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f t="shared" si="3"/>
        <v>128</v>
      </c>
    </row>
    <row r="236" spans="1:21" x14ac:dyDescent="0.25">
      <c r="A236" s="2">
        <v>235</v>
      </c>
      <c r="B236" s="2">
        <v>60894</v>
      </c>
      <c r="C236" s="2" t="s">
        <v>253</v>
      </c>
      <c r="D236" s="2" t="s">
        <v>10</v>
      </c>
      <c r="E236" s="2" t="s">
        <v>85</v>
      </c>
      <c r="F236" s="2" t="s">
        <v>31</v>
      </c>
      <c r="G236" s="3">
        <v>30</v>
      </c>
      <c r="H236" s="3">
        <v>24</v>
      </c>
      <c r="I236" s="3">
        <v>26</v>
      </c>
      <c r="J236" s="3">
        <v>24</v>
      </c>
      <c r="K236" s="3">
        <v>19</v>
      </c>
      <c r="L236" s="3">
        <v>10</v>
      </c>
      <c r="M236" s="3">
        <v>10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f t="shared" si="3"/>
        <v>143</v>
      </c>
    </row>
    <row r="237" spans="1:21" x14ac:dyDescent="0.25">
      <c r="A237" s="2">
        <v>236</v>
      </c>
      <c r="B237" s="2">
        <v>60895</v>
      </c>
      <c r="C237" s="2" t="s">
        <v>254</v>
      </c>
      <c r="D237" s="2" t="s">
        <v>6</v>
      </c>
      <c r="E237" s="2" t="s">
        <v>85</v>
      </c>
      <c r="F237" s="2" t="s">
        <v>17</v>
      </c>
      <c r="G237" s="3">
        <v>6</v>
      </c>
      <c r="H237" s="3">
        <v>9</v>
      </c>
      <c r="I237" s="3">
        <v>10</v>
      </c>
      <c r="J237" s="3">
        <v>4</v>
      </c>
      <c r="K237" s="3">
        <v>6</v>
      </c>
      <c r="L237" s="3">
        <v>4</v>
      </c>
      <c r="M237" s="3">
        <v>3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f t="shared" si="3"/>
        <v>42</v>
      </c>
    </row>
    <row r="238" spans="1:21" x14ac:dyDescent="0.25">
      <c r="A238" s="2">
        <v>237</v>
      </c>
      <c r="B238" s="2">
        <v>60896</v>
      </c>
      <c r="C238" s="2" t="s">
        <v>255</v>
      </c>
      <c r="D238" s="2" t="s">
        <v>6</v>
      </c>
      <c r="E238" s="2" t="s">
        <v>85</v>
      </c>
      <c r="F238" s="2" t="s">
        <v>67</v>
      </c>
      <c r="G238" s="3">
        <v>26</v>
      </c>
      <c r="H238" s="3">
        <v>14</v>
      </c>
      <c r="I238" s="3">
        <v>35</v>
      </c>
      <c r="J238" s="3">
        <v>33</v>
      </c>
      <c r="K238" s="3">
        <v>40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f t="shared" si="3"/>
        <v>148</v>
      </c>
    </row>
    <row r="239" spans="1:21" x14ac:dyDescent="0.25">
      <c r="A239" s="2">
        <v>238</v>
      </c>
      <c r="B239" s="2">
        <v>60899</v>
      </c>
      <c r="C239" s="2" t="s">
        <v>256</v>
      </c>
      <c r="D239" s="2" t="s">
        <v>6</v>
      </c>
      <c r="E239" s="2" t="s">
        <v>85</v>
      </c>
      <c r="F239" s="2" t="s">
        <v>67</v>
      </c>
      <c r="G239" s="3">
        <v>17</v>
      </c>
      <c r="H239" s="3">
        <v>21</v>
      </c>
      <c r="I239" s="3">
        <v>16</v>
      </c>
      <c r="J239" s="3">
        <v>14</v>
      </c>
      <c r="K239" s="3">
        <v>10</v>
      </c>
      <c r="L239" s="3">
        <v>2</v>
      </c>
      <c r="M239" s="3">
        <v>4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f t="shared" si="3"/>
        <v>84</v>
      </c>
    </row>
    <row r="240" spans="1:21" x14ac:dyDescent="0.25">
      <c r="A240" s="2">
        <v>239</v>
      </c>
      <c r="B240" s="2">
        <v>60902</v>
      </c>
      <c r="C240" s="2" t="s">
        <v>257</v>
      </c>
      <c r="D240" s="2" t="s">
        <v>10</v>
      </c>
      <c r="E240" s="2" t="s">
        <v>85</v>
      </c>
      <c r="F240" s="2" t="s">
        <v>17</v>
      </c>
      <c r="G240" s="3">
        <v>0</v>
      </c>
      <c r="H240" s="3">
        <v>52</v>
      </c>
      <c r="I240" s="3">
        <v>0</v>
      </c>
      <c r="J240" s="3">
        <v>0</v>
      </c>
      <c r="K240" s="3">
        <v>21</v>
      </c>
      <c r="L240" s="3">
        <v>26</v>
      </c>
      <c r="M240" s="3">
        <v>6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f t="shared" si="3"/>
        <v>105</v>
      </c>
    </row>
    <row r="241" spans="1:21" x14ac:dyDescent="0.25">
      <c r="A241" s="2">
        <v>240</v>
      </c>
      <c r="B241" s="2">
        <v>60903</v>
      </c>
      <c r="C241" s="2" t="s">
        <v>258</v>
      </c>
      <c r="D241" s="2" t="s">
        <v>6</v>
      </c>
      <c r="E241" s="2" t="s">
        <v>85</v>
      </c>
      <c r="F241" s="2" t="s">
        <v>17</v>
      </c>
      <c r="G241" s="3">
        <v>11</v>
      </c>
      <c r="H241" s="3">
        <v>13</v>
      </c>
      <c r="I241" s="3">
        <v>25</v>
      </c>
      <c r="J241" s="3">
        <v>27</v>
      </c>
      <c r="K241" s="3">
        <v>26</v>
      </c>
      <c r="L241" s="3">
        <v>18</v>
      </c>
      <c r="M241" s="3">
        <v>11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f t="shared" si="3"/>
        <v>131</v>
      </c>
    </row>
    <row r="242" spans="1:21" x14ac:dyDescent="0.25">
      <c r="A242" s="2">
        <v>241</v>
      </c>
      <c r="B242" s="2">
        <v>60904</v>
      </c>
      <c r="C242" s="2" t="s">
        <v>259</v>
      </c>
      <c r="D242" s="2" t="s">
        <v>6</v>
      </c>
      <c r="E242" s="2" t="s">
        <v>85</v>
      </c>
      <c r="F242" s="2" t="s">
        <v>67</v>
      </c>
      <c r="G242" s="3">
        <v>7</v>
      </c>
      <c r="H242" s="3">
        <v>15</v>
      </c>
      <c r="I242" s="3">
        <v>8</v>
      </c>
      <c r="J242" s="3">
        <v>4</v>
      </c>
      <c r="K242" s="3">
        <v>5</v>
      </c>
      <c r="L242" s="3">
        <v>7</v>
      </c>
      <c r="M242" s="3">
        <v>5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f t="shared" si="3"/>
        <v>51</v>
      </c>
    </row>
    <row r="243" spans="1:21" x14ac:dyDescent="0.25">
      <c r="A243" s="2">
        <v>242</v>
      </c>
      <c r="B243" s="2">
        <v>60905</v>
      </c>
      <c r="C243" s="2" t="s">
        <v>260</v>
      </c>
      <c r="D243" s="2" t="s">
        <v>6</v>
      </c>
      <c r="E243" s="2" t="s">
        <v>85</v>
      </c>
      <c r="F243" s="2" t="s">
        <v>67</v>
      </c>
      <c r="G243" s="3">
        <v>24</v>
      </c>
      <c r="H243" s="3">
        <v>16</v>
      </c>
      <c r="I243" s="3">
        <v>11</v>
      </c>
      <c r="J243" s="3">
        <v>9</v>
      </c>
      <c r="K243" s="3">
        <v>7</v>
      </c>
      <c r="L243" s="3">
        <v>4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f t="shared" si="3"/>
        <v>71</v>
      </c>
    </row>
    <row r="244" spans="1:21" x14ac:dyDescent="0.25">
      <c r="A244" s="2">
        <v>243</v>
      </c>
      <c r="B244" s="2">
        <v>60906</v>
      </c>
      <c r="C244" s="2" t="s">
        <v>261</v>
      </c>
      <c r="D244" s="2" t="s">
        <v>6</v>
      </c>
      <c r="E244" s="2" t="s">
        <v>85</v>
      </c>
      <c r="F244" s="2" t="s">
        <v>67</v>
      </c>
      <c r="G244" s="3">
        <v>15</v>
      </c>
      <c r="H244" s="3">
        <v>5</v>
      </c>
      <c r="I244" s="3">
        <v>8</v>
      </c>
      <c r="J244" s="3">
        <v>13</v>
      </c>
      <c r="K244" s="3">
        <v>15</v>
      </c>
      <c r="L244" s="3">
        <v>6</v>
      </c>
      <c r="M244" s="3">
        <v>11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f t="shared" si="3"/>
        <v>73</v>
      </c>
    </row>
    <row r="245" spans="1:21" x14ac:dyDescent="0.25">
      <c r="A245" s="2">
        <v>244</v>
      </c>
      <c r="B245" s="2">
        <v>60908</v>
      </c>
      <c r="C245" s="2" t="s">
        <v>262</v>
      </c>
      <c r="D245" s="2" t="s">
        <v>10</v>
      </c>
      <c r="E245" s="2" t="s">
        <v>85</v>
      </c>
      <c r="F245" s="2" t="s">
        <v>22</v>
      </c>
      <c r="G245" s="3">
        <v>10</v>
      </c>
      <c r="H245" s="3">
        <v>32</v>
      </c>
      <c r="I245" s="3">
        <v>20</v>
      </c>
      <c r="J245" s="3">
        <v>20</v>
      </c>
      <c r="K245" s="3">
        <v>12</v>
      </c>
      <c r="L245" s="3">
        <v>7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f t="shared" si="3"/>
        <v>101</v>
      </c>
    </row>
    <row r="246" spans="1:21" x14ac:dyDescent="0.25">
      <c r="A246" s="2">
        <v>245</v>
      </c>
      <c r="B246" s="2">
        <v>60909</v>
      </c>
      <c r="C246" s="2" t="s">
        <v>263</v>
      </c>
      <c r="D246" s="2" t="s">
        <v>6</v>
      </c>
      <c r="E246" s="2" t="s">
        <v>85</v>
      </c>
      <c r="F246" s="2" t="s">
        <v>67</v>
      </c>
      <c r="G246" s="3">
        <v>10</v>
      </c>
      <c r="H246" s="3">
        <v>13</v>
      </c>
      <c r="I246" s="3">
        <v>15</v>
      </c>
      <c r="J246" s="3">
        <v>4</v>
      </c>
      <c r="K246" s="3">
        <v>10</v>
      </c>
      <c r="L246" s="3">
        <v>7</v>
      </c>
      <c r="M246" s="3">
        <v>5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f t="shared" si="3"/>
        <v>64</v>
      </c>
    </row>
    <row r="247" spans="1:21" x14ac:dyDescent="0.25">
      <c r="A247" s="2">
        <v>246</v>
      </c>
      <c r="B247" s="2">
        <v>60910</v>
      </c>
      <c r="C247" s="2" t="s">
        <v>264</v>
      </c>
      <c r="D247" s="2" t="s">
        <v>6</v>
      </c>
      <c r="E247" s="2" t="s">
        <v>85</v>
      </c>
      <c r="F247" s="2" t="s">
        <v>25</v>
      </c>
      <c r="G247" s="3">
        <v>10</v>
      </c>
      <c r="H247" s="3">
        <v>20</v>
      </c>
      <c r="I247" s="3">
        <v>22</v>
      </c>
      <c r="J247" s="3">
        <v>20</v>
      </c>
      <c r="K247" s="3">
        <v>13</v>
      </c>
      <c r="L247" s="3">
        <v>15</v>
      </c>
      <c r="M247" s="3">
        <v>10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f t="shared" si="3"/>
        <v>110</v>
      </c>
    </row>
    <row r="248" spans="1:21" x14ac:dyDescent="0.25">
      <c r="A248" s="2">
        <v>247</v>
      </c>
      <c r="B248" s="2">
        <v>60911</v>
      </c>
      <c r="C248" s="2" t="s">
        <v>265</v>
      </c>
      <c r="D248" s="2" t="s">
        <v>6</v>
      </c>
      <c r="E248" s="2" t="s">
        <v>85</v>
      </c>
      <c r="F248" s="2" t="s">
        <v>25</v>
      </c>
      <c r="G248" s="3">
        <v>15</v>
      </c>
      <c r="H248" s="3">
        <v>67</v>
      </c>
      <c r="I248" s="3">
        <v>50</v>
      </c>
      <c r="J248" s="3">
        <v>52</v>
      </c>
      <c r="K248" s="3">
        <v>53</v>
      </c>
      <c r="L248" s="3">
        <v>39</v>
      </c>
      <c r="M248" s="3">
        <v>28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f t="shared" si="3"/>
        <v>304</v>
      </c>
    </row>
    <row r="249" spans="1:21" x14ac:dyDescent="0.25">
      <c r="A249" s="2">
        <v>248</v>
      </c>
      <c r="B249" s="2">
        <v>60912</v>
      </c>
      <c r="C249" s="2" t="s">
        <v>266</v>
      </c>
      <c r="D249" s="2" t="s">
        <v>6</v>
      </c>
      <c r="E249" s="2" t="s">
        <v>85</v>
      </c>
      <c r="F249" s="2" t="s">
        <v>25</v>
      </c>
      <c r="G249" s="3">
        <v>7</v>
      </c>
      <c r="H249" s="3">
        <v>10</v>
      </c>
      <c r="I249" s="3">
        <v>13</v>
      </c>
      <c r="J249" s="3">
        <v>10</v>
      </c>
      <c r="K249" s="3">
        <v>14</v>
      </c>
      <c r="L249" s="3">
        <v>11</v>
      </c>
      <c r="M249" s="3">
        <v>7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f t="shared" si="3"/>
        <v>72</v>
      </c>
    </row>
    <row r="250" spans="1:21" x14ac:dyDescent="0.25">
      <c r="A250" s="2">
        <v>249</v>
      </c>
      <c r="B250" s="2">
        <v>60914</v>
      </c>
      <c r="C250" s="2" t="s">
        <v>267</v>
      </c>
      <c r="D250" s="2" t="s">
        <v>6</v>
      </c>
      <c r="E250" s="2" t="s">
        <v>85</v>
      </c>
      <c r="F250" s="2" t="s">
        <v>22</v>
      </c>
      <c r="G250" s="3">
        <v>25</v>
      </c>
      <c r="H250" s="3">
        <v>24</v>
      </c>
      <c r="I250" s="3">
        <v>15</v>
      </c>
      <c r="J250" s="3">
        <v>19</v>
      </c>
      <c r="K250" s="3">
        <v>18</v>
      </c>
      <c r="L250" s="3">
        <v>9</v>
      </c>
      <c r="M250" s="3">
        <v>6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f t="shared" si="3"/>
        <v>116</v>
      </c>
    </row>
    <row r="251" spans="1:21" x14ac:dyDescent="0.25">
      <c r="A251" s="2">
        <v>250</v>
      </c>
      <c r="B251" s="2">
        <v>60915</v>
      </c>
      <c r="C251" s="2" t="s">
        <v>268</v>
      </c>
      <c r="D251" s="2" t="s">
        <v>6</v>
      </c>
      <c r="E251" s="2" t="s">
        <v>85</v>
      </c>
      <c r="F251" s="2" t="s">
        <v>25</v>
      </c>
      <c r="G251" s="3">
        <v>15</v>
      </c>
      <c r="H251" s="3">
        <v>60</v>
      </c>
      <c r="I251" s="3">
        <v>41</v>
      </c>
      <c r="J251" s="3">
        <v>33</v>
      </c>
      <c r="K251" s="3">
        <v>47</v>
      </c>
      <c r="L251" s="3">
        <v>50</v>
      </c>
      <c r="M251" s="3">
        <v>26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f t="shared" si="3"/>
        <v>272</v>
      </c>
    </row>
    <row r="252" spans="1:21" x14ac:dyDescent="0.25">
      <c r="A252" s="2">
        <v>251</v>
      </c>
      <c r="B252" s="2">
        <v>60916</v>
      </c>
      <c r="C252" s="2" t="s">
        <v>269</v>
      </c>
      <c r="D252" s="2" t="s">
        <v>6</v>
      </c>
      <c r="E252" s="2" t="s">
        <v>85</v>
      </c>
      <c r="F252" s="2" t="s">
        <v>25</v>
      </c>
      <c r="G252" s="3">
        <v>20</v>
      </c>
      <c r="H252" s="3">
        <v>55</v>
      </c>
      <c r="I252" s="3">
        <v>33</v>
      </c>
      <c r="J252" s="3">
        <v>38</v>
      </c>
      <c r="K252" s="3">
        <v>34</v>
      </c>
      <c r="L252" s="3">
        <v>30</v>
      </c>
      <c r="M252" s="3">
        <v>22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f t="shared" si="3"/>
        <v>232</v>
      </c>
    </row>
    <row r="253" spans="1:21" x14ac:dyDescent="0.25">
      <c r="A253" s="2">
        <v>252</v>
      </c>
      <c r="B253" s="2">
        <v>60917</v>
      </c>
      <c r="C253" s="2" t="s">
        <v>270</v>
      </c>
      <c r="D253" s="2" t="s">
        <v>6</v>
      </c>
      <c r="E253" s="2" t="s">
        <v>85</v>
      </c>
      <c r="F253" s="2" t="s">
        <v>25</v>
      </c>
      <c r="G253" s="3">
        <v>60</v>
      </c>
      <c r="H253" s="3">
        <v>50</v>
      </c>
      <c r="I253" s="3">
        <v>39</v>
      </c>
      <c r="J253" s="3">
        <v>26</v>
      </c>
      <c r="K253" s="3">
        <v>18</v>
      </c>
      <c r="L253" s="3">
        <v>28</v>
      </c>
      <c r="M253" s="3">
        <v>31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f t="shared" si="3"/>
        <v>252</v>
      </c>
    </row>
    <row r="254" spans="1:21" x14ac:dyDescent="0.25">
      <c r="A254" s="2">
        <v>253</v>
      </c>
      <c r="B254" s="2">
        <v>60918</v>
      </c>
      <c r="C254" s="2" t="s">
        <v>271</v>
      </c>
      <c r="D254" s="2" t="s">
        <v>6</v>
      </c>
      <c r="E254" s="2" t="s">
        <v>85</v>
      </c>
      <c r="F254" s="2" t="s">
        <v>22</v>
      </c>
      <c r="G254" s="3">
        <v>16</v>
      </c>
      <c r="H254" s="3">
        <v>15</v>
      </c>
      <c r="I254" s="3">
        <v>17</v>
      </c>
      <c r="J254" s="3">
        <v>14</v>
      </c>
      <c r="K254" s="3">
        <v>13</v>
      </c>
      <c r="L254" s="3">
        <v>12</v>
      </c>
      <c r="M254" s="3">
        <v>7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f t="shared" si="3"/>
        <v>94</v>
      </c>
    </row>
    <row r="255" spans="1:21" x14ac:dyDescent="0.25">
      <c r="A255" s="2">
        <v>254</v>
      </c>
      <c r="B255" s="2">
        <v>60919</v>
      </c>
      <c r="C255" s="2" t="s">
        <v>272</v>
      </c>
      <c r="D255" s="2" t="s">
        <v>6</v>
      </c>
      <c r="E255" s="2" t="s">
        <v>85</v>
      </c>
      <c r="F255" s="2" t="s">
        <v>25</v>
      </c>
      <c r="G255" s="3">
        <v>32</v>
      </c>
      <c r="H255" s="3">
        <v>44</v>
      </c>
      <c r="I255" s="3">
        <v>60</v>
      </c>
      <c r="J255" s="3">
        <v>51</v>
      </c>
      <c r="K255" s="3">
        <v>32</v>
      </c>
      <c r="L255" s="3">
        <v>17</v>
      </c>
      <c r="M255" s="3">
        <v>10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f t="shared" si="3"/>
        <v>246</v>
      </c>
    </row>
    <row r="256" spans="1:21" x14ac:dyDescent="0.25">
      <c r="A256" s="2">
        <v>255</v>
      </c>
      <c r="B256" s="2">
        <v>60920</v>
      </c>
      <c r="C256" s="2" t="s">
        <v>273</v>
      </c>
      <c r="D256" s="2" t="s">
        <v>6</v>
      </c>
      <c r="E256" s="2" t="s">
        <v>85</v>
      </c>
      <c r="F256" s="2" t="s">
        <v>25</v>
      </c>
      <c r="G256" s="3">
        <v>0</v>
      </c>
      <c r="H256" s="3">
        <v>6</v>
      </c>
      <c r="I256" s="3">
        <v>8</v>
      </c>
      <c r="J256" s="3">
        <v>3</v>
      </c>
      <c r="K256" s="3">
        <v>3</v>
      </c>
      <c r="L256" s="3">
        <v>3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f t="shared" si="3"/>
        <v>23</v>
      </c>
    </row>
    <row r="257" spans="1:21" x14ac:dyDescent="0.25">
      <c r="A257" s="2">
        <v>256</v>
      </c>
      <c r="B257" s="2">
        <v>60921</v>
      </c>
      <c r="C257" s="2" t="s">
        <v>274</v>
      </c>
      <c r="D257" s="2" t="s">
        <v>10</v>
      </c>
      <c r="E257" s="2" t="s">
        <v>85</v>
      </c>
      <c r="F257" s="2" t="s">
        <v>25</v>
      </c>
      <c r="G257" s="3">
        <v>10</v>
      </c>
      <c r="H257" s="3">
        <v>24</v>
      </c>
      <c r="I257" s="3">
        <v>30</v>
      </c>
      <c r="J257" s="3">
        <v>12</v>
      </c>
      <c r="K257" s="3">
        <v>1</v>
      </c>
      <c r="L257" s="3">
        <v>9</v>
      </c>
      <c r="M257" s="3">
        <v>1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f t="shared" si="3"/>
        <v>87</v>
      </c>
    </row>
    <row r="258" spans="1:21" x14ac:dyDescent="0.25">
      <c r="A258" s="2">
        <v>257</v>
      </c>
      <c r="B258" s="2">
        <v>60922</v>
      </c>
      <c r="C258" s="2" t="s">
        <v>275</v>
      </c>
      <c r="D258" s="2" t="s">
        <v>6</v>
      </c>
      <c r="E258" s="2" t="s">
        <v>85</v>
      </c>
      <c r="F258" s="2" t="s">
        <v>25</v>
      </c>
      <c r="G258" s="3">
        <v>25</v>
      </c>
      <c r="H258" s="3">
        <v>48</v>
      </c>
      <c r="I258" s="3">
        <v>40</v>
      </c>
      <c r="J258" s="3">
        <v>30</v>
      </c>
      <c r="K258" s="3">
        <v>32</v>
      </c>
      <c r="L258" s="3">
        <v>18</v>
      </c>
      <c r="M258" s="3">
        <v>16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f t="shared" si="3"/>
        <v>209</v>
      </c>
    </row>
    <row r="259" spans="1:21" x14ac:dyDescent="0.25">
      <c r="A259" s="2">
        <v>258</v>
      </c>
      <c r="B259" s="2">
        <v>60923</v>
      </c>
      <c r="C259" s="2" t="s">
        <v>276</v>
      </c>
      <c r="D259" s="2" t="s">
        <v>10</v>
      </c>
      <c r="E259" s="2" t="s">
        <v>85</v>
      </c>
      <c r="F259" s="2" t="s">
        <v>25</v>
      </c>
      <c r="G259" s="3">
        <v>15</v>
      </c>
      <c r="H259" s="3">
        <v>45</v>
      </c>
      <c r="I259" s="3">
        <v>15</v>
      </c>
      <c r="J259" s="3">
        <v>12</v>
      </c>
      <c r="K259" s="3">
        <v>7</v>
      </c>
      <c r="L259" s="3">
        <v>5</v>
      </c>
      <c r="M259" s="3">
        <v>1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f t="shared" ref="U259:U322" si="4">SUM(G259:T259)</f>
        <v>100</v>
      </c>
    </row>
    <row r="260" spans="1:21" x14ac:dyDescent="0.25">
      <c r="A260" s="2">
        <v>259</v>
      </c>
      <c r="B260" s="2">
        <v>60924</v>
      </c>
      <c r="C260" s="2" t="s">
        <v>277</v>
      </c>
      <c r="D260" s="2" t="s">
        <v>10</v>
      </c>
      <c r="E260" s="2" t="s">
        <v>85</v>
      </c>
      <c r="F260" s="2" t="s">
        <v>25</v>
      </c>
      <c r="G260" s="3">
        <v>15</v>
      </c>
      <c r="H260" s="3">
        <v>49</v>
      </c>
      <c r="I260" s="3">
        <v>16</v>
      </c>
      <c r="J260" s="3">
        <v>6</v>
      </c>
      <c r="K260" s="3">
        <v>6</v>
      </c>
      <c r="L260" s="3">
        <v>9</v>
      </c>
      <c r="M260" s="3">
        <v>2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f t="shared" si="4"/>
        <v>103</v>
      </c>
    </row>
    <row r="261" spans="1:21" x14ac:dyDescent="0.25">
      <c r="A261" s="2">
        <v>260</v>
      </c>
      <c r="B261" s="2">
        <v>60925</v>
      </c>
      <c r="C261" s="2" t="s">
        <v>278</v>
      </c>
      <c r="D261" s="2" t="s">
        <v>10</v>
      </c>
      <c r="E261" s="2" t="s">
        <v>85</v>
      </c>
      <c r="F261" s="2" t="s">
        <v>25</v>
      </c>
      <c r="G261" s="3">
        <v>0</v>
      </c>
      <c r="H261" s="3">
        <v>39</v>
      </c>
      <c r="I261" s="3">
        <v>36</v>
      </c>
      <c r="J261" s="3">
        <v>16</v>
      </c>
      <c r="K261" s="3">
        <v>33</v>
      </c>
      <c r="L261" s="3">
        <v>16</v>
      </c>
      <c r="M261" s="3">
        <v>20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f t="shared" si="4"/>
        <v>160</v>
      </c>
    </row>
    <row r="262" spans="1:21" x14ac:dyDescent="0.25">
      <c r="A262" s="2">
        <v>261</v>
      </c>
      <c r="B262" s="2">
        <v>60926</v>
      </c>
      <c r="C262" s="2" t="s">
        <v>279</v>
      </c>
      <c r="D262" s="2" t="s">
        <v>6</v>
      </c>
      <c r="E262" s="2" t="s">
        <v>85</v>
      </c>
      <c r="F262" s="2" t="s">
        <v>25</v>
      </c>
      <c r="G262" s="3">
        <v>6</v>
      </c>
      <c r="H262" s="3">
        <v>6</v>
      </c>
      <c r="I262" s="3">
        <v>4</v>
      </c>
      <c r="J262" s="3">
        <v>5</v>
      </c>
      <c r="K262" s="3">
        <v>11</v>
      </c>
      <c r="L262" s="3">
        <v>6</v>
      </c>
      <c r="M262" s="3">
        <v>2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f t="shared" si="4"/>
        <v>40</v>
      </c>
    </row>
    <row r="263" spans="1:21" x14ac:dyDescent="0.25">
      <c r="A263" s="2">
        <v>262</v>
      </c>
      <c r="B263" s="2">
        <v>60928</v>
      </c>
      <c r="C263" s="2" t="s">
        <v>280</v>
      </c>
      <c r="D263" s="2" t="s">
        <v>6</v>
      </c>
      <c r="E263" s="2" t="s">
        <v>85</v>
      </c>
      <c r="F263" s="2" t="s">
        <v>25</v>
      </c>
      <c r="G263" s="3">
        <v>9</v>
      </c>
      <c r="H263" s="3">
        <v>13</v>
      </c>
      <c r="I263" s="3">
        <v>10</v>
      </c>
      <c r="J263" s="3">
        <v>12</v>
      </c>
      <c r="K263" s="3">
        <v>7</v>
      </c>
      <c r="L263" s="3">
        <v>0</v>
      </c>
      <c r="M263" s="3">
        <v>5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f t="shared" si="4"/>
        <v>56</v>
      </c>
    </row>
    <row r="264" spans="1:21" x14ac:dyDescent="0.25">
      <c r="A264" s="2">
        <v>263</v>
      </c>
      <c r="B264" s="2">
        <v>60929</v>
      </c>
      <c r="C264" s="2" t="s">
        <v>281</v>
      </c>
      <c r="D264" s="2" t="s">
        <v>6</v>
      </c>
      <c r="E264" s="2" t="s">
        <v>85</v>
      </c>
      <c r="F264" s="2" t="s">
        <v>22</v>
      </c>
      <c r="G264" s="3">
        <v>10</v>
      </c>
      <c r="H264" s="3">
        <v>29</v>
      </c>
      <c r="I264" s="3">
        <v>38</v>
      </c>
      <c r="J264" s="3">
        <v>30</v>
      </c>
      <c r="K264" s="3">
        <v>12</v>
      </c>
      <c r="L264" s="3">
        <v>20</v>
      </c>
      <c r="M264" s="3">
        <v>29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f t="shared" si="4"/>
        <v>168</v>
      </c>
    </row>
    <row r="265" spans="1:21" x14ac:dyDescent="0.25">
      <c r="A265" s="2">
        <v>264</v>
      </c>
      <c r="B265" s="2">
        <v>60930</v>
      </c>
      <c r="C265" s="2" t="s">
        <v>282</v>
      </c>
      <c r="D265" s="2" t="s">
        <v>6</v>
      </c>
      <c r="E265" s="2" t="s">
        <v>85</v>
      </c>
      <c r="F265" s="2" t="s">
        <v>22</v>
      </c>
      <c r="G265" s="3">
        <v>23</v>
      </c>
      <c r="H265" s="3">
        <v>20</v>
      </c>
      <c r="I265" s="3">
        <v>19</v>
      </c>
      <c r="J265" s="3">
        <v>20</v>
      </c>
      <c r="K265" s="3">
        <v>26</v>
      </c>
      <c r="L265" s="3">
        <v>14</v>
      </c>
      <c r="M265" s="3">
        <v>13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f t="shared" si="4"/>
        <v>135</v>
      </c>
    </row>
    <row r="266" spans="1:21" x14ac:dyDescent="0.25">
      <c r="A266" s="2">
        <v>265</v>
      </c>
      <c r="B266" s="2">
        <v>60932</v>
      </c>
      <c r="C266" s="2" t="s">
        <v>283</v>
      </c>
      <c r="D266" s="2" t="s">
        <v>6</v>
      </c>
      <c r="E266" s="2" t="s">
        <v>85</v>
      </c>
      <c r="F266" s="2" t="s">
        <v>22</v>
      </c>
      <c r="G266" s="3">
        <v>17</v>
      </c>
      <c r="H266" s="3">
        <v>32</v>
      </c>
      <c r="I266" s="3">
        <v>36</v>
      </c>
      <c r="J266" s="3">
        <v>43</v>
      </c>
      <c r="K266" s="3">
        <v>49</v>
      </c>
      <c r="L266" s="3">
        <v>28</v>
      </c>
      <c r="M266" s="3">
        <v>26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f t="shared" si="4"/>
        <v>231</v>
      </c>
    </row>
    <row r="267" spans="1:21" x14ac:dyDescent="0.25">
      <c r="A267" s="2">
        <v>266</v>
      </c>
      <c r="B267" s="2">
        <v>60933</v>
      </c>
      <c r="C267" s="2" t="s">
        <v>284</v>
      </c>
      <c r="D267" s="2" t="s">
        <v>6</v>
      </c>
      <c r="E267" s="2" t="s">
        <v>85</v>
      </c>
      <c r="F267" s="2" t="s">
        <v>25</v>
      </c>
      <c r="G267" s="3">
        <v>25</v>
      </c>
      <c r="H267" s="3">
        <v>35</v>
      </c>
      <c r="I267" s="3">
        <v>34</v>
      </c>
      <c r="J267" s="3">
        <v>42</v>
      </c>
      <c r="K267" s="3">
        <v>23</v>
      </c>
      <c r="L267" s="3">
        <v>23</v>
      </c>
      <c r="M267" s="3">
        <v>25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f t="shared" si="4"/>
        <v>207</v>
      </c>
    </row>
    <row r="268" spans="1:21" x14ac:dyDescent="0.25">
      <c r="A268" s="2">
        <v>267</v>
      </c>
      <c r="B268" s="2">
        <v>60934</v>
      </c>
      <c r="C268" s="2" t="s">
        <v>285</v>
      </c>
      <c r="D268" s="2" t="s">
        <v>6</v>
      </c>
      <c r="E268" s="2" t="s">
        <v>85</v>
      </c>
      <c r="F268" s="2" t="s">
        <v>25</v>
      </c>
      <c r="G268" s="3">
        <v>0</v>
      </c>
      <c r="H268" s="3">
        <v>35</v>
      </c>
      <c r="I268" s="3">
        <v>17</v>
      </c>
      <c r="J268" s="3">
        <v>10</v>
      </c>
      <c r="K268" s="3">
        <v>16</v>
      </c>
      <c r="L268" s="3">
        <v>15</v>
      </c>
      <c r="M268" s="3">
        <v>11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f t="shared" si="4"/>
        <v>104</v>
      </c>
    </row>
    <row r="269" spans="1:21" x14ac:dyDescent="0.25">
      <c r="A269" s="2">
        <v>268</v>
      </c>
      <c r="B269" s="2">
        <v>60935</v>
      </c>
      <c r="C269" s="2" t="s">
        <v>286</v>
      </c>
      <c r="D269" s="2" t="s">
        <v>6</v>
      </c>
      <c r="E269" s="2" t="s">
        <v>85</v>
      </c>
      <c r="F269" s="2" t="s">
        <v>25</v>
      </c>
      <c r="G269" s="3">
        <v>15</v>
      </c>
      <c r="H269" s="3">
        <v>19</v>
      </c>
      <c r="I269" s="3">
        <v>31</v>
      </c>
      <c r="J269" s="3">
        <v>25</v>
      </c>
      <c r="K269" s="3">
        <v>13</v>
      </c>
      <c r="L269" s="3">
        <v>11</v>
      </c>
      <c r="M269" s="3">
        <v>4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f t="shared" si="4"/>
        <v>118</v>
      </c>
    </row>
    <row r="270" spans="1:21" x14ac:dyDescent="0.25">
      <c r="A270" s="2">
        <v>269</v>
      </c>
      <c r="B270" s="2">
        <v>60936</v>
      </c>
      <c r="C270" s="2" t="s">
        <v>287</v>
      </c>
      <c r="D270" s="2" t="s">
        <v>6</v>
      </c>
      <c r="E270" s="2" t="s">
        <v>39</v>
      </c>
      <c r="F270" s="2" t="s">
        <v>25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34</v>
      </c>
      <c r="O270" s="3">
        <v>17</v>
      </c>
      <c r="P270" s="3">
        <v>18</v>
      </c>
      <c r="Q270" s="3">
        <v>0</v>
      </c>
      <c r="R270" s="3">
        <v>0</v>
      </c>
      <c r="S270" s="3">
        <v>0</v>
      </c>
      <c r="T270" s="3">
        <v>0</v>
      </c>
      <c r="U270" s="3">
        <f t="shared" si="4"/>
        <v>69</v>
      </c>
    </row>
    <row r="271" spans="1:21" x14ac:dyDescent="0.25">
      <c r="A271" s="2">
        <v>270</v>
      </c>
      <c r="B271" s="2">
        <v>60937</v>
      </c>
      <c r="C271" s="2" t="s">
        <v>288</v>
      </c>
      <c r="D271" s="2" t="s">
        <v>6</v>
      </c>
      <c r="E271" s="2" t="s">
        <v>85</v>
      </c>
      <c r="F271" s="2" t="s">
        <v>25</v>
      </c>
      <c r="G271" s="3">
        <v>0</v>
      </c>
      <c r="H271" s="3">
        <v>13</v>
      </c>
      <c r="I271" s="3">
        <v>4</v>
      </c>
      <c r="J271" s="3">
        <v>3</v>
      </c>
      <c r="K271" s="3">
        <v>1</v>
      </c>
      <c r="L271" s="3">
        <v>5</v>
      </c>
      <c r="M271" s="3">
        <v>2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f t="shared" si="4"/>
        <v>28</v>
      </c>
    </row>
    <row r="272" spans="1:21" x14ac:dyDescent="0.25">
      <c r="A272" s="2">
        <v>271</v>
      </c>
      <c r="B272" s="2">
        <v>60938</v>
      </c>
      <c r="C272" s="2" t="s">
        <v>289</v>
      </c>
      <c r="D272" s="2" t="s">
        <v>6</v>
      </c>
      <c r="E272" s="2" t="s">
        <v>85</v>
      </c>
      <c r="F272" s="2" t="s">
        <v>25</v>
      </c>
      <c r="G272" s="3">
        <v>0</v>
      </c>
      <c r="H272" s="3">
        <v>3</v>
      </c>
      <c r="I272" s="3">
        <v>2</v>
      </c>
      <c r="J272" s="3">
        <v>5</v>
      </c>
      <c r="K272" s="3">
        <v>0</v>
      </c>
      <c r="L272" s="3">
        <v>7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f t="shared" si="4"/>
        <v>17</v>
      </c>
    </row>
    <row r="273" spans="1:21" x14ac:dyDescent="0.25">
      <c r="A273" s="2">
        <v>272</v>
      </c>
      <c r="B273" s="2">
        <v>60939</v>
      </c>
      <c r="C273" s="2" t="s">
        <v>290</v>
      </c>
      <c r="D273" s="2" t="s">
        <v>6</v>
      </c>
      <c r="E273" s="2" t="s">
        <v>85</v>
      </c>
      <c r="F273" s="2" t="s">
        <v>25</v>
      </c>
      <c r="G273" s="3">
        <v>15</v>
      </c>
      <c r="H273" s="3">
        <v>18</v>
      </c>
      <c r="I273" s="3">
        <v>15</v>
      </c>
      <c r="J273" s="3">
        <v>15</v>
      </c>
      <c r="K273" s="3">
        <v>9</v>
      </c>
      <c r="L273" s="3">
        <v>13</v>
      </c>
      <c r="M273" s="3">
        <v>7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f t="shared" si="4"/>
        <v>92</v>
      </c>
    </row>
    <row r="274" spans="1:21" x14ac:dyDescent="0.25">
      <c r="A274" s="2">
        <v>273</v>
      </c>
      <c r="B274" s="2">
        <v>60940</v>
      </c>
      <c r="C274" s="2" t="s">
        <v>291</v>
      </c>
      <c r="D274" s="2" t="s">
        <v>6</v>
      </c>
      <c r="E274" s="2" t="s">
        <v>85</v>
      </c>
      <c r="F274" s="2" t="s">
        <v>25</v>
      </c>
      <c r="G274" s="3">
        <v>21</v>
      </c>
      <c r="H274" s="3">
        <v>32</v>
      </c>
      <c r="I274" s="3">
        <v>22</v>
      </c>
      <c r="J274" s="3">
        <v>20</v>
      </c>
      <c r="K274" s="3">
        <v>19</v>
      </c>
      <c r="L274" s="3">
        <v>14</v>
      </c>
      <c r="M274" s="3">
        <v>17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f t="shared" si="4"/>
        <v>145</v>
      </c>
    </row>
    <row r="275" spans="1:21" x14ac:dyDescent="0.25">
      <c r="A275" s="2">
        <v>274</v>
      </c>
      <c r="B275" s="2">
        <v>60941</v>
      </c>
      <c r="C275" s="2" t="s">
        <v>292</v>
      </c>
      <c r="D275" s="2" t="s">
        <v>6</v>
      </c>
      <c r="E275" s="2" t="s">
        <v>85</v>
      </c>
      <c r="F275" s="2" t="s">
        <v>25</v>
      </c>
      <c r="G275" s="3">
        <v>25</v>
      </c>
      <c r="H275" s="3">
        <v>24</v>
      </c>
      <c r="I275" s="3">
        <v>31</v>
      </c>
      <c r="J275" s="3">
        <v>35</v>
      </c>
      <c r="K275" s="3">
        <v>14</v>
      </c>
      <c r="L275" s="3">
        <v>17</v>
      </c>
      <c r="M275" s="3">
        <v>13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f t="shared" si="4"/>
        <v>159</v>
      </c>
    </row>
    <row r="276" spans="1:21" x14ac:dyDescent="0.25">
      <c r="A276" s="2">
        <v>275</v>
      </c>
      <c r="B276" s="2">
        <v>60942</v>
      </c>
      <c r="C276" s="2" t="s">
        <v>293</v>
      </c>
      <c r="D276" s="2" t="s">
        <v>10</v>
      </c>
      <c r="E276" s="2" t="s">
        <v>85</v>
      </c>
      <c r="F276" s="2" t="s">
        <v>17</v>
      </c>
      <c r="G276" s="3">
        <v>0</v>
      </c>
      <c r="H276" s="3">
        <v>24</v>
      </c>
      <c r="I276" s="3">
        <v>9</v>
      </c>
      <c r="J276" s="3">
        <v>10</v>
      </c>
      <c r="K276" s="3">
        <v>12</v>
      </c>
      <c r="L276" s="3">
        <v>5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f t="shared" si="4"/>
        <v>60</v>
      </c>
    </row>
    <row r="277" spans="1:21" x14ac:dyDescent="0.25">
      <c r="A277" s="2">
        <v>276</v>
      </c>
      <c r="B277" s="2">
        <v>60943</v>
      </c>
      <c r="C277" s="2" t="s">
        <v>294</v>
      </c>
      <c r="D277" s="2" t="s">
        <v>6</v>
      </c>
      <c r="E277" s="2" t="s">
        <v>85</v>
      </c>
      <c r="F277" s="2" t="s">
        <v>25</v>
      </c>
      <c r="G277" s="3">
        <v>15</v>
      </c>
      <c r="H277" s="3">
        <v>20</v>
      </c>
      <c r="I277" s="3">
        <v>37</v>
      </c>
      <c r="J277" s="3">
        <v>22</v>
      </c>
      <c r="K277" s="3">
        <v>25</v>
      </c>
      <c r="L277" s="3">
        <v>20</v>
      </c>
      <c r="M277" s="3">
        <v>28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f t="shared" si="4"/>
        <v>167</v>
      </c>
    </row>
    <row r="278" spans="1:21" x14ac:dyDescent="0.25">
      <c r="A278" s="2">
        <v>277</v>
      </c>
      <c r="B278" s="2">
        <v>60944</v>
      </c>
      <c r="C278" s="2" t="s">
        <v>295</v>
      </c>
      <c r="D278" s="2" t="s">
        <v>6</v>
      </c>
      <c r="E278" s="2" t="s">
        <v>85</v>
      </c>
      <c r="F278" s="2" t="s">
        <v>25</v>
      </c>
      <c r="G278" s="3">
        <v>22</v>
      </c>
      <c r="H278" s="3">
        <v>22</v>
      </c>
      <c r="I278" s="3">
        <v>47</v>
      </c>
      <c r="J278" s="3">
        <v>38</v>
      </c>
      <c r="K278" s="3">
        <v>35</v>
      </c>
      <c r="L278" s="3">
        <v>54</v>
      </c>
      <c r="M278" s="3">
        <v>39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f t="shared" si="4"/>
        <v>257</v>
      </c>
    </row>
    <row r="279" spans="1:21" x14ac:dyDescent="0.25">
      <c r="A279" s="2">
        <v>278</v>
      </c>
      <c r="B279" s="2">
        <v>60945</v>
      </c>
      <c r="C279" s="2" t="s">
        <v>296</v>
      </c>
      <c r="D279" s="2" t="s">
        <v>6</v>
      </c>
      <c r="E279" s="2" t="s">
        <v>85</v>
      </c>
      <c r="F279" s="2" t="s">
        <v>25</v>
      </c>
      <c r="G279" s="3">
        <v>16</v>
      </c>
      <c r="H279" s="3">
        <v>24</v>
      </c>
      <c r="I279" s="3">
        <v>13</v>
      </c>
      <c r="J279" s="3">
        <v>10</v>
      </c>
      <c r="K279" s="3">
        <v>5</v>
      </c>
      <c r="L279" s="3">
        <v>3</v>
      </c>
      <c r="M279" s="3">
        <v>7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f t="shared" si="4"/>
        <v>78</v>
      </c>
    </row>
    <row r="280" spans="1:21" x14ac:dyDescent="0.25">
      <c r="A280" s="2">
        <v>279</v>
      </c>
      <c r="B280" s="2">
        <v>60946</v>
      </c>
      <c r="C280" s="2" t="s">
        <v>297</v>
      </c>
      <c r="D280" s="2" t="s">
        <v>6</v>
      </c>
      <c r="E280" s="2" t="s">
        <v>85</v>
      </c>
      <c r="F280" s="2" t="s">
        <v>25</v>
      </c>
      <c r="G280" s="3">
        <v>8</v>
      </c>
      <c r="H280" s="3">
        <v>10</v>
      </c>
      <c r="I280" s="3">
        <v>3</v>
      </c>
      <c r="J280" s="3">
        <v>10</v>
      </c>
      <c r="K280" s="3">
        <v>0</v>
      </c>
      <c r="L280" s="3">
        <v>8</v>
      </c>
      <c r="M280" s="3">
        <v>5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f t="shared" si="4"/>
        <v>44</v>
      </c>
    </row>
    <row r="281" spans="1:21" x14ac:dyDescent="0.25">
      <c r="A281" s="2">
        <v>280</v>
      </c>
      <c r="B281" s="2">
        <v>60947</v>
      </c>
      <c r="C281" s="2" t="s">
        <v>298</v>
      </c>
      <c r="D281" s="2" t="s">
        <v>6</v>
      </c>
      <c r="E281" s="2" t="s">
        <v>39</v>
      </c>
      <c r="F281" s="2" t="s">
        <v>25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38</v>
      </c>
      <c r="O281" s="3">
        <v>16</v>
      </c>
      <c r="P281" s="3">
        <v>13</v>
      </c>
      <c r="Q281" s="3">
        <v>0</v>
      </c>
      <c r="R281" s="3">
        <v>0</v>
      </c>
      <c r="S281" s="3">
        <v>0</v>
      </c>
      <c r="T281" s="3">
        <v>0</v>
      </c>
      <c r="U281" s="3">
        <f t="shared" si="4"/>
        <v>67</v>
      </c>
    </row>
    <row r="282" spans="1:21" x14ac:dyDescent="0.25">
      <c r="A282" s="2">
        <v>281</v>
      </c>
      <c r="B282" s="2">
        <v>60948</v>
      </c>
      <c r="C282" s="2" t="s">
        <v>299</v>
      </c>
      <c r="D282" s="2" t="s">
        <v>6</v>
      </c>
      <c r="E282" s="2" t="s">
        <v>85</v>
      </c>
      <c r="F282" s="2" t="s">
        <v>140</v>
      </c>
      <c r="G282" s="3">
        <v>33</v>
      </c>
      <c r="H282" s="3">
        <v>33</v>
      </c>
      <c r="I282" s="3">
        <v>35</v>
      </c>
      <c r="J282" s="3">
        <v>44</v>
      </c>
      <c r="K282" s="3">
        <v>15</v>
      </c>
      <c r="L282" s="3">
        <v>13</v>
      </c>
      <c r="M282" s="3">
        <v>12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f t="shared" si="4"/>
        <v>185</v>
      </c>
    </row>
    <row r="283" spans="1:21" x14ac:dyDescent="0.25">
      <c r="A283" s="2">
        <v>282</v>
      </c>
      <c r="B283" s="2">
        <v>60949</v>
      </c>
      <c r="C283" s="2" t="s">
        <v>300</v>
      </c>
      <c r="D283" s="2" t="s">
        <v>10</v>
      </c>
      <c r="E283" s="2" t="s">
        <v>85</v>
      </c>
      <c r="F283" s="2" t="s">
        <v>25</v>
      </c>
      <c r="G283" s="3">
        <v>7</v>
      </c>
      <c r="H283" s="3">
        <v>50</v>
      </c>
      <c r="I283" s="3">
        <v>19</v>
      </c>
      <c r="J283" s="3">
        <v>18</v>
      </c>
      <c r="K283" s="3">
        <v>14</v>
      </c>
      <c r="L283" s="3">
        <v>8</v>
      </c>
      <c r="M283" s="3">
        <v>8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f t="shared" si="4"/>
        <v>124</v>
      </c>
    </row>
    <row r="284" spans="1:21" x14ac:dyDescent="0.25">
      <c r="A284" s="2">
        <v>283</v>
      </c>
      <c r="B284" s="2">
        <v>60950</v>
      </c>
      <c r="C284" s="2" t="s">
        <v>301</v>
      </c>
      <c r="D284" s="2" t="s">
        <v>6</v>
      </c>
      <c r="E284" s="2" t="s">
        <v>85</v>
      </c>
      <c r="F284" s="2" t="s">
        <v>140</v>
      </c>
      <c r="G284" s="3">
        <v>7</v>
      </c>
      <c r="H284" s="3">
        <v>35</v>
      </c>
      <c r="I284" s="3">
        <v>26</v>
      </c>
      <c r="J284" s="3">
        <v>35</v>
      </c>
      <c r="K284" s="3">
        <v>32</v>
      </c>
      <c r="L284" s="3">
        <v>18</v>
      </c>
      <c r="M284" s="3">
        <v>15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f t="shared" si="4"/>
        <v>168</v>
      </c>
    </row>
    <row r="285" spans="1:21" x14ac:dyDescent="0.25">
      <c r="A285" s="2">
        <v>284</v>
      </c>
      <c r="B285" s="2">
        <v>60951</v>
      </c>
      <c r="C285" s="2" t="s">
        <v>302</v>
      </c>
      <c r="D285" s="2" t="s">
        <v>10</v>
      </c>
      <c r="E285" s="2" t="s">
        <v>85</v>
      </c>
      <c r="F285" s="2" t="s">
        <v>8</v>
      </c>
      <c r="G285" s="3">
        <v>0</v>
      </c>
      <c r="H285" s="3">
        <v>31</v>
      </c>
      <c r="I285" s="3">
        <v>8</v>
      </c>
      <c r="J285" s="3">
        <v>0</v>
      </c>
      <c r="K285" s="3">
        <v>9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f t="shared" si="4"/>
        <v>48</v>
      </c>
    </row>
    <row r="286" spans="1:21" x14ac:dyDescent="0.25">
      <c r="A286" s="2">
        <v>285</v>
      </c>
      <c r="B286" s="2">
        <v>60952</v>
      </c>
      <c r="C286" s="2" t="s">
        <v>303</v>
      </c>
      <c r="D286" s="2" t="s">
        <v>6</v>
      </c>
      <c r="E286" s="2" t="s">
        <v>85</v>
      </c>
      <c r="F286" s="2" t="s">
        <v>8</v>
      </c>
      <c r="G286" s="3">
        <v>24</v>
      </c>
      <c r="H286" s="3">
        <v>39</v>
      </c>
      <c r="I286" s="3">
        <v>34</v>
      </c>
      <c r="J286" s="3">
        <v>34</v>
      </c>
      <c r="K286" s="3">
        <v>22</v>
      </c>
      <c r="L286" s="3">
        <v>20</v>
      </c>
      <c r="M286" s="3">
        <v>16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f t="shared" si="4"/>
        <v>189</v>
      </c>
    </row>
    <row r="287" spans="1:21" x14ac:dyDescent="0.25">
      <c r="A287" s="2">
        <v>286</v>
      </c>
      <c r="B287" s="2">
        <v>60953</v>
      </c>
      <c r="C287" s="2" t="s">
        <v>304</v>
      </c>
      <c r="D287" s="2" t="s">
        <v>6</v>
      </c>
      <c r="E287" s="2" t="s">
        <v>195</v>
      </c>
      <c r="F287" s="2" t="s">
        <v>140</v>
      </c>
      <c r="G287" s="3">
        <v>10</v>
      </c>
      <c r="H287" s="3">
        <v>20</v>
      </c>
      <c r="I287" s="3">
        <v>21</v>
      </c>
      <c r="J287" s="3">
        <v>18</v>
      </c>
      <c r="K287" s="3">
        <v>19</v>
      </c>
      <c r="L287" s="3">
        <v>22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f t="shared" si="4"/>
        <v>110</v>
      </c>
    </row>
    <row r="288" spans="1:21" x14ac:dyDescent="0.25">
      <c r="A288" s="2">
        <v>287</v>
      </c>
      <c r="B288" s="2">
        <v>60954</v>
      </c>
      <c r="C288" s="2" t="s">
        <v>305</v>
      </c>
      <c r="D288" s="2" t="s">
        <v>6</v>
      </c>
      <c r="E288" s="2" t="s">
        <v>85</v>
      </c>
      <c r="F288" s="2" t="s">
        <v>140</v>
      </c>
      <c r="G288" s="3">
        <v>21</v>
      </c>
      <c r="H288" s="3">
        <v>40</v>
      </c>
      <c r="I288" s="3">
        <v>29</v>
      </c>
      <c r="J288" s="3">
        <v>35</v>
      </c>
      <c r="K288" s="3">
        <v>14</v>
      </c>
      <c r="L288" s="3">
        <v>12</v>
      </c>
      <c r="M288" s="3">
        <v>22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f t="shared" si="4"/>
        <v>173</v>
      </c>
    </row>
    <row r="289" spans="1:21" x14ac:dyDescent="0.25">
      <c r="A289" s="2">
        <v>288</v>
      </c>
      <c r="B289" s="2">
        <v>60955</v>
      </c>
      <c r="C289" s="2" t="s">
        <v>306</v>
      </c>
      <c r="D289" s="2" t="s">
        <v>6</v>
      </c>
      <c r="E289" s="2" t="s">
        <v>85</v>
      </c>
      <c r="F289" s="2" t="s">
        <v>140</v>
      </c>
      <c r="G289" s="3">
        <v>35</v>
      </c>
      <c r="H289" s="3">
        <v>41</v>
      </c>
      <c r="I289" s="3">
        <v>57</v>
      </c>
      <c r="J289" s="3">
        <v>66</v>
      </c>
      <c r="K289" s="3">
        <v>57</v>
      </c>
      <c r="L289" s="3">
        <v>51</v>
      </c>
      <c r="M289" s="3">
        <v>56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f t="shared" si="4"/>
        <v>363</v>
      </c>
    </row>
    <row r="290" spans="1:21" x14ac:dyDescent="0.25">
      <c r="A290" s="2">
        <v>289</v>
      </c>
      <c r="B290" s="2">
        <v>60956</v>
      </c>
      <c r="C290" s="2" t="s">
        <v>307</v>
      </c>
      <c r="D290" s="2" t="s">
        <v>6</v>
      </c>
      <c r="E290" s="2" t="s">
        <v>85</v>
      </c>
      <c r="F290" s="2" t="s">
        <v>25</v>
      </c>
      <c r="G290" s="3">
        <v>18</v>
      </c>
      <c r="H290" s="3">
        <v>28</v>
      </c>
      <c r="I290" s="3">
        <v>7</v>
      </c>
      <c r="J290" s="3">
        <v>7</v>
      </c>
      <c r="K290" s="3">
        <v>3</v>
      </c>
      <c r="L290" s="3">
        <v>6</v>
      </c>
      <c r="M290" s="3">
        <v>5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f t="shared" si="4"/>
        <v>74</v>
      </c>
    </row>
    <row r="291" spans="1:21" x14ac:dyDescent="0.25">
      <c r="A291" s="2">
        <v>290</v>
      </c>
      <c r="B291" s="2">
        <v>60957</v>
      </c>
      <c r="C291" s="2" t="s">
        <v>308</v>
      </c>
      <c r="D291" s="2" t="s">
        <v>6</v>
      </c>
      <c r="E291" s="2" t="s">
        <v>39</v>
      </c>
      <c r="F291" s="2" t="s">
        <v>140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72</v>
      </c>
      <c r="O291" s="3">
        <v>34</v>
      </c>
      <c r="P291" s="3">
        <v>22</v>
      </c>
      <c r="Q291" s="3">
        <v>0</v>
      </c>
      <c r="R291" s="3">
        <v>0</v>
      </c>
      <c r="S291" s="3">
        <v>0</v>
      </c>
      <c r="T291" s="3">
        <v>0</v>
      </c>
      <c r="U291" s="3">
        <f t="shared" si="4"/>
        <v>128</v>
      </c>
    </row>
    <row r="292" spans="1:21" x14ac:dyDescent="0.25">
      <c r="A292" s="2">
        <v>291</v>
      </c>
      <c r="B292" s="2">
        <v>60958</v>
      </c>
      <c r="C292" s="2" t="s">
        <v>309</v>
      </c>
      <c r="D292" s="2" t="s">
        <v>6</v>
      </c>
      <c r="E292" s="2" t="s">
        <v>85</v>
      </c>
      <c r="F292" s="2" t="s">
        <v>140</v>
      </c>
      <c r="G292" s="3">
        <v>44</v>
      </c>
      <c r="H292" s="3">
        <v>56</v>
      </c>
      <c r="I292" s="3">
        <v>52</v>
      </c>
      <c r="J292" s="3">
        <v>47</v>
      </c>
      <c r="K292" s="3">
        <v>34</v>
      </c>
      <c r="L292" s="3">
        <v>32</v>
      </c>
      <c r="M292" s="3">
        <v>33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f t="shared" si="4"/>
        <v>298</v>
      </c>
    </row>
    <row r="293" spans="1:21" x14ac:dyDescent="0.25">
      <c r="A293" s="2">
        <v>292</v>
      </c>
      <c r="B293" s="2">
        <v>60959</v>
      </c>
      <c r="C293" s="2" t="s">
        <v>310</v>
      </c>
      <c r="D293" s="2" t="s">
        <v>6</v>
      </c>
      <c r="E293" s="2" t="s">
        <v>85</v>
      </c>
      <c r="F293" s="2" t="s">
        <v>140</v>
      </c>
      <c r="G293" s="3">
        <v>55</v>
      </c>
      <c r="H293" s="3">
        <v>28</v>
      </c>
      <c r="I293" s="3">
        <v>29</v>
      </c>
      <c r="J293" s="3">
        <v>22</v>
      </c>
      <c r="K293" s="3">
        <v>23</v>
      </c>
      <c r="L293" s="3">
        <v>15</v>
      </c>
      <c r="M293" s="3">
        <v>12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f t="shared" si="4"/>
        <v>184</v>
      </c>
    </row>
    <row r="294" spans="1:21" x14ac:dyDescent="0.25">
      <c r="A294" s="2">
        <v>293</v>
      </c>
      <c r="B294" s="2">
        <v>60960</v>
      </c>
      <c r="C294" s="2" t="s">
        <v>311</v>
      </c>
      <c r="D294" s="2" t="s">
        <v>6</v>
      </c>
      <c r="E294" s="2" t="s">
        <v>85</v>
      </c>
      <c r="F294" s="2" t="s">
        <v>140</v>
      </c>
      <c r="G294" s="3">
        <v>10</v>
      </c>
      <c r="H294" s="3">
        <v>31</v>
      </c>
      <c r="I294" s="3">
        <v>17</v>
      </c>
      <c r="J294" s="3">
        <v>31</v>
      </c>
      <c r="K294" s="3">
        <v>23</v>
      </c>
      <c r="L294" s="3">
        <v>14</v>
      </c>
      <c r="M294" s="3">
        <v>12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f t="shared" si="4"/>
        <v>138</v>
      </c>
    </row>
    <row r="295" spans="1:21" x14ac:dyDescent="0.25">
      <c r="A295" s="2">
        <v>294</v>
      </c>
      <c r="B295" s="2">
        <v>60961</v>
      </c>
      <c r="C295" s="2" t="s">
        <v>312</v>
      </c>
      <c r="D295" s="2" t="s">
        <v>6</v>
      </c>
      <c r="E295" s="2" t="s">
        <v>85</v>
      </c>
      <c r="F295" s="2" t="s">
        <v>140</v>
      </c>
      <c r="G295" s="3">
        <v>21</v>
      </c>
      <c r="H295" s="3">
        <v>20</v>
      </c>
      <c r="I295" s="3">
        <v>24</v>
      </c>
      <c r="J295" s="3">
        <v>23</v>
      </c>
      <c r="K295" s="3">
        <v>19</v>
      </c>
      <c r="L295" s="3">
        <v>15</v>
      </c>
      <c r="M295" s="3">
        <v>16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f t="shared" si="4"/>
        <v>138</v>
      </c>
    </row>
    <row r="296" spans="1:21" x14ac:dyDescent="0.25">
      <c r="A296" s="2">
        <v>295</v>
      </c>
      <c r="B296" s="2">
        <v>60962</v>
      </c>
      <c r="C296" s="2" t="s">
        <v>313</v>
      </c>
      <c r="D296" s="2" t="s">
        <v>6</v>
      </c>
      <c r="E296" s="2" t="s">
        <v>85</v>
      </c>
      <c r="F296" s="2" t="s">
        <v>8</v>
      </c>
      <c r="G296" s="3">
        <v>36</v>
      </c>
      <c r="H296" s="3">
        <v>39</v>
      </c>
      <c r="I296" s="3">
        <v>47</v>
      </c>
      <c r="J296" s="3">
        <v>34</v>
      </c>
      <c r="K296" s="3">
        <v>22</v>
      </c>
      <c r="L296" s="3">
        <v>18</v>
      </c>
      <c r="M296" s="3">
        <v>27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f t="shared" si="4"/>
        <v>223</v>
      </c>
    </row>
    <row r="297" spans="1:21" x14ac:dyDescent="0.25">
      <c r="A297" s="2">
        <v>296</v>
      </c>
      <c r="B297" s="2">
        <v>60963</v>
      </c>
      <c r="C297" s="2" t="s">
        <v>314</v>
      </c>
      <c r="D297" s="2" t="s">
        <v>6</v>
      </c>
      <c r="E297" s="2" t="s">
        <v>85</v>
      </c>
      <c r="F297" s="2" t="s">
        <v>25</v>
      </c>
      <c r="G297" s="3">
        <v>2</v>
      </c>
      <c r="H297" s="3">
        <v>14</v>
      </c>
      <c r="I297" s="3">
        <v>12</v>
      </c>
      <c r="J297" s="3">
        <v>8</v>
      </c>
      <c r="K297" s="3">
        <v>0</v>
      </c>
      <c r="L297" s="3">
        <v>10</v>
      </c>
      <c r="M297" s="3">
        <v>10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f t="shared" si="4"/>
        <v>56</v>
      </c>
    </row>
    <row r="298" spans="1:21" x14ac:dyDescent="0.25">
      <c r="A298" s="2">
        <v>297</v>
      </c>
      <c r="B298" s="2">
        <v>60964</v>
      </c>
      <c r="C298" s="2" t="s">
        <v>315</v>
      </c>
      <c r="D298" s="2" t="s">
        <v>6</v>
      </c>
      <c r="E298" s="2" t="s">
        <v>85</v>
      </c>
      <c r="F298" s="2" t="s">
        <v>25</v>
      </c>
      <c r="G298" s="3">
        <v>5</v>
      </c>
      <c r="H298" s="3">
        <v>27</v>
      </c>
      <c r="I298" s="3">
        <v>32</v>
      </c>
      <c r="J298" s="3">
        <v>37</v>
      </c>
      <c r="K298" s="3">
        <v>22</v>
      </c>
      <c r="L298" s="3">
        <v>23</v>
      </c>
      <c r="M298" s="3">
        <v>23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f t="shared" si="4"/>
        <v>169</v>
      </c>
    </row>
    <row r="299" spans="1:21" x14ac:dyDescent="0.25">
      <c r="A299" s="2">
        <v>298</v>
      </c>
      <c r="B299" s="2">
        <v>60965</v>
      </c>
      <c r="C299" s="2" t="s">
        <v>316</v>
      </c>
      <c r="D299" s="2" t="s">
        <v>6</v>
      </c>
      <c r="E299" s="2" t="s">
        <v>85</v>
      </c>
      <c r="F299" s="2" t="s">
        <v>25</v>
      </c>
      <c r="G299" s="3">
        <v>10</v>
      </c>
      <c r="H299" s="3">
        <v>36</v>
      </c>
      <c r="I299" s="3">
        <v>24</v>
      </c>
      <c r="J299" s="3">
        <v>24</v>
      </c>
      <c r="K299" s="3">
        <v>18</v>
      </c>
      <c r="L299" s="3">
        <v>19</v>
      </c>
      <c r="M299" s="3">
        <v>7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f t="shared" si="4"/>
        <v>138</v>
      </c>
    </row>
    <row r="300" spans="1:21" x14ac:dyDescent="0.25">
      <c r="A300" s="2">
        <v>299</v>
      </c>
      <c r="B300" s="2">
        <v>60966</v>
      </c>
      <c r="C300" s="2" t="s">
        <v>317</v>
      </c>
      <c r="D300" s="2" t="s">
        <v>6</v>
      </c>
      <c r="E300" s="2" t="s">
        <v>85</v>
      </c>
      <c r="F300" s="2" t="s">
        <v>25</v>
      </c>
      <c r="G300" s="3">
        <v>16</v>
      </c>
      <c r="H300" s="3">
        <v>7</v>
      </c>
      <c r="I300" s="3">
        <v>15</v>
      </c>
      <c r="J300" s="3">
        <v>8</v>
      </c>
      <c r="K300" s="3">
        <v>13</v>
      </c>
      <c r="L300" s="3">
        <v>13</v>
      </c>
      <c r="M300" s="3">
        <v>7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f t="shared" si="4"/>
        <v>79</v>
      </c>
    </row>
    <row r="301" spans="1:21" x14ac:dyDescent="0.25">
      <c r="A301" s="2">
        <v>300</v>
      </c>
      <c r="B301" s="2">
        <v>60967</v>
      </c>
      <c r="C301" s="2" t="s">
        <v>318</v>
      </c>
      <c r="D301" s="2" t="s">
        <v>6</v>
      </c>
      <c r="E301" s="2" t="s">
        <v>85</v>
      </c>
      <c r="F301" s="2" t="s">
        <v>140</v>
      </c>
      <c r="G301" s="3">
        <v>17</v>
      </c>
      <c r="H301" s="3">
        <v>27</v>
      </c>
      <c r="I301" s="3">
        <v>21</v>
      </c>
      <c r="J301" s="3">
        <v>25</v>
      </c>
      <c r="K301" s="3">
        <v>21</v>
      </c>
      <c r="L301" s="3">
        <v>14</v>
      </c>
      <c r="M301" s="3">
        <v>17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f t="shared" si="4"/>
        <v>142</v>
      </c>
    </row>
    <row r="302" spans="1:21" x14ac:dyDescent="0.25">
      <c r="A302" s="2">
        <v>301</v>
      </c>
      <c r="B302" s="2">
        <v>60968</v>
      </c>
      <c r="C302" s="2" t="s">
        <v>319</v>
      </c>
      <c r="D302" s="2" t="s">
        <v>10</v>
      </c>
      <c r="E302" s="2" t="s">
        <v>85</v>
      </c>
      <c r="F302" s="2" t="s">
        <v>25</v>
      </c>
      <c r="G302" s="3">
        <v>0</v>
      </c>
      <c r="H302" s="3">
        <v>14</v>
      </c>
      <c r="I302" s="3">
        <v>24</v>
      </c>
      <c r="J302" s="3">
        <v>8</v>
      </c>
      <c r="K302" s="3">
        <v>3</v>
      </c>
      <c r="L302" s="3">
        <v>0</v>
      </c>
      <c r="M302" s="3">
        <v>6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f t="shared" si="4"/>
        <v>55</v>
      </c>
    </row>
    <row r="303" spans="1:21" x14ac:dyDescent="0.25">
      <c r="A303" s="2">
        <v>302</v>
      </c>
      <c r="B303" s="2">
        <v>60969</v>
      </c>
      <c r="C303" s="2" t="s">
        <v>320</v>
      </c>
      <c r="D303" s="2" t="s">
        <v>10</v>
      </c>
      <c r="E303" s="2" t="s">
        <v>85</v>
      </c>
      <c r="F303" s="2" t="s">
        <v>25</v>
      </c>
      <c r="G303" s="3">
        <v>0</v>
      </c>
      <c r="H303" s="3">
        <v>25</v>
      </c>
      <c r="I303" s="3">
        <v>6</v>
      </c>
      <c r="J303" s="3">
        <v>7</v>
      </c>
      <c r="K303" s="3">
        <v>5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f t="shared" si="4"/>
        <v>43</v>
      </c>
    </row>
    <row r="304" spans="1:21" x14ac:dyDescent="0.25">
      <c r="A304" s="2">
        <v>303</v>
      </c>
      <c r="B304" s="2">
        <v>60970</v>
      </c>
      <c r="C304" s="2" t="s">
        <v>321</v>
      </c>
      <c r="D304" s="2" t="s">
        <v>10</v>
      </c>
      <c r="E304" s="2" t="s">
        <v>85</v>
      </c>
      <c r="F304" s="2" t="s">
        <v>25</v>
      </c>
      <c r="G304" s="3">
        <v>10</v>
      </c>
      <c r="H304" s="3">
        <v>30</v>
      </c>
      <c r="I304" s="3">
        <v>4</v>
      </c>
      <c r="J304" s="3">
        <v>3</v>
      </c>
      <c r="K304" s="3">
        <v>6</v>
      </c>
      <c r="L304" s="3">
        <v>3</v>
      </c>
      <c r="M304" s="3">
        <v>4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f t="shared" si="4"/>
        <v>60</v>
      </c>
    </row>
    <row r="305" spans="1:21" x14ac:dyDescent="0.25">
      <c r="A305" s="2">
        <v>304</v>
      </c>
      <c r="B305" s="2">
        <v>60971</v>
      </c>
      <c r="C305" s="2" t="s">
        <v>322</v>
      </c>
      <c r="D305" s="2" t="s">
        <v>10</v>
      </c>
      <c r="E305" s="2" t="s">
        <v>85</v>
      </c>
      <c r="F305" s="2" t="s">
        <v>25</v>
      </c>
      <c r="G305" s="3">
        <v>12</v>
      </c>
      <c r="H305" s="3">
        <v>24</v>
      </c>
      <c r="I305" s="3">
        <v>29</v>
      </c>
      <c r="J305" s="3">
        <v>16</v>
      </c>
      <c r="K305" s="3">
        <v>6</v>
      </c>
      <c r="L305" s="3">
        <v>11</v>
      </c>
      <c r="M305" s="3">
        <v>13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f t="shared" si="4"/>
        <v>111</v>
      </c>
    </row>
    <row r="306" spans="1:21" x14ac:dyDescent="0.25">
      <c r="A306" s="2">
        <v>305</v>
      </c>
      <c r="B306" s="2">
        <v>60972</v>
      </c>
      <c r="C306" s="2" t="s">
        <v>323</v>
      </c>
      <c r="D306" s="2" t="s">
        <v>10</v>
      </c>
      <c r="E306" s="2" t="s">
        <v>85</v>
      </c>
      <c r="F306" s="2" t="s">
        <v>25</v>
      </c>
      <c r="G306" s="3">
        <v>10</v>
      </c>
      <c r="H306" s="3">
        <v>12</v>
      </c>
      <c r="I306" s="3">
        <v>5</v>
      </c>
      <c r="J306" s="3">
        <v>3</v>
      </c>
      <c r="K306" s="3">
        <v>5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f t="shared" si="4"/>
        <v>35</v>
      </c>
    </row>
    <row r="307" spans="1:21" x14ac:dyDescent="0.25">
      <c r="A307" s="2">
        <v>306</v>
      </c>
      <c r="B307" s="2">
        <v>60973</v>
      </c>
      <c r="C307" s="2" t="s">
        <v>324</v>
      </c>
      <c r="D307" s="2" t="s">
        <v>10</v>
      </c>
      <c r="E307" s="2" t="s">
        <v>85</v>
      </c>
      <c r="F307" s="2" t="s">
        <v>25</v>
      </c>
      <c r="G307" s="3">
        <v>11</v>
      </c>
      <c r="H307" s="3">
        <v>42</v>
      </c>
      <c r="I307" s="3">
        <v>6</v>
      </c>
      <c r="J307" s="3">
        <v>18</v>
      </c>
      <c r="K307" s="3">
        <v>17</v>
      </c>
      <c r="L307" s="3">
        <v>6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f t="shared" si="4"/>
        <v>100</v>
      </c>
    </row>
    <row r="308" spans="1:21" x14ac:dyDescent="0.25">
      <c r="A308" s="2">
        <v>307</v>
      </c>
      <c r="B308" s="2">
        <v>60974</v>
      </c>
      <c r="C308" s="2" t="s">
        <v>325</v>
      </c>
      <c r="D308" s="2" t="s">
        <v>10</v>
      </c>
      <c r="E308" s="2" t="s">
        <v>85</v>
      </c>
      <c r="F308" s="2" t="s">
        <v>25</v>
      </c>
      <c r="G308" s="3">
        <v>38</v>
      </c>
      <c r="H308" s="3">
        <v>25</v>
      </c>
      <c r="I308" s="3">
        <v>12</v>
      </c>
      <c r="J308" s="3">
        <v>12</v>
      </c>
      <c r="K308" s="3">
        <v>8</v>
      </c>
      <c r="L308" s="3">
        <v>9</v>
      </c>
      <c r="M308" s="3">
        <v>9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f t="shared" si="4"/>
        <v>113</v>
      </c>
    </row>
    <row r="309" spans="1:21" x14ac:dyDescent="0.25">
      <c r="A309" s="2">
        <v>308</v>
      </c>
      <c r="B309" s="2">
        <v>60975</v>
      </c>
      <c r="C309" s="2" t="s">
        <v>326</v>
      </c>
      <c r="D309" s="2" t="s">
        <v>10</v>
      </c>
      <c r="E309" s="2" t="s">
        <v>85</v>
      </c>
      <c r="F309" s="2" t="s">
        <v>25</v>
      </c>
      <c r="G309" s="3">
        <v>25</v>
      </c>
      <c r="H309" s="3">
        <v>54</v>
      </c>
      <c r="I309" s="3">
        <v>0</v>
      </c>
      <c r="J309" s="3">
        <v>26</v>
      </c>
      <c r="K309" s="3">
        <v>8</v>
      </c>
      <c r="L309" s="3">
        <v>12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f t="shared" si="4"/>
        <v>125</v>
      </c>
    </row>
    <row r="310" spans="1:21" x14ac:dyDescent="0.25">
      <c r="A310" s="2">
        <v>309</v>
      </c>
      <c r="B310" s="2">
        <v>60976</v>
      </c>
      <c r="C310" s="2" t="s">
        <v>327</v>
      </c>
      <c r="D310" s="2" t="s">
        <v>10</v>
      </c>
      <c r="E310" s="2" t="s">
        <v>85</v>
      </c>
      <c r="F310" s="2" t="s">
        <v>25</v>
      </c>
      <c r="G310" s="3">
        <v>26</v>
      </c>
      <c r="H310" s="3">
        <v>50</v>
      </c>
      <c r="I310" s="3">
        <v>30</v>
      </c>
      <c r="J310" s="3">
        <v>14</v>
      </c>
      <c r="K310" s="3">
        <v>21</v>
      </c>
      <c r="L310" s="3">
        <v>7</v>
      </c>
      <c r="M310" s="3">
        <v>11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f t="shared" si="4"/>
        <v>159</v>
      </c>
    </row>
    <row r="311" spans="1:21" x14ac:dyDescent="0.25">
      <c r="A311" s="2">
        <v>310</v>
      </c>
      <c r="B311" s="2">
        <v>60977</v>
      </c>
      <c r="C311" s="2" t="s">
        <v>328</v>
      </c>
      <c r="D311" s="2" t="s">
        <v>10</v>
      </c>
      <c r="E311" s="2" t="s">
        <v>85</v>
      </c>
      <c r="F311" s="2" t="s">
        <v>25</v>
      </c>
      <c r="G311" s="3">
        <v>30</v>
      </c>
      <c r="H311" s="3">
        <v>32</v>
      </c>
      <c r="I311" s="3">
        <v>5</v>
      </c>
      <c r="J311" s="3">
        <v>5</v>
      </c>
      <c r="K311" s="3">
        <v>6</v>
      </c>
      <c r="L311" s="3">
        <v>4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f t="shared" si="4"/>
        <v>82</v>
      </c>
    </row>
    <row r="312" spans="1:21" x14ac:dyDescent="0.25">
      <c r="A312" s="2">
        <v>311</v>
      </c>
      <c r="B312" s="2">
        <v>60978</v>
      </c>
      <c r="C312" s="2" t="s">
        <v>329</v>
      </c>
      <c r="D312" s="2" t="s">
        <v>10</v>
      </c>
      <c r="E312" s="2" t="s">
        <v>85</v>
      </c>
      <c r="F312" s="2" t="s">
        <v>25</v>
      </c>
      <c r="G312" s="3">
        <v>30</v>
      </c>
      <c r="H312" s="3">
        <v>42</v>
      </c>
      <c r="I312" s="3">
        <v>31</v>
      </c>
      <c r="J312" s="3">
        <v>13</v>
      </c>
      <c r="K312" s="3">
        <v>5</v>
      </c>
      <c r="L312" s="3">
        <v>14</v>
      </c>
      <c r="M312" s="3">
        <v>5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f t="shared" si="4"/>
        <v>140</v>
      </c>
    </row>
    <row r="313" spans="1:21" x14ac:dyDescent="0.25">
      <c r="A313" s="2">
        <v>312</v>
      </c>
      <c r="B313" s="2">
        <v>60981</v>
      </c>
      <c r="C313" s="2" t="s">
        <v>330</v>
      </c>
      <c r="D313" s="2" t="s">
        <v>10</v>
      </c>
      <c r="E313" s="2" t="s">
        <v>85</v>
      </c>
      <c r="F313" s="2" t="s">
        <v>25</v>
      </c>
      <c r="G313" s="3">
        <v>25</v>
      </c>
      <c r="H313" s="3">
        <v>125</v>
      </c>
      <c r="I313" s="3">
        <v>47</v>
      </c>
      <c r="J313" s="3">
        <v>61</v>
      </c>
      <c r="K313" s="3">
        <v>40</v>
      </c>
      <c r="L313" s="3">
        <v>34</v>
      </c>
      <c r="M313" s="3">
        <v>38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f t="shared" si="4"/>
        <v>370</v>
      </c>
    </row>
    <row r="314" spans="1:21" x14ac:dyDescent="0.25">
      <c r="A314" s="2">
        <v>313</v>
      </c>
      <c r="B314" s="2">
        <v>60983</v>
      </c>
      <c r="C314" s="2" t="s">
        <v>331</v>
      </c>
      <c r="D314" s="2" t="s">
        <v>10</v>
      </c>
      <c r="E314" s="2" t="s">
        <v>85</v>
      </c>
      <c r="F314" s="2" t="s">
        <v>25</v>
      </c>
      <c r="G314" s="3">
        <v>18</v>
      </c>
      <c r="H314" s="3">
        <v>42</v>
      </c>
      <c r="I314" s="3">
        <v>24</v>
      </c>
      <c r="J314" s="3">
        <v>20</v>
      </c>
      <c r="K314" s="3">
        <v>24</v>
      </c>
      <c r="L314" s="3">
        <v>18</v>
      </c>
      <c r="M314" s="3">
        <v>14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f t="shared" si="4"/>
        <v>160</v>
      </c>
    </row>
    <row r="315" spans="1:21" x14ac:dyDescent="0.25">
      <c r="A315" s="2">
        <v>314</v>
      </c>
      <c r="B315" s="2">
        <v>60985</v>
      </c>
      <c r="C315" s="2" t="s">
        <v>332</v>
      </c>
      <c r="D315" s="2" t="s">
        <v>10</v>
      </c>
      <c r="E315" s="2" t="s">
        <v>85</v>
      </c>
      <c r="F315" s="2" t="s">
        <v>25</v>
      </c>
      <c r="G315" s="3">
        <v>5</v>
      </c>
      <c r="H315" s="3">
        <v>133</v>
      </c>
      <c r="I315" s="3">
        <v>52</v>
      </c>
      <c r="J315" s="3">
        <v>75</v>
      </c>
      <c r="K315" s="3">
        <v>27</v>
      </c>
      <c r="L315" s="3">
        <v>35</v>
      </c>
      <c r="M315" s="3">
        <v>31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f t="shared" si="4"/>
        <v>358</v>
      </c>
    </row>
    <row r="316" spans="1:21" x14ac:dyDescent="0.25">
      <c r="A316" s="2">
        <v>315</v>
      </c>
      <c r="B316" s="2">
        <v>60986</v>
      </c>
      <c r="C316" s="2" t="s">
        <v>333</v>
      </c>
      <c r="D316" s="2" t="s">
        <v>10</v>
      </c>
      <c r="E316" s="2" t="s">
        <v>85</v>
      </c>
      <c r="F316" s="2" t="s">
        <v>25</v>
      </c>
      <c r="G316" s="3">
        <v>12</v>
      </c>
      <c r="H316" s="3">
        <v>20</v>
      </c>
      <c r="I316" s="3">
        <v>19</v>
      </c>
      <c r="J316" s="3">
        <v>16</v>
      </c>
      <c r="K316" s="3">
        <v>9</v>
      </c>
      <c r="L316" s="3">
        <v>11</v>
      </c>
      <c r="M316" s="3">
        <v>9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f t="shared" si="4"/>
        <v>96</v>
      </c>
    </row>
    <row r="317" spans="1:21" x14ac:dyDescent="0.25">
      <c r="A317" s="2">
        <v>316</v>
      </c>
      <c r="B317" s="2">
        <v>60987</v>
      </c>
      <c r="C317" s="2" t="s">
        <v>334</v>
      </c>
      <c r="D317" s="2" t="s">
        <v>10</v>
      </c>
      <c r="E317" s="2" t="s">
        <v>85</v>
      </c>
      <c r="F317" s="2" t="s">
        <v>25</v>
      </c>
      <c r="G317" s="3">
        <v>10</v>
      </c>
      <c r="H317" s="3">
        <v>42</v>
      </c>
      <c r="I317" s="3">
        <v>13</v>
      </c>
      <c r="J317" s="3">
        <v>9</v>
      </c>
      <c r="K317" s="3">
        <v>4</v>
      </c>
      <c r="L317" s="3">
        <v>6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f t="shared" si="4"/>
        <v>84</v>
      </c>
    </row>
    <row r="318" spans="1:21" x14ac:dyDescent="0.25">
      <c r="A318" s="2">
        <v>317</v>
      </c>
      <c r="B318" s="2">
        <v>60988</v>
      </c>
      <c r="C318" s="2" t="s">
        <v>335</v>
      </c>
      <c r="D318" s="2" t="s">
        <v>10</v>
      </c>
      <c r="E318" s="2" t="s">
        <v>85</v>
      </c>
      <c r="F318" s="2" t="s">
        <v>8</v>
      </c>
      <c r="G318" s="3">
        <v>15</v>
      </c>
      <c r="H318" s="3">
        <v>17</v>
      </c>
      <c r="I318" s="3">
        <v>15</v>
      </c>
      <c r="J318" s="3">
        <v>16</v>
      </c>
      <c r="K318" s="3">
        <v>12</v>
      </c>
      <c r="L318" s="3">
        <v>9</v>
      </c>
      <c r="M318" s="3">
        <v>3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f t="shared" si="4"/>
        <v>87</v>
      </c>
    </row>
    <row r="319" spans="1:21" x14ac:dyDescent="0.25">
      <c r="A319" s="2">
        <v>318</v>
      </c>
      <c r="B319" s="2">
        <v>60989</v>
      </c>
      <c r="C319" s="2" t="s">
        <v>336</v>
      </c>
      <c r="D319" s="2" t="s">
        <v>10</v>
      </c>
      <c r="E319" s="2" t="s">
        <v>85</v>
      </c>
      <c r="F319" s="2" t="s">
        <v>25</v>
      </c>
      <c r="G319" s="3">
        <v>20</v>
      </c>
      <c r="H319" s="3">
        <v>45</v>
      </c>
      <c r="I319" s="3">
        <v>28</v>
      </c>
      <c r="J319" s="3">
        <v>25</v>
      </c>
      <c r="K319" s="3">
        <v>10</v>
      </c>
      <c r="L319" s="3">
        <v>6</v>
      </c>
      <c r="M319" s="3">
        <v>3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f t="shared" si="4"/>
        <v>137</v>
      </c>
    </row>
    <row r="320" spans="1:21" x14ac:dyDescent="0.25">
      <c r="A320" s="2">
        <v>319</v>
      </c>
      <c r="B320" s="2">
        <v>60990</v>
      </c>
      <c r="C320" s="2" t="s">
        <v>337</v>
      </c>
      <c r="D320" s="2" t="s">
        <v>10</v>
      </c>
      <c r="E320" s="2" t="s">
        <v>85</v>
      </c>
      <c r="F320" s="2" t="s">
        <v>25</v>
      </c>
      <c r="G320" s="3">
        <v>10</v>
      </c>
      <c r="H320" s="3">
        <v>55</v>
      </c>
      <c r="I320" s="3">
        <v>8</v>
      </c>
      <c r="J320" s="3">
        <v>5</v>
      </c>
      <c r="K320" s="3">
        <v>6</v>
      </c>
      <c r="L320" s="3">
        <v>4</v>
      </c>
      <c r="M320" s="3">
        <v>5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f t="shared" si="4"/>
        <v>93</v>
      </c>
    </row>
    <row r="321" spans="1:21" x14ac:dyDescent="0.25">
      <c r="A321" s="2">
        <v>320</v>
      </c>
      <c r="B321" s="2">
        <v>60991</v>
      </c>
      <c r="C321" s="2" t="s">
        <v>338</v>
      </c>
      <c r="D321" s="2" t="s">
        <v>6</v>
      </c>
      <c r="E321" s="2" t="s">
        <v>85</v>
      </c>
      <c r="F321" s="2" t="s">
        <v>8</v>
      </c>
      <c r="G321" s="3">
        <v>11</v>
      </c>
      <c r="H321" s="3">
        <v>8</v>
      </c>
      <c r="I321" s="3">
        <v>4</v>
      </c>
      <c r="J321" s="3">
        <v>4</v>
      </c>
      <c r="K321" s="3">
        <v>5</v>
      </c>
      <c r="L321" s="3">
        <v>3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f t="shared" si="4"/>
        <v>35</v>
      </c>
    </row>
    <row r="322" spans="1:21" x14ac:dyDescent="0.25">
      <c r="A322" s="2">
        <v>321</v>
      </c>
      <c r="B322" s="2">
        <v>60992</v>
      </c>
      <c r="C322" s="2" t="s">
        <v>339</v>
      </c>
      <c r="D322" s="2" t="s">
        <v>6</v>
      </c>
      <c r="E322" s="2" t="s">
        <v>85</v>
      </c>
      <c r="F322" s="2" t="s">
        <v>25</v>
      </c>
      <c r="G322" s="3">
        <v>5</v>
      </c>
      <c r="H322" s="3">
        <v>15</v>
      </c>
      <c r="I322" s="3">
        <v>14</v>
      </c>
      <c r="J322" s="3">
        <v>12</v>
      </c>
      <c r="K322" s="3">
        <v>7</v>
      </c>
      <c r="L322" s="3">
        <v>14</v>
      </c>
      <c r="M322" s="3">
        <v>16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f t="shared" si="4"/>
        <v>83</v>
      </c>
    </row>
    <row r="323" spans="1:21" x14ac:dyDescent="0.25">
      <c r="A323" s="2">
        <v>322</v>
      </c>
      <c r="B323" s="2">
        <v>60993</v>
      </c>
      <c r="C323" s="2" t="s">
        <v>340</v>
      </c>
      <c r="D323" s="2" t="s">
        <v>6</v>
      </c>
      <c r="E323" s="2" t="s">
        <v>85</v>
      </c>
      <c r="F323" s="2" t="s">
        <v>17</v>
      </c>
      <c r="G323" s="3">
        <v>34</v>
      </c>
      <c r="H323" s="3">
        <v>24</v>
      </c>
      <c r="I323" s="3">
        <v>28</v>
      </c>
      <c r="J323" s="3">
        <v>32</v>
      </c>
      <c r="K323" s="3">
        <v>30</v>
      </c>
      <c r="L323" s="3">
        <v>21</v>
      </c>
      <c r="M323" s="3">
        <v>7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f t="shared" ref="U323:U386" si="5">SUM(G323:T323)</f>
        <v>176</v>
      </c>
    </row>
    <row r="324" spans="1:21" x14ac:dyDescent="0.25">
      <c r="A324" s="2">
        <v>323</v>
      </c>
      <c r="B324" s="2">
        <v>60994</v>
      </c>
      <c r="C324" s="2" t="s">
        <v>341</v>
      </c>
      <c r="D324" s="2" t="s">
        <v>6</v>
      </c>
      <c r="E324" s="2" t="s">
        <v>85</v>
      </c>
      <c r="F324" s="2" t="s">
        <v>17</v>
      </c>
      <c r="G324" s="3">
        <v>23</v>
      </c>
      <c r="H324" s="3">
        <v>15</v>
      </c>
      <c r="I324" s="3">
        <v>8</v>
      </c>
      <c r="J324" s="3">
        <v>14</v>
      </c>
      <c r="K324" s="3">
        <v>12</v>
      </c>
      <c r="L324" s="3">
        <v>12</v>
      </c>
      <c r="M324" s="3">
        <v>10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f t="shared" si="5"/>
        <v>94</v>
      </c>
    </row>
    <row r="325" spans="1:21" x14ac:dyDescent="0.25">
      <c r="A325" s="2">
        <v>324</v>
      </c>
      <c r="B325" s="2">
        <v>60995</v>
      </c>
      <c r="C325" s="2" t="s">
        <v>342</v>
      </c>
      <c r="D325" s="2" t="s">
        <v>6</v>
      </c>
      <c r="E325" s="2" t="s">
        <v>85</v>
      </c>
      <c r="F325" s="2" t="s">
        <v>25</v>
      </c>
      <c r="G325" s="3">
        <v>15</v>
      </c>
      <c r="H325" s="3">
        <v>27</v>
      </c>
      <c r="I325" s="3">
        <v>21</v>
      </c>
      <c r="J325" s="3">
        <v>31</v>
      </c>
      <c r="K325" s="3">
        <v>29</v>
      </c>
      <c r="L325" s="3">
        <v>31</v>
      </c>
      <c r="M325" s="3">
        <v>26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f t="shared" si="5"/>
        <v>180</v>
      </c>
    </row>
    <row r="326" spans="1:21" x14ac:dyDescent="0.25">
      <c r="A326" s="2">
        <v>325</v>
      </c>
      <c r="B326" s="2">
        <v>60997</v>
      </c>
      <c r="C326" s="2" t="s">
        <v>343</v>
      </c>
      <c r="D326" s="2" t="s">
        <v>6</v>
      </c>
      <c r="E326" s="2" t="s">
        <v>85</v>
      </c>
      <c r="F326" s="2" t="s">
        <v>17</v>
      </c>
      <c r="G326" s="3">
        <v>47</v>
      </c>
      <c r="H326" s="3">
        <v>31</v>
      </c>
      <c r="I326" s="3">
        <v>33</v>
      </c>
      <c r="J326" s="3">
        <v>55</v>
      </c>
      <c r="K326" s="3">
        <v>33</v>
      </c>
      <c r="L326" s="3">
        <v>19</v>
      </c>
      <c r="M326" s="3">
        <v>26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f t="shared" si="5"/>
        <v>244</v>
      </c>
    </row>
    <row r="327" spans="1:21" x14ac:dyDescent="0.25">
      <c r="A327" s="2">
        <v>326</v>
      </c>
      <c r="B327" s="2">
        <v>60998</v>
      </c>
      <c r="C327" s="2" t="s">
        <v>344</v>
      </c>
      <c r="D327" s="2" t="s">
        <v>6</v>
      </c>
      <c r="E327" s="2" t="s">
        <v>85</v>
      </c>
      <c r="F327" s="2" t="s">
        <v>25</v>
      </c>
      <c r="G327" s="3">
        <v>30</v>
      </c>
      <c r="H327" s="3">
        <v>23</v>
      </c>
      <c r="I327" s="3">
        <v>14</v>
      </c>
      <c r="J327" s="3">
        <v>20</v>
      </c>
      <c r="K327" s="3">
        <v>17</v>
      </c>
      <c r="L327" s="3">
        <v>18</v>
      </c>
      <c r="M327" s="3">
        <v>12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f t="shared" si="5"/>
        <v>134</v>
      </c>
    </row>
    <row r="328" spans="1:21" x14ac:dyDescent="0.25">
      <c r="A328" s="2">
        <v>327</v>
      </c>
      <c r="B328" s="2">
        <v>60999</v>
      </c>
      <c r="C328" s="2" t="s">
        <v>345</v>
      </c>
      <c r="D328" s="2" t="s">
        <v>6</v>
      </c>
      <c r="E328" s="2" t="s">
        <v>85</v>
      </c>
      <c r="F328" s="2" t="s">
        <v>8</v>
      </c>
      <c r="G328" s="3">
        <v>20</v>
      </c>
      <c r="H328" s="3">
        <v>12</v>
      </c>
      <c r="I328" s="3">
        <v>12</v>
      </c>
      <c r="J328" s="3">
        <v>12</v>
      </c>
      <c r="K328" s="3">
        <v>6</v>
      </c>
      <c r="L328" s="3">
        <v>7</v>
      </c>
      <c r="M328" s="3">
        <v>13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f t="shared" si="5"/>
        <v>82</v>
      </c>
    </row>
    <row r="329" spans="1:21" x14ac:dyDescent="0.25">
      <c r="A329" s="2">
        <v>328</v>
      </c>
      <c r="B329" s="2">
        <v>61000</v>
      </c>
      <c r="C329" s="2" t="s">
        <v>346</v>
      </c>
      <c r="D329" s="2" t="s">
        <v>10</v>
      </c>
      <c r="E329" s="2" t="s">
        <v>85</v>
      </c>
      <c r="F329" s="2" t="s">
        <v>17</v>
      </c>
      <c r="G329" s="3">
        <v>0</v>
      </c>
      <c r="H329" s="3">
        <v>20</v>
      </c>
      <c r="I329" s="3">
        <v>15</v>
      </c>
      <c r="J329" s="3">
        <v>17</v>
      </c>
      <c r="K329" s="3">
        <v>11</v>
      </c>
      <c r="L329" s="3">
        <v>8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f t="shared" si="5"/>
        <v>71</v>
      </c>
    </row>
    <row r="330" spans="1:21" x14ac:dyDescent="0.25">
      <c r="A330" s="2">
        <v>329</v>
      </c>
      <c r="B330" s="2">
        <v>61001</v>
      </c>
      <c r="C330" s="2" t="s">
        <v>347</v>
      </c>
      <c r="D330" s="2" t="s">
        <v>10</v>
      </c>
      <c r="E330" s="2" t="s">
        <v>85</v>
      </c>
      <c r="F330" s="2" t="s">
        <v>67</v>
      </c>
      <c r="G330" s="3">
        <v>0</v>
      </c>
      <c r="H330" s="3">
        <v>14</v>
      </c>
      <c r="I330" s="3">
        <v>5</v>
      </c>
      <c r="J330" s="3">
        <v>5</v>
      </c>
      <c r="K330" s="3">
        <v>9</v>
      </c>
      <c r="L330" s="3">
        <v>2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f t="shared" si="5"/>
        <v>35</v>
      </c>
    </row>
    <row r="331" spans="1:21" x14ac:dyDescent="0.25">
      <c r="A331" s="2">
        <v>330</v>
      </c>
      <c r="B331" s="2">
        <v>61002</v>
      </c>
      <c r="C331" s="2" t="s">
        <v>348</v>
      </c>
      <c r="D331" s="2" t="s">
        <v>10</v>
      </c>
      <c r="E331" s="2" t="s">
        <v>85</v>
      </c>
      <c r="F331" s="2" t="s">
        <v>25</v>
      </c>
      <c r="G331" s="3">
        <v>15</v>
      </c>
      <c r="H331" s="3">
        <v>45</v>
      </c>
      <c r="I331" s="3">
        <v>13</v>
      </c>
      <c r="J331" s="3">
        <v>11</v>
      </c>
      <c r="K331" s="3">
        <v>11</v>
      </c>
      <c r="L331" s="3">
        <v>8</v>
      </c>
      <c r="M331" s="3">
        <v>11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f t="shared" si="5"/>
        <v>114</v>
      </c>
    </row>
    <row r="332" spans="1:21" x14ac:dyDescent="0.25">
      <c r="A332" s="2">
        <v>331</v>
      </c>
      <c r="B332" s="2">
        <v>61003</v>
      </c>
      <c r="C332" s="2" t="s">
        <v>349</v>
      </c>
      <c r="D332" s="2" t="s">
        <v>10</v>
      </c>
      <c r="E332" s="2" t="s">
        <v>85</v>
      </c>
      <c r="F332" s="2" t="s">
        <v>25</v>
      </c>
      <c r="G332" s="3">
        <v>10</v>
      </c>
      <c r="H332" s="3">
        <v>40</v>
      </c>
      <c r="I332" s="3">
        <v>28</v>
      </c>
      <c r="J332" s="3">
        <v>22</v>
      </c>
      <c r="K332" s="3">
        <v>18</v>
      </c>
      <c r="L332" s="3">
        <v>10</v>
      </c>
      <c r="M332" s="3">
        <v>9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f t="shared" si="5"/>
        <v>137</v>
      </c>
    </row>
    <row r="333" spans="1:21" x14ac:dyDescent="0.25">
      <c r="A333" s="2">
        <v>332</v>
      </c>
      <c r="B333" s="2">
        <v>61004</v>
      </c>
      <c r="C333" s="2" t="s">
        <v>350</v>
      </c>
      <c r="D333" s="2" t="s">
        <v>10</v>
      </c>
      <c r="E333" s="2" t="s">
        <v>85</v>
      </c>
      <c r="F333" s="2" t="s">
        <v>25</v>
      </c>
      <c r="G333" s="3">
        <v>10</v>
      </c>
      <c r="H333" s="3">
        <v>14</v>
      </c>
      <c r="I333" s="3">
        <v>19</v>
      </c>
      <c r="J333" s="3">
        <v>16</v>
      </c>
      <c r="K333" s="3">
        <v>5</v>
      </c>
      <c r="L333" s="3">
        <v>8</v>
      </c>
      <c r="M333" s="3">
        <v>4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f t="shared" si="5"/>
        <v>76</v>
      </c>
    </row>
    <row r="334" spans="1:21" x14ac:dyDescent="0.25">
      <c r="A334" s="2">
        <v>333</v>
      </c>
      <c r="B334" s="2">
        <v>61005</v>
      </c>
      <c r="C334" s="2" t="s">
        <v>351</v>
      </c>
      <c r="D334" s="2" t="s">
        <v>10</v>
      </c>
      <c r="E334" s="2" t="s">
        <v>85</v>
      </c>
      <c r="F334" s="2" t="s">
        <v>25</v>
      </c>
      <c r="G334" s="3">
        <v>10</v>
      </c>
      <c r="H334" s="3">
        <v>27</v>
      </c>
      <c r="I334" s="3">
        <v>15</v>
      </c>
      <c r="J334" s="3">
        <v>12</v>
      </c>
      <c r="K334" s="3">
        <v>13</v>
      </c>
      <c r="L334" s="3">
        <v>13</v>
      </c>
      <c r="M334" s="3">
        <v>10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f t="shared" si="5"/>
        <v>100</v>
      </c>
    </row>
    <row r="335" spans="1:21" x14ac:dyDescent="0.25">
      <c r="A335" s="2">
        <v>334</v>
      </c>
      <c r="B335" s="2">
        <v>61006</v>
      </c>
      <c r="C335" s="2" t="s">
        <v>352</v>
      </c>
      <c r="D335" s="2" t="s">
        <v>10</v>
      </c>
      <c r="E335" s="2" t="s">
        <v>85</v>
      </c>
      <c r="F335" s="2" t="s">
        <v>8</v>
      </c>
      <c r="G335" s="3">
        <v>0</v>
      </c>
      <c r="H335" s="3">
        <v>21</v>
      </c>
      <c r="I335" s="3">
        <v>3</v>
      </c>
      <c r="J335" s="3">
        <v>9</v>
      </c>
      <c r="K335" s="3">
        <v>4</v>
      </c>
      <c r="L335" s="3">
        <v>6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f t="shared" si="5"/>
        <v>43</v>
      </c>
    </row>
    <row r="336" spans="1:21" x14ac:dyDescent="0.25">
      <c r="A336" s="2">
        <v>335</v>
      </c>
      <c r="B336" s="2">
        <v>61007</v>
      </c>
      <c r="C336" s="2" t="s">
        <v>353</v>
      </c>
      <c r="D336" s="2" t="s">
        <v>10</v>
      </c>
      <c r="E336" s="2" t="s">
        <v>85</v>
      </c>
      <c r="F336" s="2" t="s">
        <v>67</v>
      </c>
      <c r="G336" s="3">
        <v>8</v>
      </c>
      <c r="H336" s="3">
        <v>5</v>
      </c>
      <c r="I336" s="3">
        <v>5</v>
      </c>
      <c r="J336" s="3">
        <v>1</v>
      </c>
      <c r="K336" s="3">
        <v>4</v>
      </c>
      <c r="L336" s="3">
        <v>4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f t="shared" si="5"/>
        <v>27</v>
      </c>
    </row>
    <row r="337" spans="1:21" x14ac:dyDescent="0.25">
      <c r="A337" s="2">
        <v>336</v>
      </c>
      <c r="B337" s="2">
        <v>61008</v>
      </c>
      <c r="C337" s="2" t="s">
        <v>354</v>
      </c>
      <c r="D337" s="2" t="s">
        <v>10</v>
      </c>
      <c r="E337" s="2" t="s">
        <v>85</v>
      </c>
      <c r="F337" s="2" t="s">
        <v>8</v>
      </c>
      <c r="G337" s="3">
        <v>22</v>
      </c>
      <c r="H337" s="3">
        <v>29</v>
      </c>
      <c r="I337" s="3">
        <v>11</v>
      </c>
      <c r="J337" s="3">
        <v>13</v>
      </c>
      <c r="K337" s="3">
        <v>7</v>
      </c>
      <c r="L337" s="3">
        <v>8</v>
      </c>
      <c r="M337" s="3">
        <v>3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f t="shared" si="5"/>
        <v>93</v>
      </c>
    </row>
    <row r="338" spans="1:21" x14ac:dyDescent="0.25">
      <c r="A338" s="2">
        <v>337</v>
      </c>
      <c r="B338" s="2">
        <v>61009</v>
      </c>
      <c r="C338" s="2" t="s">
        <v>355</v>
      </c>
      <c r="D338" s="2" t="s">
        <v>10</v>
      </c>
      <c r="E338" s="2" t="s">
        <v>85</v>
      </c>
      <c r="F338" s="2" t="s">
        <v>8</v>
      </c>
      <c r="G338" s="3">
        <v>10</v>
      </c>
      <c r="H338" s="3">
        <v>40</v>
      </c>
      <c r="I338" s="3">
        <v>15</v>
      </c>
      <c r="J338" s="3">
        <v>8</v>
      </c>
      <c r="K338" s="3">
        <v>2</v>
      </c>
      <c r="L338" s="3">
        <v>2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f t="shared" si="5"/>
        <v>77</v>
      </c>
    </row>
    <row r="339" spans="1:21" x14ac:dyDescent="0.25">
      <c r="A339" s="2">
        <v>338</v>
      </c>
      <c r="B339" s="2">
        <v>61010</v>
      </c>
      <c r="C339" s="2" t="s">
        <v>356</v>
      </c>
      <c r="D339" s="2" t="s">
        <v>10</v>
      </c>
      <c r="E339" s="2" t="s">
        <v>85</v>
      </c>
      <c r="F339" s="2" t="s">
        <v>17</v>
      </c>
      <c r="G339" s="3">
        <v>10</v>
      </c>
      <c r="H339" s="3">
        <v>23</v>
      </c>
      <c r="I339" s="3">
        <v>22</v>
      </c>
      <c r="J339" s="3">
        <v>10</v>
      </c>
      <c r="K339" s="3">
        <v>17</v>
      </c>
      <c r="L339" s="3">
        <v>13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f t="shared" si="5"/>
        <v>95</v>
      </c>
    </row>
    <row r="340" spans="1:21" x14ac:dyDescent="0.25">
      <c r="A340" s="2">
        <v>339</v>
      </c>
      <c r="B340" s="2">
        <v>61011</v>
      </c>
      <c r="C340" s="2" t="s">
        <v>357</v>
      </c>
      <c r="D340" s="2" t="s">
        <v>10</v>
      </c>
      <c r="E340" s="2" t="s">
        <v>85</v>
      </c>
      <c r="F340" s="2" t="s">
        <v>8</v>
      </c>
      <c r="G340" s="3">
        <v>4</v>
      </c>
      <c r="H340" s="3">
        <v>13</v>
      </c>
      <c r="I340" s="3">
        <v>20</v>
      </c>
      <c r="J340" s="3">
        <v>12</v>
      </c>
      <c r="K340" s="3">
        <v>14</v>
      </c>
      <c r="L340" s="3">
        <v>16</v>
      </c>
      <c r="M340" s="3">
        <v>5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f t="shared" si="5"/>
        <v>84</v>
      </c>
    </row>
    <row r="341" spans="1:21" x14ac:dyDescent="0.25">
      <c r="A341" s="2">
        <v>340</v>
      </c>
      <c r="B341" s="2">
        <v>61012</v>
      </c>
      <c r="C341" s="2" t="s">
        <v>358</v>
      </c>
      <c r="D341" s="2" t="s">
        <v>10</v>
      </c>
      <c r="E341" s="2" t="s">
        <v>85</v>
      </c>
      <c r="F341" s="2" t="s">
        <v>8</v>
      </c>
      <c r="G341" s="3">
        <v>10</v>
      </c>
      <c r="H341" s="3">
        <v>29</v>
      </c>
      <c r="I341" s="3">
        <v>13</v>
      </c>
      <c r="J341" s="3">
        <v>12</v>
      </c>
      <c r="K341" s="3">
        <v>10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f t="shared" si="5"/>
        <v>74</v>
      </c>
    </row>
    <row r="342" spans="1:21" x14ac:dyDescent="0.25">
      <c r="A342" s="2">
        <v>341</v>
      </c>
      <c r="B342" s="2">
        <v>61013</v>
      </c>
      <c r="C342" s="2" t="s">
        <v>359</v>
      </c>
      <c r="D342" s="2" t="s">
        <v>10</v>
      </c>
      <c r="E342" s="2" t="s">
        <v>39</v>
      </c>
      <c r="F342" s="2" t="s">
        <v>8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7</v>
      </c>
      <c r="O342" s="3">
        <v>11</v>
      </c>
      <c r="P342" s="3">
        <v>8</v>
      </c>
      <c r="Q342" s="3">
        <v>0</v>
      </c>
      <c r="R342" s="3">
        <v>0</v>
      </c>
      <c r="S342" s="3">
        <v>0</v>
      </c>
      <c r="T342" s="3">
        <v>0</v>
      </c>
      <c r="U342" s="3">
        <f t="shared" si="5"/>
        <v>26</v>
      </c>
    </row>
    <row r="343" spans="1:21" x14ac:dyDescent="0.25">
      <c r="A343" s="2">
        <v>342</v>
      </c>
      <c r="B343" s="2">
        <v>61014</v>
      </c>
      <c r="C343" s="2" t="s">
        <v>360</v>
      </c>
      <c r="D343" s="2" t="s">
        <v>6</v>
      </c>
      <c r="E343" s="2" t="s">
        <v>85</v>
      </c>
      <c r="F343" s="2" t="s">
        <v>67</v>
      </c>
      <c r="G343" s="3">
        <v>9</v>
      </c>
      <c r="H343" s="3">
        <v>4</v>
      </c>
      <c r="I343" s="3">
        <v>5</v>
      </c>
      <c r="J343" s="3">
        <v>10</v>
      </c>
      <c r="K343" s="3">
        <v>4</v>
      </c>
      <c r="L343" s="3">
        <v>6</v>
      </c>
      <c r="M343" s="3">
        <v>5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f t="shared" si="5"/>
        <v>43</v>
      </c>
    </row>
    <row r="344" spans="1:21" x14ac:dyDescent="0.25">
      <c r="A344" s="2">
        <v>343</v>
      </c>
      <c r="B344" s="2">
        <v>61015</v>
      </c>
      <c r="C344" s="2" t="s">
        <v>361</v>
      </c>
      <c r="D344" s="2" t="s">
        <v>6</v>
      </c>
      <c r="E344" s="2" t="s">
        <v>85</v>
      </c>
      <c r="F344" s="2" t="s">
        <v>67</v>
      </c>
      <c r="G344" s="3">
        <v>7</v>
      </c>
      <c r="H344" s="3">
        <v>10</v>
      </c>
      <c r="I344" s="3">
        <v>8</v>
      </c>
      <c r="J344" s="3">
        <v>4</v>
      </c>
      <c r="K344" s="3">
        <v>4</v>
      </c>
      <c r="L344" s="3">
        <v>8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f t="shared" si="5"/>
        <v>41</v>
      </c>
    </row>
    <row r="345" spans="1:21" x14ac:dyDescent="0.25">
      <c r="A345" s="2">
        <v>344</v>
      </c>
      <c r="B345" s="2">
        <v>61016</v>
      </c>
      <c r="C345" s="2" t="s">
        <v>362</v>
      </c>
      <c r="D345" s="2" t="s">
        <v>6</v>
      </c>
      <c r="E345" s="2" t="s">
        <v>85</v>
      </c>
      <c r="F345" s="2" t="s">
        <v>67</v>
      </c>
      <c r="G345" s="3">
        <v>6</v>
      </c>
      <c r="H345" s="3">
        <v>16</v>
      </c>
      <c r="I345" s="3">
        <v>15</v>
      </c>
      <c r="J345" s="3">
        <v>10</v>
      </c>
      <c r="K345" s="3">
        <v>7</v>
      </c>
      <c r="L345" s="3">
        <v>6</v>
      </c>
      <c r="M345" s="3">
        <v>9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f t="shared" si="5"/>
        <v>69</v>
      </c>
    </row>
    <row r="346" spans="1:21" x14ac:dyDescent="0.25">
      <c r="A346" s="2">
        <v>345</v>
      </c>
      <c r="B346" s="2">
        <v>61017</v>
      </c>
      <c r="C346" s="2" t="s">
        <v>363</v>
      </c>
      <c r="D346" s="2" t="s">
        <v>6</v>
      </c>
      <c r="E346" s="2" t="s">
        <v>85</v>
      </c>
      <c r="F346" s="2" t="s">
        <v>67</v>
      </c>
      <c r="G346" s="3">
        <v>9</v>
      </c>
      <c r="H346" s="3">
        <v>7</v>
      </c>
      <c r="I346" s="3">
        <v>7</v>
      </c>
      <c r="J346" s="3">
        <v>5</v>
      </c>
      <c r="K346" s="3">
        <v>1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f t="shared" si="5"/>
        <v>29</v>
      </c>
    </row>
    <row r="347" spans="1:21" x14ac:dyDescent="0.25">
      <c r="A347" s="2">
        <v>346</v>
      </c>
      <c r="B347" s="2">
        <v>61018</v>
      </c>
      <c r="C347" s="2" t="s">
        <v>364</v>
      </c>
      <c r="D347" s="2" t="s">
        <v>6</v>
      </c>
      <c r="E347" s="2" t="s">
        <v>85</v>
      </c>
      <c r="F347" s="2" t="s">
        <v>67</v>
      </c>
      <c r="G347" s="3">
        <v>5</v>
      </c>
      <c r="H347" s="3">
        <v>12</v>
      </c>
      <c r="I347" s="3">
        <v>6</v>
      </c>
      <c r="J347" s="3">
        <v>14</v>
      </c>
      <c r="K347" s="3">
        <v>6</v>
      </c>
      <c r="L347" s="3">
        <v>6</v>
      </c>
      <c r="M347" s="3">
        <v>5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f t="shared" si="5"/>
        <v>54</v>
      </c>
    </row>
    <row r="348" spans="1:21" x14ac:dyDescent="0.25">
      <c r="A348" s="2">
        <v>347</v>
      </c>
      <c r="B348" s="2">
        <v>61019</v>
      </c>
      <c r="C348" s="2" t="s">
        <v>365</v>
      </c>
      <c r="D348" s="2" t="s">
        <v>6</v>
      </c>
      <c r="E348" s="2" t="s">
        <v>85</v>
      </c>
      <c r="F348" s="2" t="s">
        <v>67</v>
      </c>
      <c r="G348" s="3">
        <v>10</v>
      </c>
      <c r="H348" s="3">
        <v>14</v>
      </c>
      <c r="I348" s="3">
        <v>9</v>
      </c>
      <c r="J348" s="3">
        <v>17</v>
      </c>
      <c r="K348" s="3">
        <v>6</v>
      </c>
      <c r="L348" s="3">
        <v>9</v>
      </c>
      <c r="M348" s="3">
        <v>13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f t="shared" si="5"/>
        <v>78</v>
      </c>
    </row>
    <row r="349" spans="1:21" x14ac:dyDescent="0.25">
      <c r="A349" s="2">
        <v>348</v>
      </c>
      <c r="B349" s="2">
        <v>61020</v>
      </c>
      <c r="C349" s="2" t="s">
        <v>366</v>
      </c>
      <c r="D349" s="2" t="s">
        <v>10</v>
      </c>
      <c r="E349" s="2" t="s">
        <v>85</v>
      </c>
      <c r="F349" s="2" t="s">
        <v>8</v>
      </c>
      <c r="G349" s="3">
        <v>7</v>
      </c>
      <c r="H349" s="3">
        <v>47</v>
      </c>
      <c r="I349" s="3">
        <v>15</v>
      </c>
      <c r="J349" s="3">
        <v>6</v>
      </c>
      <c r="K349" s="3">
        <v>8</v>
      </c>
      <c r="L349" s="3">
        <v>6</v>
      </c>
      <c r="M349" s="3">
        <v>4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f t="shared" si="5"/>
        <v>93</v>
      </c>
    </row>
    <row r="350" spans="1:21" x14ac:dyDescent="0.25">
      <c r="A350" s="2">
        <v>349</v>
      </c>
      <c r="B350" s="2">
        <v>61021</v>
      </c>
      <c r="C350" s="2" t="s">
        <v>367</v>
      </c>
      <c r="D350" s="2" t="s">
        <v>6</v>
      </c>
      <c r="E350" s="2" t="s">
        <v>39</v>
      </c>
      <c r="F350" s="2" t="s">
        <v>67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18</v>
      </c>
      <c r="O350" s="3">
        <v>21</v>
      </c>
      <c r="P350" s="3">
        <v>17</v>
      </c>
      <c r="Q350" s="3">
        <v>0</v>
      </c>
      <c r="R350" s="3">
        <v>0</v>
      </c>
      <c r="S350" s="3">
        <v>0</v>
      </c>
      <c r="T350" s="3">
        <v>0</v>
      </c>
      <c r="U350" s="3">
        <f t="shared" si="5"/>
        <v>56</v>
      </c>
    </row>
    <row r="351" spans="1:21" x14ac:dyDescent="0.25">
      <c r="A351" s="2">
        <v>350</v>
      </c>
      <c r="B351" s="2">
        <v>61022</v>
      </c>
      <c r="C351" s="2" t="s">
        <v>368</v>
      </c>
      <c r="D351" s="2" t="s">
        <v>10</v>
      </c>
      <c r="E351" s="2" t="s">
        <v>85</v>
      </c>
      <c r="F351" s="2" t="s">
        <v>25</v>
      </c>
      <c r="G351" s="3">
        <v>21</v>
      </c>
      <c r="H351" s="3">
        <v>53</v>
      </c>
      <c r="I351" s="3">
        <v>28</v>
      </c>
      <c r="J351" s="3">
        <v>20</v>
      </c>
      <c r="K351" s="3">
        <v>19</v>
      </c>
      <c r="L351" s="3">
        <v>18</v>
      </c>
      <c r="M351" s="3">
        <v>11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f t="shared" si="5"/>
        <v>170</v>
      </c>
    </row>
    <row r="352" spans="1:21" x14ac:dyDescent="0.25">
      <c r="A352" s="2">
        <v>351</v>
      </c>
      <c r="B352" s="2">
        <v>61023</v>
      </c>
      <c r="C352" s="2" t="s">
        <v>369</v>
      </c>
      <c r="D352" s="2" t="s">
        <v>10</v>
      </c>
      <c r="E352" s="2" t="s">
        <v>85</v>
      </c>
      <c r="F352" s="2" t="s">
        <v>25</v>
      </c>
      <c r="G352" s="3">
        <v>10</v>
      </c>
      <c r="H352" s="3">
        <v>56</v>
      </c>
      <c r="I352" s="3">
        <v>26</v>
      </c>
      <c r="J352" s="3">
        <v>21</v>
      </c>
      <c r="K352" s="3">
        <v>25</v>
      </c>
      <c r="L352" s="3">
        <v>10</v>
      </c>
      <c r="M352" s="3">
        <v>16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f t="shared" si="5"/>
        <v>164</v>
      </c>
    </row>
    <row r="353" spans="1:21" x14ac:dyDescent="0.25">
      <c r="A353" s="2">
        <v>352</v>
      </c>
      <c r="B353" s="2">
        <v>61024</v>
      </c>
      <c r="C353" s="2" t="s">
        <v>370</v>
      </c>
      <c r="D353" s="2" t="s">
        <v>6</v>
      </c>
      <c r="E353" s="2" t="s">
        <v>85</v>
      </c>
      <c r="F353" s="2" t="s">
        <v>8</v>
      </c>
      <c r="G353" s="3">
        <v>25</v>
      </c>
      <c r="H353" s="3">
        <v>23</v>
      </c>
      <c r="I353" s="3">
        <v>25</v>
      </c>
      <c r="J353" s="3">
        <v>19</v>
      </c>
      <c r="K353" s="3">
        <v>17</v>
      </c>
      <c r="L353" s="3">
        <v>25</v>
      </c>
      <c r="M353" s="3">
        <v>22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f t="shared" si="5"/>
        <v>156</v>
      </c>
    </row>
    <row r="354" spans="1:21" x14ac:dyDescent="0.25">
      <c r="A354" s="2">
        <v>353</v>
      </c>
      <c r="B354" s="2">
        <v>61025</v>
      </c>
      <c r="C354" s="2" t="s">
        <v>371</v>
      </c>
      <c r="D354" s="2" t="s">
        <v>6</v>
      </c>
      <c r="E354" s="2" t="s">
        <v>85</v>
      </c>
      <c r="F354" s="2" t="s">
        <v>67</v>
      </c>
      <c r="G354" s="3">
        <v>3</v>
      </c>
      <c r="H354" s="3">
        <v>16</v>
      </c>
      <c r="I354" s="3">
        <v>12</v>
      </c>
      <c r="J354" s="3">
        <v>16</v>
      </c>
      <c r="K354" s="3">
        <v>8</v>
      </c>
      <c r="L354" s="3">
        <v>5</v>
      </c>
      <c r="M354" s="3">
        <v>11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f t="shared" si="5"/>
        <v>71</v>
      </c>
    </row>
    <row r="355" spans="1:21" x14ac:dyDescent="0.25">
      <c r="A355" s="2">
        <v>354</v>
      </c>
      <c r="B355" s="2">
        <v>61026</v>
      </c>
      <c r="C355" s="2" t="s">
        <v>372</v>
      </c>
      <c r="D355" s="2" t="s">
        <v>6</v>
      </c>
      <c r="E355" s="2" t="s">
        <v>85</v>
      </c>
      <c r="F355" s="2" t="s">
        <v>67</v>
      </c>
      <c r="G355" s="3">
        <v>11</v>
      </c>
      <c r="H355" s="3">
        <v>6</v>
      </c>
      <c r="I355" s="3">
        <v>6</v>
      </c>
      <c r="J355" s="3">
        <v>4</v>
      </c>
      <c r="K355" s="3">
        <v>2</v>
      </c>
      <c r="L355" s="3">
        <v>2</v>
      </c>
      <c r="M355" s="3">
        <v>1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f t="shared" si="5"/>
        <v>32</v>
      </c>
    </row>
    <row r="356" spans="1:21" x14ac:dyDescent="0.25">
      <c r="A356" s="2">
        <v>355</v>
      </c>
      <c r="B356" s="2">
        <v>61027</v>
      </c>
      <c r="C356" s="2" t="s">
        <v>373</v>
      </c>
      <c r="D356" s="2" t="s">
        <v>6</v>
      </c>
      <c r="E356" s="2" t="s">
        <v>85</v>
      </c>
      <c r="F356" s="2" t="s">
        <v>67</v>
      </c>
      <c r="G356" s="3">
        <v>11</v>
      </c>
      <c r="H356" s="3">
        <v>16</v>
      </c>
      <c r="I356" s="3">
        <v>16</v>
      </c>
      <c r="J356" s="3">
        <v>7</v>
      </c>
      <c r="K356" s="3">
        <v>14</v>
      </c>
      <c r="L356" s="3">
        <v>7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f t="shared" si="5"/>
        <v>71</v>
      </c>
    </row>
    <row r="357" spans="1:21" x14ac:dyDescent="0.25">
      <c r="A357" s="2">
        <v>356</v>
      </c>
      <c r="B357" s="2">
        <v>61029</v>
      </c>
      <c r="C357" s="2" t="s">
        <v>374</v>
      </c>
      <c r="D357" s="2" t="s">
        <v>10</v>
      </c>
      <c r="E357" s="2" t="s">
        <v>85</v>
      </c>
      <c r="F357" s="2" t="s">
        <v>17</v>
      </c>
      <c r="G357" s="3">
        <v>10</v>
      </c>
      <c r="H357" s="3">
        <v>20</v>
      </c>
      <c r="I357" s="3">
        <v>6</v>
      </c>
      <c r="J357" s="3">
        <v>6</v>
      </c>
      <c r="K357" s="3">
        <v>6</v>
      </c>
      <c r="L357" s="3">
        <v>3</v>
      </c>
      <c r="M357" s="3">
        <v>7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f t="shared" si="5"/>
        <v>58</v>
      </c>
    </row>
    <row r="358" spans="1:21" x14ac:dyDescent="0.25">
      <c r="A358" s="2">
        <v>357</v>
      </c>
      <c r="B358" s="2">
        <v>61030</v>
      </c>
      <c r="C358" s="2" t="s">
        <v>375</v>
      </c>
      <c r="D358" s="2" t="s">
        <v>6</v>
      </c>
      <c r="E358" s="2" t="s">
        <v>85</v>
      </c>
      <c r="F358" s="2" t="s">
        <v>67</v>
      </c>
      <c r="G358" s="3">
        <v>6</v>
      </c>
      <c r="H358" s="3">
        <v>3</v>
      </c>
      <c r="I358" s="3">
        <v>5</v>
      </c>
      <c r="J358" s="3">
        <v>4</v>
      </c>
      <c r="K358" s="3">
        <v>3</v>
      </c>
      <c r="L358" s="3">
        <v>3</v>
      </c>
      <c r="M358" s="3">
        <v>2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f t="shared" si="5"/>
        <v>26</v>
      </c>
    </row>
    <row r="359" spans="1:21" x14ac:dyDescent="0.25">
      <c r="A359" s="2">
        <v>358</v>
      </c>
      <c r="B359" s="2">
        <v>61031</v>
      </c>
      <c r="C359" s="2" t="s">
        <v>376</v>
      </c>
      <c r="D359" s="2" t="s">
        <v>6</v>
      </c>
      <c r="E359" s="2" t="s">
        <v>85</v>
      </c>
      <c r="F359" s="2" t="s">
        <v>17</v>
      </c>
      <c r="G359" s="3">
        <v>23</v>
      </c>
      <c r="H359" s="3">
        <v>19</v>
      </c>
      <c r="I359" s="3">
        <v>31</v>
      </c>
      <c r="J359" s="3">
        <v>25</v>
      </c>
      <c r="K359" s="3">
        <v>34</v>
      </c>
      <c r="L359" s="3">
        <v>22</v>
      </c>
      <c r="M359" s="3">
        <v>32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f t="shared" si="5"/>
        <v>186</v>
      </c>
    </row>
    <row r="360" spans="1:21" x14ac:dyDescent="0.25">
      <c r="A360" s="2">
        <v>359</v>
      </c>
      <c r="B360" s="2">
        <v>61032</v>
      </c>
      <c r="C360" s="2" t="s">
        <v>377</v>
      </c>
      <c r="D360" s="2" t="s">
        <v>6</v>
      </c>
      <c r="E360" s="2" t="s">
        <v>85</v>
      </c>
      <c r="F360" s="2" t="s">
        <v>17</v>
      </c>
      <c r="G360" s="3">
        <v>63</v>
      </c>
      <c r="H360" s="3">
        <v>23</v>
      </c>
      <c r="I360" s="3">
        <v>41</v>
      </c>
      <c r="J360" s="3">
        <v>38</v>
      </c>
      <c r="K360" s="3">
        <v>37</v>
      </c>
      <c r="L360" s="3">
        <v>20</v>
      </c>
      <c r="M360" s="3">
        <v>22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f t="shared" si="5"/>
        <v>244</v>
      </c>
    </row>
    <row r="361" spans="1:21" x14ac:dyDescent="0.25">
      <c r="A361" s="2">
        <v>360</v>
      </c>
      <c r="B361" s="2">
        <v>61033</v>
      </c>
      <c r="C361" s="2" t="s">
        <v>256</v>
      </c>
      <c r="D361" s="2" t="s">
        <v>6</v>
      </c>
      <c r="E361" s="2" t="s">
        <v>85</v>
      </c>
      <c r="F361" s="2" t="s">
        <v>17</v>
      </c>
      <c r="G361" s="3">
        <v>30</v>
      </c>
      <c r="H361" s="3">
        <v>32</v>
      </c>
      <c r="I361" s="3">
        <v>62</v>
      </c>
      <c r="J361" s="3">
        <v>31</v>
      </c>
      <c r="K361" s="3">
        <v>36</v>
      </c>
      <c r="L361" s="3">
        <v>29</v>
      </c>
      <c r="M361" s="3">
        <v>34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f t="shared" si="5"/>
        <v>254</v>
      </c>
    </row>
    <row r="362" spans="1:21" x14ac:dyDescent="0.25">
      <c r="A362" s="2">
        <v>361</v>
      </c>
      <c r="B362" s="2">
        <v>61034</v>
      </c>
      <c r="C362" s="2" t="s">
        <v>378</v>
      </c>
      <c r="D362" s="2" t="s">
        <v>6</v>
      </c>
      <c r="E362" s="2" t="s">
        <v>85</v>
      </c>
      <c r="F362" s="2" t="s">
        <v>17</v>
      </c>
      <c r="G362" s="3">
        <v>40</v>
      </c>
      <c r="H362" s="3">
        <v>57</v>
      </c>
      <c r="I362" s="3">
        <v>46</v>
      </c>
      <c r="J362" s="3">
        <v>54</v>
      </c>
      <c r="K362" s="3">
        <v>31</v>
      </c>
      <c r="L362" s="3">
        <v>27</v>
      </c>
      <c r="M362" s="3">
        <v>29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f t="shared" si="5"/>
        <v>284</v>
      </c>
    </row>
    <row r="363" spans="1:21" x14ac:dyDescent="0.25">
      <c r="A363" s="2">
        <v>362</v>
      </c>
      <c r="B363" s="2">
        <v>61035</v>
      </c>
      <c r="C363" s="2" t="s">
        <v>379</v>
      </c>
      <c r="D363" s="2" t="s">
        <v>6</v>
      </c>
      <c r="E363" s="2" t="s">
        <v>85</v>
      </c>
      <c r="F363" s="2" t="s">
        <v>8</v>
      </c>
      <c r="G363" s="3">
        <v>8</v>
      </c>
      <c r="H363" s="3">
        <v>9</v>
      </c>
      <c r="I363" s="3">
        <v>16</v>
      </c>
      <c r="J363" s="3">
        <v>18</v>
      </c>
      <c r="K363" s="3">
        <v>20</v>
      </c>
      <c r="L363" s="3">
        <v>12</v>
      </c>
      <c r="M363" s="3">
        <v>22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f t="shared" si="5"/>
        <v>105</v>
      </c>
    </row>
    <row r="364" spans="1:21" x14ac:dyDescent="0.25">
      <c r="A364" s="2">
        <v>363</v>
      </c>
      <c r="B364" s="2">
        <v>61036</v>
      </c>
      <c r="C364" s="2" t="s">
        <v>380</v>
      </c>
      <c r="D364" s="2" t="s">
        <v>6</v>
      </c>
      <c r="E364" s="2" t="s">
        <v>85</v>
      </c>
      <c r="F364" s="2" t="s">
        <v>8</v>
      </c>
      <c r="G364" s="3">
        <v>9</v>
      </c>
      <c r="H364" s="3">
        <v>28</v>
      </c>
      <c r="I364" s="3">
        <v>20</v>
      </c>
      <c r="J364" s="3">
        <v>19</v>
      </c>
      <c r="K364" s="3">
        <v>11</v>
      </c>
      <c r="L364" s="3">
        <v>3</v>
      </c>
      <c r="M364" s="3">
        <v>8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f t="shared" si="5"/>
        <v>98</v>
      </c>
    </row>
    <row r="365" spans="1:21" x14ac:dyDescent="0.25">
      <c r="A365" s="2">
        <v>364</v>
      </c>
      <c r="B365" s="2">
        <v>61037</v>
      </c>
      <c r="C365" s="2" t="s">
        <v>381</v>
      </c>
      <c r="D365" s="2" t="s">
        <v>6</v>
      </c>
      <c r="E365" s="2" t="s">
        <v>85</v>
      </c>
      <c r="F365" s="2" t="s">
        <v>8</v>
      </c>
      <c r="G365" s="3">
        <v>8</v>
      </c>
      <c r="H365" s="3">
        <v>5</v>
      </c>
      <c r="I365" s="3">
        <v>7</v>
      </c>
      <c r="J365" s="3">
        <v>3</v>
      </c>
      <c r="K365" s="3">
        <v>4</v>
      </c>
      <c r="L365" s="3">
        <v>7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f t="shared" si="5"/>
        <v>34</v>
      </c>
    </row>
    <row r="366" spans="1:21" x14ac:dyDescent="0.25">
      <c r="A366" s="2">
        <v>365</v>
      </c>
      <c r="B366" s="2">
        <v>61038</v>
      </c>
      <c r="C366" s="2" t="s">
        <v>382</v>
      </c>
      <c r="D366" s="2" t="s">
        <v>6</v>
      </c>
      <c r="E366" s="2" t="s">
        <v>85</v>
      </c>
      <c r="F366" s="2" t="s">
        <v>8</v>
      </c>
      <c r="G366" s="3">
        <v>14</v>
      </c>
      <c r="H366" s="3">
        <v>25</v>
      </c>
      <c r="I366" s="3">
        <v>12</v>
      </c>
      <c r="J366" s="3">
        <v>28</v>
      </c>
      <c r="K366" s="3">
        <v>15</v>
      </c>
      <c r="L366" s="3">
        <v>12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f t="shared" si="5"/>
        <v>106</v>
      </c>
    </row>
    <row r="367" spans="1:21" x14ac:dyDescent="0.25">
      <c r="A367" s="2">
        <v>366</v>
      </c>
      <c r="B367" s="2">
        <v>61039</v>
      </c>
      <c r="C367" s="2" t="s">
        <v>383</v>
      </c>
      <c r="D367" s="2" t="s">
        <v>6</v>
      </c>
      <c r="E367" s="2" t="s">
        <v>85</v>
      </c>
      <c r="F367" s="2" t="s">
        <v>8</v>
      </c>
      <c r="G367" s="3">
        <v>7</v>
      </c>
      <c r="H367" s="3">
        <v>13</v>
      </c>
      <c r="I367" s="3">
        <v>13</v>
      </c>
      <c r="J367" s="3">
        <v>4</v>
      </c>
      <c r="K367" s="3">
        <v>7</v>
      </c>
      <c r="L367" s="3">
        <v>10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f t="shared" si="5"/>
        <v>54</v>
      </c>
    </row>
    <row r="368" spans="1:21" x14ac:dyDescent="0.25">
      <c r="A368" s="2">
        <v>367</v>
      </c>
      <c r="B368" s="2">
        <v>61040</v>
      </c>
      <c r="C368" s="2" t="s">
        <v>384</v>
      </c>
      <c r="D368" s="2" t="s">
        <v>6</v>
      </c>
      <c r="E368" s="2" t="s">
        <v>85</v>
      </c>
      <c r="F368" s="2" t="s">
        <v>8</v>
      </c>
      <c r="G368" s="3">
        <v>9</v>
      </c>
      <c r="H368" s="3">
        <v>12</v>
      </c>
      <c r="I368" s="3">
        <v>9</v>
      </c>
      <c r="J368" s="3">
        <v>9</v>
      </c>
      <c r="K368" s="3">
        <v>10</v>
      </c>
      <c r="L368" s="3">
        <v>6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f t="shared" si="5"/>
        <v>55</v>
      </c>
    </row>
    <row r="369" spans="1:21" x14ac:dyDescent="0.25">
      <c r="A369" s="2">
        <v>368</v>
      </c>
      <c r="B369" s="2">
        <v>61041</v>
      </c>
      <c r="C369" s="2" t="s">
        <v>385</v>
      </c>
      <c r="D369" s="2" t="s">
        <v>6</v>
      </c>
      <c r="E369" s="2" t="s">
        <v>85</v>
      </c>
      <c r="F369" s="2" t="s">
        <v>8</v>
      </c>
      <c r="G369" s="3">
        <v>10</v>
      </c>
      <c r="H369" s="3">
        <v>8</v>
      </c>
      <c r="I369" s="3">
        <v>5</v>
      </c>
      <c r="J369" s="3">
        <v>1</v>
      </c>
      <c r="K369" s="3">
        <v>2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f t="shared" si="5"/>
        <v>26</v>
      </c>
    </row>
    <row r="370" spans="1:21" x14ac:dyDescent="0.25">
      <c r="A370" s="2">
        <v>369</v>
      </c>
      <c r="B370" s="2">
        <v>61042</v>
      </c>
      <c r="C370" s="2" t="s">
        <v>386</v>
      </c>
      <c r="D370" s="2" t="s">
        <v>6</v>
      </c>
      <c r="E370" s="2" t="s">
        <v>85</v>
      </c>
      <c r="F370" s="2" t="s">
        <v>8</v>
      </c>
      <c r="G370" s="3">
        <v>12</v>
      </c>
      <c r="H370" s="3">
        <v>11</v>
      </c>
      <c r="I370" s="3">
        <v>6</v>
      </c>
      <c r="J370" s="3">
        <v>8</v>
      </c>
      <c r="K370" s="3">
        <v>7</v>
      </c>
      <c r="L370" s="3">
        <v>6</v>
      </c>
      <c r="M370" s="3">
        <v>5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f t="shared" si="5"/>
        <v>55</v>
      </c>
    </row>
    <row r="371" spans="1:21" x14ac:dyDescent="0.25">
      <c r="A371" s="2">
        <v>370</v>
      </c>
      <c r="B371" s="2">
        <v>61043</v>
      </c>
      <c r="C371" s="2" t="s">
        <v>387</v>
      </c>
      <c r="D371" s="2" t="s">
        <v>6</v>
      </c>
      <c r="E371" s="2" t="s">
        <v>85</v>
      </c>
      <c r="F371" s="2" t="s">
        <v>8</v>
      </c>
      <c r="G371" s="3">
        <v>18</v>
      </c>
      <c r="H371" s="3">
        <v>9</v>
      </c>
      <c r="I371" s="3">
        <v>7</v>
      </c>
      <c r="J371" s="3">
        <v>10</v>
      </c>
      <c r="K371" s="3">
        <v>12</v>
      </c>
      <c r="L371" s="3">
        <v>13</v>
      </c>
      <c r="M371" s="3">
        <v>14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f t="shared" si="5"/>
        <v>83</v>
      </c>
    </row>
    <row r="372" spans="1:21" x14ac:dyDescent="0.25">
      <c r="A372" s="2">
        <v>371</v>
      </c>
      <c r="B372" s="2">
        <v>61044</v>
      </c>
      <c r="C372" s="2" t="s">
        <v>388</v>
      </c>
      <c r="D372" s="2" t="s">
        <v>6</v>
      </c>
      <c r="E372" s="2" t="s">
        <v>85</v>
      </c>
      <c r="F372" s="2" t="s">
        <v>25</v>
      </c>
      <c r="G372" s="3">
        <v>36</v>
      </c>
      <c r="H372" s="3">
        <v>32</v>
      </c>
      <c r="I372" s="3">
        <v>24</v>
      </c>
      <c r="J372" s="3">
        <v>32</v>
      </c>
      <c r="K372" s="3">
        <v>39</v>
      </c>
      <c r="L372" s="3">
        <v>20</v>
      </c>
      <c r="M372" s="3">
        <v>27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f t="shared" si="5"/>
        <v>210</v>
      </c>
    </row>
    <row r="373" spans="1:21" x14ac:dyDescent="0.25">
      <c r="A373" s="2">
        <v>372</v>
      </c>
      <c r="B373" s="2">
        <v>61046</v>
      </c>
      <c r="C373" s="2" t="s">
        <v>389</v>
      </c>
      <c r="D373" s="2" t="s">
        <v>6</v>
      </c>
      <c r="E373" s="2" t="s">
        <v>85</v>
      </c>
      <c r="F373" s="2" t="s">
        <v>8</v>
      </c>
      <c r="G373" s="3">
        <v>12</v>
      </c>
      <c r="H373" s="3">
        <v>12</v>
      </c>
      <c r="I373" s="3">
        <v>6</v>
      </c>
      <c r="J373" s="3">
        <v>6</v>
      </c>
      <c r="K373" s="3">
        <v>6</v>
      </c>
      <c r="L373" s="3">
        <v>6</v>
      </c>
      <c r="M373" s="3">
        <v>8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f t="shared" si="5"/>
        <v>56</v>
      </c>
    </row>
    <row r="374" spans="1:21" x14ac:dyDescent="0.25">
      <c r="A374" s="2">
        <v>373</v>
      </c>
      <c r="B374" s="2">
        <v>61047</v>
      </c>
      <c r="C374" s="2" t="s">
        <v>390</v>
      </c>
      <c r="D374" s="2" t="s">
        <v>6</v>
      </c>
      <c r="E374" s="2" t="s">
        <v>85</v>
      </c>
      <c r="F374" s="2" t="s">
        <v>8</v>
      </c>
      <c r="G374" s="3">
        <v>9</v>
      </c>
      <c r="H374" s="3">
        <v>16</v>
      </c>
      <c r="I374" s="3">
        <v>13</v>
      </c>
      <c r="J374" s="3">
        <v>11</v>
      </c>
      <c r="K374" s="3">
        <v>14</v>
      </c>
      <c r="L374" s="3">
        <v>7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f t="shared" si="5"/>
        <v>70</v>
      </c>
    </row>
    <row r="375" spans="1:21" x14ac:dyDescent="0.25">
      <c r="A375" s="2">
        <v>374</v>
      </c>
      <c r="B375" s="2">
        <v>61050</v>
      </c>
      <c r="C375" s="2" t="s">
        <v>391</v>
      </c>
      <c r="D375" s="2" t="s">
        <v>6</v>
      </c>
      <c r="E375" s="2" t="s">
        <v>85</v>
      </c>
      <c r="F375" s="2" t="s">
        <v>22</v>
      </c>
      <c r="G375" s="3">
        <v>32</v>
      </c>
      <c r="H375" s="3">
        <v>32</v>
      </c>
      <c r="I375" s="3">
        <v>31</v>
      </c>
      <c r="J375" s="3">
        <v>34</v>
      </c>
      <c r="K375" s="3">
        <v>20</v>
      </c>
      <c r="L375" s="3">
        <v>12</v>
      </c>
      <c r="M375" s="3">
        <v>11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f t="shared" si="5"/>
        <v>172</v>
      </c>
    </row>
    <row r="376" spans="1:21" x14ac:dyDescent="0.25">
      <c r="A376" s="2">
        <v>375</v>
      </c>
      <c r="B376" s="2">
        <v>61051</v>
      </c>
      <c r="C376" s="2" t="s">
        <v>392</v>
      </c>
      <c r="D376" s="2" t="s">
        <v>10</v>
      </c>
      <c r="E376" s="2" t="s">
        <v>85</v>
      </c>
      <c r="F376" s="2" t="s">
        <v>67</v>
      </c>
      <c r="G376" s="3">
        <v>9</v>
      </c>
      <c r="H376" s="3">
        <v>11</v>
      </c>
      <c r="I376" s="3">
        <v>9</v>
      </c>
      <c r="J376" s="3">
        <v>4</v>
      </c>
      <c r="K376" s="3">
        <v>5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f t="shared" si="5"/>
        <v>38</v>
      </c>
    </row>
    <row r="377" spans="1:21" x14ac:dyDescent="0.25">
      <c r="A377" s="2">
        <v>376</v>
      </c>
      <c r="B377" s="2">
        <v>61052</v>
      </c>
      <c r="C377" s="2" t="s">
        <v>393</v>
      </c>
      <c r="D377" s="2" t="s">
        <v>6</v>
      </c>
      <c r="E377" s="2" t="s">
        <v>85</v>
      </c>
      <c r="F377" s="2" t="s">
        <v>17</v>
      </c>
      <c r="G377" s="3">
        <v>54</v>
      </c>
      <c r="H377" s="3">
        <v>33</v>
      </c>
      <c r="I377" s="3">
        <v>36</v>
      </c>
      <c r="J377" s="3">
        <v>33</v>
      </c>
      <c r="K377" s="3">
        <v>35</v>
      </c>
      <c r="L377" s="3">
        <v>18</v>
      </c>
      <c r="M377" s="3">
        <v>30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f t="shared" si="5"/>
        <v>239</v>
      </c>
    </row>
    <row r="378" spans="1:21" x14ac:dyDescent="0.25">
      <c r="A378" s="2">
        <v>377</v>
      </c>
      <c r="B378" s="2">
        <v>61053</v>
      </c>
      <c r="C378" s="2" t="s">
        <v>394</v>
      </c>
      <c r="D378" s="2" t="s">
        <v>6</v>
      </c>
      <c r="E378" s="2" t="s">
        <v>85</v>
      </c>
      <c r="F378" s="2" t="s">
        <v>17</v>
      </c>
      <c r="G378" s="3">
        <v>32</v>
      </c>
      <c r="H378" s="3">
        <v>68</v>
      </c>
      <c r="I378" s="3">
        <v>77</v>
      </c>
      <c r="J378" s="3">
        <v>78</v>
      </c>
      <c r="K378" s="3">
        <v>58</v>
      </c>
      <c r="L378" s="3">
        <v>66</v>
      </c>
      <c r="M378" s="3">
        <v>63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f t="shared" si="5"/>
        <v>442</v>
      </c>
    </row>
    <row r="379" spans="1:21" x14ac:dyDescent="0.25">
      <c r="A379" s="2">
        <v>378</v>
      </c>
      <c r="B379" s="2">
        <v>61054</v>
      </c>
      <c r="C379" s="2" t="s">
        <v>395</v>
      </c>
      <c r="D379" s="2" t="s">
        <v>6</v>
      </c>
      <c r="E379" s="2" t="s">
        <v>85</v>
      </c>
      <c r="F379" s="2" t="s">
        <v>17</v>
      </c>
      <c r="G379" s="3">
        <v>31</v>
      </c>
      <c r="H379" s="3">
        <v>21</v>
      </c>
      <c r="I379" s="3">
        <v>13</v>
      </c>
      <c r="J379" s="3">
        <v>27</v>
      </c>
      <c r="K379" s="3">
        <v>23</v>
      </c>
      <c r="L379" s="3">
        <v>12</v>
      </c>
      <c r="M379" s="3">
        <v>29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f t="shared" si="5"/>
        <v>156</v>
      </c>
    </row>
    <row r="380" spans="1:21" x14ac:dyDescent="0.25">
      <c r="A380" s="2">
        <v>379</v>
      </c>
      <c r="B380" s="2">
        <v>61055</v>
      </c>
      <c r="C380" s="2" t="s">
        <v>396</v>
      </c>
      <c r="D380" s="2" t="s">
        <v>6</v>
      </c>
      <c r="E380" s="2" t="s">
        <v>85</v>
      </c>
      <c r="F380" s="2" t="s">
        <v>17</v>
      </c>
      <c r="G380" s="3">
        <v>30</v>
      </c>
      <c r="H380" s="3">
        <v>46</v>
      </c>
      <c r="I380" s="3">
        <v>62</v>
      </c>
      <c r="J380" s="3">
        <v>42</v>
      </c>
      <c r="K380" s="3">
        <v>33</v>
      </c>
      <c r="L380" s="3">
        <v>38</v>
      </c>
      <c r="M380" s="3">
        <v>73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f t="shared" si="5"/>
        <v>324</v>
      </c>
    </row>
    <row r="381" spans="1:21" x14ac:dyDescent="0.25">
      <c r="A381" s="2">
        <v>380</v>
      </c>
      <c r="B381" s="2">
        <v>61056</v>
      </c>
      <c r="C381" s="2" t="s">
        <v>397</v>
      </c>
      <c r="D381" s="2" t="s">
        <v>6</v>
      </c>
      <c r="E381" s="2" t="s">
        <v>85</v>
      </c>
      <c r="F381" s="2" t="s">
        <v>17</v>
      </c>
      <c r="G381" s="3">
        <v>10</v>
      </c>
      <c r="H381" s="3">
        <v>20</v>
      </c>
      <c r="I381" s="3">
        <v>62</v>
      </c>
      <c r="J381" s="3">
        <v>72</v>
      </c>
      <c r="K381" s="3">
        <v>60</v>
      </c>
      <c r="L381" s="3">
        <v>60</v>
      </c>
      <c r="M381" s="3">
        <v>61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f t="shared" si="5"/>
        <v>345</v>
      </c>
    </row>
    <row r="382" spans="1:21" x14ac:dyDescent="0.25">
      <c r="A382" s="2">
        <v>381</v>
      </c>
      <c r="B382" s="2">
        <v>61057</v>
      </c>
      <c r="C382" s="2" t="s">
        <v>398</v>
      </c>
      <c r="D382" s="2" t="s">
        <v>6</v>
      </c>
      <c r="E382" s="2" t="s">
        <v>85</v>
      </c>
      <c r="F382" s="2" t="s">
        <v>17</v>
      </c>
      <c r="G382" s="3">
        <v>26</v>
      </c>
      <c r="H382" s="3">
        <v>40</v>
      </c>
      <c r="I382" s="3">
        <v>58</v>
      </c>
      <c r="J382" s="3">
        <v>52</v>
      </c>
      <c r="K382" s="3">
        <v>43</v>
      </c>
      <c r="L382" s="3">
        <v>48</v>
      </c>
      <c r="M382" s="3">
        <v>51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f t="shared" si="5"/>
        <v>318</v>
      </c>
    </row>
    <row r="383" spans="1:21" x14ac:dyDescent="0.25">
      <c r="A383" s="2">
        <v>382</v>
      </c>
      <c r="B383" s="2">
        <v>61058</v>
      </c>
      <c r="C383" s="2" t="s">
        <v>399</v>
      </c>
      <c r="D383" s="2" t="s">
        <v>6</v>
      </c>
      <c r="E383" s="2" t="s">
        <v>85</v>
      </c>
      <c r="F383" s="2" t="s">
        <v>17</v>
      </c>
      <c r="G383" s="3">
        <v>0</v>
      </c>
      <c r="H383" s="3">
        <v>16</v>
      </c>
      <c r="I383" s="3">
        <v>20</v>
      </c>
      <c r="J383" s="3">
        <v>24</v>
      </c>
      <c r="K383" s="3">
        <v>9</v>
      </c>
      <c r="L383" s="3">
        <v>16</v>
      </c>
      <c r="M383" s="3">
        <v>15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f t="shared" si="5"/>
        <v>100</v>
      </c>
    </row>
    <row r="384" spans="1:21" x14ac:dyDescent="0.25">
      <c r="A384" s="2">
        <v>383</v>
      </c>
      <c r="B384" s="2">
        <v>61059</v>
      </c>
      <c r="C384" s="2" t="s">
        <v>400</v>
      </c>
      <c r="D384" s="2" t="s">
        <v>6</v>
      </c>
      <c r="E384" s="2" t="s">
        <v>85</v>
      </c>
      <c r="F384" s="2" t="s">
        <v>22</v>
      </c>
      <c r="G384" s="3">
        <v>17</v>
      </c>
      <c r="H384" s="3">
        <v>52</v>
      </c>
      <c r="I384" s="3">
        <v>26</v>
      </c>
      <c r="J384" s="3">
        <v>29</v>
      </c>
      <c r="K384" s="3">
        <v>23</v>
      </c>
      <c r="L384" s="3">
        <v>32</v>
      </c>
      <c r="M384" s="3">
        <v>36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f t="shared" si="5"/>
        <v>215</v>
      </c>
    </row>
    <row r="385" spans="1:21" x14ac:dyDescent="0.25">
      <c r="A385" s="2">
        <v>384</v>
      </c>
      <c r="B385" s="2">
        <v>61060</v>
      </c>
      <c r="C385" s="2" t="s">
        <v>401</v>
      </c>
      <c r="D385" s="2" t="s">
        <v>6</v>
      </c>
      <c r="E385" s="2" t="s">
        <v>85</v>
      </c>
      <c r="F385" s="2" t="s">
        <v>22</v>
      </c>
      <c r="G385" s="3">
        <v>13</v>
      </c>
      <c r="H385" s="3">
        <v>20</v>
      </c>
      <c r="I385" s="3">
        <v>20</v>
      </c>
      <c r="J385" s="3">
        <v>22</v>
      </c>
      <c r="K385" s="3">
        <v>30</v>
      </c>
      <c r="L385" s="3">
        <v>23</v>
      </c>
      <c r="M385" s="3">
        <v>22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f t="shared" si="5"/>
        <v>150</v>
      </c>
    </row>
    <row r="386" spans="1:21" x14ac:dyDescent="0.25">
      <c r="A386" s="2">
        <v>385</v>
      </c>
      <c r="B386" s="2">
        <v>61061</v>
      </c>
      <c r="C386" s="2" t="s">
        <v>402</v>
      </c>
      <c r="D386" s="2" t="s">
        <v>6</v>
      </c>
      <c r="E386" s="2" t="s">
        <v>85</v>
      </c>
      <c r="F386" s="2" t="s">
        <v>22</v>
      </c>
      <c r="G386" s="3">
        <v>15</v>
      </c>
      <c r="H386" s="3">
        <v>28</v>
      </c>
      <c r="I386" s="3">
        <v>15</v>
      </c>
      <c r="J386" s="3">
        <v>24</v>
      </c>
      <c r="K386" s="3">
        <v>32</v>
      </c>
      <c r="L386" s="3">
        <v>20</v>
      </c>
      <c r="M386" s="3">
        <v>21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f t="shared" si="5"/>
        <v>155</v>
      </c>
    </row>
    <row r="387" spans="1:21" x14ac:dyDescent="0.25">
      <c r="A387" s="2">
        <v>386</v>
      </c>
      <c r="B387" s="2">
        <v>61062</v>
      </c>
      <c r="C387" s="2" t="s">
        <v>403</v>
      </c>
      <c r="D387" s="2" t="s">
        <v>6</v>
      </c>
      <c r="E387" s="2" t="s">
        <v>85</v>
      </c>
      <c r="F387" s="2" t="s">
        <v>140</v>
      </c>
      <c r="G387" s="3">
        <v>30</v>
      </c>
      <c r="H387" s="3">
        <v>31</v>
      </c>
      <c r="I387" s="3">
        <v>35</v>
      </c>
      <c r="J387" s="3">
        <v>31</v>
      </c>
      <c r="K387" s="3">
        <v>48</v>
      </c>
      <c r="L387" s="3">
        <v>22</v>
      </c>
      <c r="M387" s="3">
        <v>39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f t="shared" ref="U387:U450" si="6">SUM(G387:T387)</f>
        <v>236</v>
      </c>
    </row>
    <row r="388" spans="1:21" x14ac:dyDescent="0.25">
      <c r="A388" s="2">
        <v>387</v>
      </c>
      <c r="B388" s="2">
        <v>61063</v>
      </c>
      <c r="C388" s="2" t="s">
        <v>404</v>
      </c>
      <c r="D388" s="2" t="s">
        <v>6</v>
      </c>
      <c r="E388" s="2" t="s">
        <v>85</v>
      </c>
      <c r="F388" s="2" t="s">
        <v>140</v>
      </c>
      <c r="G388" s="3">
        <v>15</v>
      </c>
      <c r="H388" s="3">
        <v>50</v>
      </c>
      <c r="I388" s="3">
        <v>43</v>
      </c>
      <c r="J388" s="3">
        <v>58</v>
      </c>
      <c r="K388" s="3">
        <v>46</v>
      </c>
      <c r="L388" s="3">
        <v>27</v>
      </c>
      <c r="M388" s="3">
        <v>35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f t="shared" si="6"/>
        <v>274</v>
      </c>
    </row>
    <row r="389" spans="1:21" x14ac:dyDescent="0.25">
      <c r="A389" s="2">
        <v>388</v>
      </c>
      <c r="B389" s="2">
        <v>61064</v>
      </c>
      <c r="C389" s="2" t="s">
        <v>405</v>
      </c>
      <c r="D389" s="2" t="s">
        <v>6</v>
      </c>
      <c r="E389" s="2" t="s">
        <v>85</v>
      </c>
      <c r="F389" s="2" t="s">
        <v>31</v>
      </c>
      <c r="G389" s="3">
        <v>18</v>
      </c>
      <c r="H389" s="3">
        <v>26</v>
      </c>
      <c r="I389" s="3">
        <v>24</v>
      </c>
      <c r="J389" s="3">
        <v>22</v>
      </c>
      <c r="K389" s="3">
        <v>16</v>
      </c>
      <c r="L389" s="3">
        <v>5</v>
      </c>
      <c r="M389" s="3">
        <v>19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f t="shared" si="6"/>
        <v>130</v>
      </c>
    </row>
    <row r="390" spans="1:21" x14ac:dyDescent="0.25">
      <c r="A390" s="2">
        <v>389</v>
      </c>
      <c r="B390" s="2">
        <v>61065</v>
      </c>
      <c r="C390" s="2" t="s">
        <v>406</v>
      </c>
      <c r="D390" s="2" t="s">
        <v>6</v>
      </c>
      <c r="E390" s="2" t="s">
        <v>85</v>
      </c>
      <c r="F390" s="2" t="s">
        <v>25</v>
      </c>
      <c r="G390" s="3">
        <v>15</v>
      </c>
      <c r="H390" s="3">
        <v>16</v>
      </c>
      <c r="I390" s="3">
        <v>14</v>
      </c>
      <c r="J390" s="3">
        <v>17</v>
      </c>
      <c r="K390" s="3">
        <v>22</v>
      </c>
      <c r="L390" s="3">
        <v>18</v>
      </c>
      <c r="M390" s="3">
        <v>24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f t="shared" si="6"/>
        <v>126</v>
      </c>
    </row>
    <row r="391" spans="1:21" x14ac:dyDescent="0.25">
      <c r="A391" s="2">
        <v>390</v>
      </c>
      <c r="B391" s="2">
        <v>61066</v>
      </c>
      <c r="C391" s="2" t="s">
        <v>407</v>
      </c>
      <c r="D391" s="2" t="s">
        <v>6</v>
      </c>
      <c r="E391" s="2" t="s">
        <v>85</v>
      </c>
      <c r="F391" s="2" t="s">
        <v>8</v>
      </c>
      <c r="G391" s="3">
        <v>25</v>
      </c>
      <c r="H391" s="3">
        <v>32</v>
      </c>
      <c r="I391" s="3">
        <v>35</v>
      </c>
      <c r="J391" s="3">
        <v>43</v>
      </c>
      <c r="K391" s="3">
        <v>52</v>
      </c>
      <c r="L391" s="3">
        <v>58</v>
      </c>
      <c r="M391" s="3">
        <v>40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f t="shared" si="6"/>
        <v>285</v>
      </c>
    </row>
    <row r="392" spans="1:21" x14ac:dyDescent="0.25">
      <c r="A392" s="2">
        <v>391</v>
      </c>
      <c r="B392" s="2">
        <v>61067</v>
      </c>
      <c r="C392" s="2" t="s">
        <v>408</v>
      </c>
      <c r="D392" s="2" t="s">
        <v>6</v>
      </c>
      <c r="E392" s="2" t="s">
        <v>85</v>
      </c>
      <c r="F392" s="2" t="s">
        <v>25</v>
      </c>
      <c r="G392" s="3">
        <v>22</v>
      </c>
      <c r="H392" s="3">
        <v>8</v>
      </c>
      <c r="I392" s="3">
        <v>15</v>
      </c>
      <c r="J392" s="3">
        <v>18</v>
      </c>
      <c r="K392" s="3">
        <v>15</v>
      </c>
      <c r="L392" s="3">
        <v>21</v>
      </c>
      <c r="M392" s="3">
        <v>21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f t="shared" si="6"/>
        <v>120</v>
      </c>
    </row>
    <row r="393" spans="1:21" x14ac:dyDescent="0.25">
      <c r="A393" s="2">
        <v>392</v>
      </c>
      <c r="B393" s="2">
        <v>61068</v>
      </c>
      <c r="C393" s="2" t="s">
        <v>409</v>
      </c>
      <c r="D393" s="2" t="s">
        <v>6</v>
      </c>
      <c r="E393" s="2" t="s">
        <v>85</v>
      </c>
      <c r="F393" s="2" t="s">
        <v>25</v>
      </c>
      <c r="G393" s="3">
        <v>20</v>
      </c>
      <c r="H393" s="3">
        <v>9</v>
      </c>
      <c r="I393" s="3">
        <v>18</v>
      </c>
      <c r="J393" s="3">
        <v>13</v>
      </c>
      <c r="K393" s="3">
        <v>19</v>
      </c>
      <c r="L393" s="3">
        <v>16</v>
      </c>
      <c r="M393" s="3">
        <v>12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f t="shared" si="6"/>
        <v>107</v>
      </c>
    </row>
    <row r="394" spans="1:21" x14ac:dyDescent="0.25">
      <c r="A394" s="2">
        <v>393</v>
      </c>
      <c r="B394" s="2">
        <v>61069</v>
      </c>
      <c r="C394" s="2" t="s">
        <v>410</v>
      </c>
      <c r="D394" s="2" t="s">
        <v>6</v>
      </c>
      <c r="E394" s="2" t="s">
        <v>85</v>
      </c>
      <c r="F394" s="2" t="s">
        <v>8</v>
      </c>
      <c r="G394" s="3">
        <v>11</v>
      </c>
      <c r="H394" s="3">
        <v>5</v>
      </c>
      <c r="I394" s="3">
        <v>10</v>
      </c>
      <c r="J394" s="3">
        <v>8</v>
      </c>
      <c r="K394" s="3">
        <v>8</v>
      </c>
      <c r="L394" s="3">
        <v>9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f t="shared" si="6"/>
        <v>51</v>
      </c>
    </row>
    <row r="395" spans="1:21" x14ac:dyDescent="0.25">
      <c r="A395" s="2">
        <v>394</v>
      </c>
      <c r="B395" s="2">
        <v>61070</v>
      </c>
      <c r="C395" s="2" t="s">
        <v>411</v>
      </c>
      <c r="D395" s="2" t="s">
        <v>6</v>
      </c>
      <c r="E395" s="2" t="s">
        <v>85</v>
      </c>
      <c r="F395" s="2" t="s">
        <v>8</v>
      </c>
      <c r="G395" s="3">
        <v>5</v>
      </c>
      <c r="H395" s="3">
        <v>4</v>
      </c>
      <c r="I395" s="3">
        <v>6</v>
      </c>
      <c r="J395" s="3">
        <v>6</v>
      </c>
      <c r="K395" s="3">
        <v>5</v>
      </c>
      <c r="L395" s="3">
        <v>4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f t="shared" si="6"/>
        <v>30</v>
      </c>
    </row>
    <row r="396" spans="1:21" x14ac:dyDescent="0.25">
      <c r="A396" s="2">
        <v>395</v>
      </c>
      <c r="B396" s="2">
        <v>61071</v>
      </c>
      <c r="C396" s="2" t="s">
        <v>412</v>
      </c>
      <c r="D396" s="2" t="s">
        <v>6</v>
      </c>
      <c r="E396" s="2" t="s">
        <v>85</v>
      </c>
      <c r="F396" s="2" t="s">
        <v>25</v>
      </c>
      <c r="G396" s="3">
        <v>50</v>
      </c>
      <c r="H396" s="3">
        <v>43</v>
      </c>
      <c r="I396" s="3">
        <v>37</v>
      </c>
      <c r="J396" s="3">
        <v>27</v>
      </c>
      <c r="K396" s="3">
        <v>33</v>
      </c>
      <c r="L396" s="3">
        <v>25</v>
      </c>
      <c r="M396" s="3">
        <v>13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f t="shared" si="6"/>
        <v>228</v>
      </c>
    </row>
    <row r="397" spans="1:21" x14ac:dyDescent="0.25">
      <c r="A397" s="2">
        <v>396</v>
      </c>
      <c r="B397" s="2">
        <v>61072</v>
      </c>
      <c r="C397" s="2" t="s">
        <v>413</v>
      </c>
      <c r="D397" s="2" t="s">
        <v>6</v>
      </c>
      <c r="E397" s="2" t="s">
        <v>85</v>
      </c>
      <c r="F397" s="2" t="s">
        <v>8</v>
      </c>
      <c r="G397" s="3">
        <v>40</v>
      </c>
      <c r="H397" s="3">
        <v>7</v>
      </c>
      <c r="I397" s="3">
        <v>18</v>
      </c>
      <c r="J397" s="3">
        <v>15</v>
      </c>
      <c r="K397" s="3">
        <v>12</v>
      </c>
      <c r="L397" s="3">
        <v>22</v>
      </c>
      <c r="M397" s="3">
        <v>20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f t="shared" si="6"/>
        <v>134</v>
      </c>
    </row>
    <row r="398" spans="1:21" x14ac:dyDescent="0.25">
      <c r="A398" s="2">
        <v>397</v>
      </c>
      <c r="B398" s="2">
        <v>61073</v>
      </c>
      <c r="C398" s="2" t="s">
        <v>414</v>
      </c>
      <c r="D398" s="2" t="s">
        <v>6</v>
      </c>
      <c r="E398" s="2" t="s">
        <v>85</v>
      </c>
      <c r="F398" s="2" t="s">
        <v>25</v>
      </c>
      <c r="G398" s="3">
        <v>19</v>
      </c>
      <c r="H398" s="3">
        <v>24</v>
      </c>
      <c r="I398" s="3">
        <v>22</v>
      </c>
      <c r="J398" s="3">
        <v>19</v>
      </c>
      <c r="K398" s="3">
        <v>17</v>
      </c>
      <c r="L398" s="3">
        <v>12</v>
      </c>
      <c r="M398" s="3">
        <v>12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f t="shared" si="6"/>
        <v>125</v>
      </c>
    </row>
    <row r="399" spans="1:21" x14ac:dyDescent="0.25">
      <c r="A399" s="2">
        <v>398</v>
      </c>
      <c r="B399" s="2">
        <v>61074</v>
      </c>
      <c r="C399" s="2" t="s">
        <v>415</v>
      </c>
      <c r="D399" s="2" t="s">
        <v>6</v>
      </c>
      <c r="E399" s="2" t="s">
        <v>85</v>
      </c>
      <c r="F399" s="2" t="s">
        <v>22</v>
      </c>
      <c r="G399" s="3">
        <v>80</v>
      </c>
      <c r="H399" s="3">
        <v>43</v>
      </c>
      <c r="I399" s="3">
        <v>55</v>
      </c>
      <c r="J399" s="3">
        <v>39</v>
      </c>
      <c r="K399" s="3">
        <v>21</v>
      </c>
      <c r="L399" s="3">
        <v>27</v>
      </c>
      <c r="M399" s="3">
        <v>38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f t="shared" si="6"/>
        <v>303</v>
      </c>
    </row>
    <row r="400" spans="1:21" x14ac:dyDescent="0.25">
      <c r="A400" s="2">
        <v>399</v>
      </c>
      <c r="B400" s="2">
        <v>61075</v>
      </c>
      <c r="C400" s="2" t="s">
        <v>416</v>
      </c>
      <c r="D400" s="2" t="s">
        <v>6</v>
      </c>
      <c r="E400" s="2" t="s">
        <v>85</v>
      </c>
      <c r="F400" s="2" t="s">
        <v>8</v>
      </c>
      <c r="G400" s="3">
        <v>20</v>
      </c>
      <c r="H400" s="3">
        <v>26</v>
      </c>
      <c r="I400" s="3">
        <v>22</v>
      </c>
      <c r="J400" s="3">
        <v>39</v>
      </c>
      <c r="K400" s="3">
        <v>42</v>
      </c>
      <c r="L400" s="3">
        <v>39</v>
      </c>
      <c r="M400" s="3">
        <v>31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f t="shared" si="6"/>
        <v>219</v>
      </c>
    </row>
    <row r="401" spans="1:21" x14ac:dyDescent="0.25">
      <c r="A401" s="2">
        <v>400</v>
      </c>
      <c r="B401" s="2">
        <v>61076</v>
      </c>
      <c r="C401" s="2" t="s">
        <v>417</v>
      </c>
      <c r="D401" s="2" t="s">
        <v>10</v>
      </c>
      <c r="E401" s="2" t="s">
        <v>85</v>
      </c>
      <c r="F401" s="2" t="s">
        <v>17</v>
      </c>
      <c r="G401" s="3">
        <v>20</v>
      </c>
      <c r="H401" s="3">
        <v>17</v>
      </c>
      <c r="I401" s="3">
        <v>21</v>
      </c>
      <c r="J401" s="3">
        <v>10</v>
      </c>
      <c r="K401" s="3">
        <v>10</v>
      </c>
      <c r="L401" s="3">
        <v>10</v>
      </c>
      <c r="M401" s="3">
        <v>3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f t="shared" si="6"/>
        <v>91</v>
      </c>
    </row>
    <row r="402" spans="1:21" x14ac:dyDescent="0.25">
      <c r="A402" s="2">
        <v>401</v>
      </c>
      <c r="B402" s="2">
        <v>61077</v>
      </c>
      <c r="C402" s="2" t="s">
        <v>418</v>
      </c>
      <c r="D402" s="2" t="s">
        <v>10</v>
      </c>
      <c r="E402" s="2" t="s">
        <v>85</v>
      </c>
      <c r="F402" s="2" t="s">
        <v>8</v>
      </c>
      <c r="G402" s="3">
        <v>10</v>
      </c>
      <c r="H402" s="3">
        <v>40</v>
      </c>
      <c r="I402" s="3">
        <v>15</v>
      </c>
      <c r="J402" s="3">
        <v>13</v>
      </c>
      <c r="K402" s="3">
        <v>12</v>
      </c>
      <c r="L402" s="3">
        <v>11</v>
      </c>
      <c r="M402" s="3">
        <v>11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f t="shared" si="6"/>
        <v>112</v>
      </c>
    </row>
    <row r="403" spans="1:21" x14ac:dyDescent="0.25">
      <c r="A403" s="2">
        <v>402</v>
      </c>
      <c r="B403" s="2">
        <v>61078</v>
      </c>
      <c r="C403" s="2" t="s">
        <v>419</v>
      </c>
      <c r="D403" s="2" t="s">
        <v>10</v>
      </c>
      <c r="E403" s="2" t="s">
        <v>85</v>
      </c>
      <c r="F403" s="2" t="s">
        <v>31</v>
      </c>
      <c r="G403" s="3">
        <v>20</v>
      </c>
      <c r="H403" s="3">
        <v>40</v>
      </c>
      <c r="I403" s="3">
        <v>27</v>
      </c>
      <c r="J403" s="3">
        <v>35</v>
      </c>
      <c r="K403" s="3">
        <v>33</v>
      </c>
      <c r="L403" s="3">
        <v>26</v>
      </c>
      <c r="M403" s="3">
        <v>39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f t="shared" si="6"/>
        <v>220</v>
      </c>
    </row>
    <row r="404" spans="1:21" x14ac:dyDescent="0.25">
      <c r="A404" s="2">
        <v>403</v>
      </c>
      <c r="B404" s="2">
        <v>61079</v>
      </c>
      <c r="C404" s="2" t="s">
        <v>420</v>
      </c>
      <c r="D404" s="2" t="s">
        <v>10</v>
      </c>
      <c r="E404" s="2" t="s">
        <v>85</v>
      </c>
      <c r="F404" s="2" t="s">
        <v>31</v>
      </c>
      <c r="G404" s="3">
        <v>0</v>
      </c>
      <c r="H404" s="3">
        <v>50</v>
      </c>
      <c r="I404" s="3">
        <v>31</v>
      </c>
      <c r="J404" s="3">
        <v>39</v>
      </c>
      <c r="K404" s="3">
        <v>30</v>
      </c>
      <c r="L404" s="3">
        <v>25</v>
      </c>
      <c r="M404" s="3">
        <v>30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f t="shared" si="6"/>
        <v>205</v>
      </c>
    </row>
    <row r="405" spans="1:21" x14ac:dyDescent="0.25">
      <c r="A405" s="2">
        <v>404</v>
      </c>
      <c r="B405" s="2">
        <v>61080</v>
      </c>
      <c r="C405" s="2" t="s">
        <v>421</v>
      </c>
      <c r="D405" s="2" t="s">
        <v>10</v>
      </c>
      <c r="E405" s="2" t="s">
        <v>85</v>
      </c>
      <c r="F405" s="2" t="s">
        <v>25</v>
      </c>
      <c r="G405" s="3">
        <v>12</v>
      </c>
      <c r="H405" s="3">
        <v>40</v>
      </c>
      <c r="I405" s="3">
        <v>30</v>
      </c>
      <c r="J405" s="3">
        <v>25</v>
      </c>
      <c r="K405" s="3">
        <v>13</v>
      </c>
      <c r="L405" s="3">
        <v>11</v>
      </c>
      <c r="M405" s="3">
        <v>13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f t="shared" si="6"/>
        <v>144</v>
      </c>
    </row>
    <row r="406" spans="1:21" x14ac:dyDescent="0.25">
      <c r="A406" s="2">
        <v>405</v>
      </c>
      <c r="B406" s="2">
        <v>61081</v>
      </c>
      <c r="C406" s="2" t="s">
        <v>422</v>
      </c>
      <c r="D406" s="2" t="s">
        <v>10</v>
      </c>
      <c r="E406" s="2" t="s">
        <v>85</v>
      </c>
      <c r="F406" s="2" t="s">
        <v>31</v>
      </c>
      <c r="G406" s="3">
        <v>0</v>
      </c>
      <c r="H406" s="3">
        <v>35</v>
      </c>
      <c r="I406" s="3">
        <v>32</v>
      </c>
      <c r="J406" s="3">
        <v>31</v>
      </c>
      <c r="K406" s="3">
        <v>34</v>
      </c>
      <c r="L406" s="3">
        <v>22</v>
      </c>
      <c r="M406" s="3">
        <v>20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f t="shared" si="6"/>
        <v>174</v>
      </c>
    </row>
    <row r="407" spans="1:21" x14ac:dyDescent="0.25">
      <c r="A407" s="2">
        <v>406</v>
      </c>
      <c r="B407" s="2">
        <v>61082</v>
      </c>
      <c r="C407" s="2" t="s">
        <v>423</v>
      </c>
      <c r="D407" s="2" t="s">
        <v>10</v>
      </c>
      <c r="E407" s="2" t="s">
        <v>85</v>
      </c>
      <c r="F407" s="2" t="s">
        <v>8</v>
      </c>
      <c r="G407" s="3">
        <v>0</v>
      </c>
      <c r="H407" s="3">
        <v>42</v>
      </c>
      <c r="I407" s="3">
        <v>36</v>
      </c>
      <c r="J407" s="3">
        <v>50</v>
      </c>
      <c r="K407" s="3">
        <v>36</v>
      </c>
      <c r="L407" s="3">
        <v>37</v>
      </c>
      <c r="M407" s="3">
        <v>29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f t="shared" si="6"/>
        <v>230</v>
      </c>
    </row>
    <row r="408" spans="1:21" x14ac:dyDescent="0.25">
      <c r="A408" s="2">
        <v>407</v>
      </c>
      <c r="B408" s="2">
        <v>61083</v>
      </c>
      <c r="C408" s="2" t="s">
        <v>424</v>
      </c>
      <c r="D408" s="2" t="s">
        <v>6</v>
      </c>
      <c r="E408" s="2" t="s">
        <v>85</v>
      </c>
      <c r="F408" s="2" t="s">
        <v>25</v>
      </c>
      <c r="G408" s="3">
        <v>21</v>
      </c>
      <c r="H408" s="3">
        <v>35</v>
      </c>
      <c r="I408" s="3">
        <v>33</v>
      </c>
      <c r="J408" s="3">
        <v>34</v>
      </c>
      <c r="K408" s="3">
        <v>33</v>
      </c>
      <c r="L408" s="3">
        <v>32</v>
      </c>
      <c r="M408" s="3">
        <v>30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f t="shared" si="6"/>
        <v>218</v>
      </c>
    </row>
    <row r="409" spans="1:21" x14ac:dyDescent="0.25">
      <c r="A409" s="2">
        <v>408</v>
      </c>
      <c r="B409" s="2">
        <v>61084</v>
      </c>
      <c r="C409" s="2" t="s">
        <v>425</v>
      </c>
      <c r="D409" s="2" t="s">
        <v>6</v>
      </c>
      <c r="E409" s="2" t="s">
        <v>85</v>
      </c>
      <c r="F409" s="2" t="s">
        <v>25</v>
      </c>
      <c r="G409" s="3">
        <v>12</v>
      </c>
      <c r="H409" s="3">
        <v>7</v>
      </c>
      <c r="I409" s="3">
        <v>4</v>
      </c>
      <c r="J409" s="3">
        <v>5</v>
      </c>
      <c r="K409" s="3">
        <v>5</v>
      </c>
      <c r="L409" s="3">
        <v>4</v>
      </c>
      <c r="M409" s="3">
        <v>7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f t="shared" si="6"/>
        <v>44</v>
      </c>
    </row>
    <row r="410" spans="1:21" x14ac:dyDescent="0.25">
      <c r="A410" s="2">
        <v>409</v>
      </c>
      <c r="B410" s="2">
        <v>61085</v>
      </c>
      <c r="C410" s="2" t="s">
        <v>426</v>
      </c>
      <c r="D410" s="2" t="s">
        <v>6</v>
      </c>
      <c r="E410" s="2" t="s">
        <v>85</v>
      </c>
      <c r="F410" s="2" t="s">
        <v>17</v>
      </c>
      <c r="G410" s="3">
        <v>22</v>
      </c>
      <c r="H410" s="3">
        <v>17</v>
      </c>
      <c r="I410" s="3">
        <v>21</v>
      </c>
      <c r="J410" s="3">
        <v>31</v>
      </c>
      <c r="K410" s="3">
        <v>28</v>
      </c>
      <c r="L410" s="3">
        <v>28</v>
      </c>
      <c r="M410" s="3">
        <v>11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f t="shared" si="6"/>
        <v>158</v>
      </c>
    </row>
    <row r="411" spans="1:21" x14ac:dyDescent="0.25">
      <c r="A411" s="2">
        <v>410</v>
      </c>
      <c r="B411" s="2">
        <v>61086</v>
      </c>
      <c r="C411" s="2" t="s">
        <v>427</v>
      </c>
      <c r="D411" s="2" t="s">
        <v>10</v>
      </c>
      <c r="E411" s="2" t="s">
        <v>85</v>
      </c>
      <c r="F411" s="2" t="s">
        <v>67</v>
      </c>
      <c r="G411" s="3">
        <v>10</v>
      </c>
      <c r="H411" s="3">
        <v>15</v>
      </c>
      <c r="I411" s="3">
        <v>12</v>
      </c>
      <c r="J411" s="3">
        <v>12</v>
      </c>
      <c r="K411" s="3">
        <v>7</v>
      </c>
      <c r="L411" s="3">
        <v>9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f t="shared" si="6"/>
        <v>65</v>
      </c>
    </row>
    <row r="412" spans="1:21" x14ac:dyDescent="0.25">
      <c r="A412" s="2">
        <v>411</v>
      </c>
      <c r="B412" s="2">
        <v>61087</v>
      </c>
      <c r="C412" s="2" t="s">
        <v>428</v>
      </c>
      <c r="D412" s="2" t="s">
        <v>10</v>
      </c>
      <c r="E412" s="2" t="s">
        <v>85</v>
      </c>
      <c r="F412" s="2" t="s">
        <v>8</v>
      </c>
      <c r="G412" s="3">
        <v>0</v>
      </c>
      <c r="H412" s="3">
        <v>50</v>
      </c>
      <c r="I412" s="3">
        <v>30</v>
      </c>
      <c r="J412" s="3">
        <v>33</v>
      </c>
      <c r="K412" s="3">
        <v>0</v>
      </c>
      <c r="L412" s="3">
        <v>26</v>
      </c>
      <c r="M412" s="3">
        <v>20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f t="shared" si="6"/>
        <v>159</v>
      </c>
    </row>
    <row r="413" spans="1:21" x14ac:dyDescent="0.25">
      <c r="A413" s="2">
        <v>412</v>
      </c>
      <c r="B413" s="2">
        <v>61088</v>
      </c>
      <c r="C413" s="2" t="s">
        <v>429</v>
      </c>
      <c r="D413" s="2" t="s">
        <v>6</v>
      </c>
      <c r="E413" s="2" t="s">
        <v>85</v>
      </c>
      <c r="F413" s="2" t="s">
        <v>17</v>
      </c>
      <c r="G413" s="3">
        <v>15</v>
      </c>
      <c r="H413" s="3">
        <v>12</v>
      </c>
      <c r="I413" s="3">
        <v>13</v>
      </c>
      <c r="J413" s="3">
        <v>13</v>
      </c>
      <c r="K413" s="3">
        <v>14</v>
      </c>
      <c r="L413" s="3">
        <v>17</v>
      </c>
      <c r="M413" s="3">
        <v>16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f t="shared" si="6"/>
        <v>100</v>
      </c>
    </row>
    <row r="414" spans="1:21" x14ac:dyDescent="0.25">
      <c r="A414" s="2">
        <v>413</v>
      </c>
      <c r="B414" s="2">
        <v>61089</v>
      </c>
      <c r="C414" s="2" t="s">
        <v>430</v>
      </c>
      <c r="D414" s="2" t="s">
        <v>10</v>
      </c>
      <c r="E414" s="2" t="s">
        <v>85</v>
      </c>
      <c r="F414" s="2" t="s">
        <v>8</v>
      </c>
      <c r="G414" s="3">
        <v>0</v>
      </c>
      <c r="H414" s="3">
        <v>86</v>
      </c>
      <c r="I414" s="3">
        <v>54</v>
      </c>
      <c r="J414" s="3">
        <v>88</v>
      </c>
      <c r="K414" s="3">
        <v>28</v>
      </c>
      <c r="L414" s="3">
        <v>40</v>
      </c>
      <c r="M414" s="3">
        <v>44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f t="shared" si="6"/>
        <v>340</v>
      </c>
    </row>
    <row r="415" spans="1:21" x14ac:dyDescent="0.25">
      <c r="A415" s="2">
        <v>414</v>
      </c>
      <c r="B415" s="2">
        <v>61090</v>
      </c>
      <c r="C415" s="2" t="s">
        <v>431</v>
      </c>
      <c r="D415" s="2" t="s">
        <v>10</v>
      </c>
      <c r="E415" s="2" t="s">
        <v>85</v>
      </c>
      <c r="F415" s="2" t="s">
        <v>22</v>
      </c>
      <c r="G415" s="3">
        <v>0</v>
      </c>
      <c r="H415" s="3">
        <v>42</v>
      </c>
      <c r="I415" s="3">
        <v>13</v>
      </c>
      <c r="J415" s="3">
        <v>22</v>
      </c>
      <c r="K415" s="3">
        <v>15</v>
      </c>
      <c r="L415" s="3">
        <v>12</v>
      </c>
      <c r="M415" s="3">
        <v>10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f t="shared" si="6"/>
        <v>114</v>
      </c>
    </row>
    <row r="416" spans="1:21" x14ac:dyDescent="0.25">
      <c r="A416" s="2">
        <v>415</v>
      </c>
      <c r="B416" s="2">
        <v>61091</v>
      </c>
      <c r="C416" s="2" t="s">
        <v>432</v>
      </c>
      <c r="D416" s="2" t="s">
        <v>10</v>
      </c>
      <c r="E416" s="2" t="s">
        <v>85</v>
      </c>
      <c r="F416" s="2" t="s">
        <v>25</v>
      </c>
      <c r="G416" s="3">
        <v>15</v>
      </c>
      <c r="H416" s="3">
        <v>18</v>
      </c>
      <c r="I416" s="3">
        <v>22</v>
      </c>
      <c r="J416" s="3">
        <v>18</v>
      </c>
      <c r="K416" s="3">
        <v>14</v>
      </c>
      <c r="L416" s="3">
        <v>24</v>
      </c>
      <c r="M416" s="3">
        <v>21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f t="shared" si="6"/>
        <v>132</v>
      </c>
    </row>
    <row r="417" spans="1:21" x14ac:dyDescent="0.25">
      <c r="A417" s="2">
        <v>416</v>
      </c>
      <c r="B417" s="2">
        <v>61092</v>
      </c>
      <c r="C417" s="2" t="s">
        <v>433</v>
      </c>
      <c r="D417" s="2" t="s">
        <v>10</v>
      </c>
      <c r="E417" s="2" t="s">
        <v>85</v>
      </c>
      <c r="F417" s="2" t="s">
        <v>8</v>
      </c>
      <c r="G417" s="3">
        <v>5</v>
      </c>
      <c r="H417" s="3">
        <v>37</v>
      </c>
      <c r="I417" s="3">
        <v>15</v>
      </c>
      <c r="J417" s="3">
        <v>10</v>
      </c>
      <c r="K417" s="3">
        <v>8</v>
      </c>
      <c r="L417" s="3">
        <v>6</v>
      </c>
      <c r="M417" s="3">
        <v>10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f t="shared" si="6"/>
        <v>91</v>
      </c>
    </row>
    <row r="418" spans="1:21" x14ac:dyDescent="0.25">
      <c r="A418" s="2">
        <v>417</v>
      </c>
      <c r="B418" s="2">
        <v>61094</v>
      </c>
      <c r="C418" s="2" t="s">
        <v>434</v>
      </c>
      <c r="D418" s="2" t="s">
        <v>10</v>
      </c>
      <c r="E418" s="2" t="s">
        <v>85</v>
      </c>
      <c r="F418" s="2" t="s">
        <v>25</v>
      </c>
      <c r="G418" s="3">
        <v>0</v>
      </c>
      <c r="H418" s="3">
        <v>40</v>
      </c>
      <c r="I418" s="3">
        <v>35</v>
      </c>
      <c r="J418" s="3">
        <v>35</v>
      </c>
      <c r="K418" s="3">
        <v>25</v>
      </c>
      <c r="L418" s="3">
        <v>20</v>
      </c>
      <c r="M418" s="3">
        <v>25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f t="shared" si="6"/>
        <v>180</v>
      </c>
    </row>
    <row r="419" spans="1:21" x14ac:dyDescent="0.25">
      <c r="A419" s="2">
        <v>418</v>
      </c>
      <c r="B419" s="2">
        <v>61095</v>
      </c>
      <c r="C419" s="2" t="s">
        <v>435</v>
      </c>
      <c r="D419" s="2" t="s">
        <v>6</v>
      </c>
      <c r="E419" s="2" t="s">
        <v>85</v>
      </c>
      <c r="F419" s="2" t="s">
        <v>67</v>
      </c>
      <c r="G419" s="3">
        <v>24</v>
      </c>
      <c r="H419" s="3">
        <v>24</v>
      </c>
      <c r="I419" s="3">
        <v>28</v>
      </c>
      <c r="J419" s="3">
        <v>19</v>
      </c>
      <c r="K419" s="3">
        <v>13</v>
      </c>
      <c r="L419" s="3">
        <v>6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f t="shared" si="6"/>
        <v>114</v>
      </c>
    </row>
    <row r="420" spans="1:21" x14ac:dyDescent="0.25">
      <c r="A420" s="2">
        <v>419</v>
      </c>
      <c r="B420" s="2">
        <v>61096</v>
      </c>
      <c r="C420" s="2" t="s">
        <v>436</v>
      </c>
      <c r="D420" s="2" t="s">
        <v>10</v>
      </c>
      <c r="E420" s="2" t="s">
        <v>85</v>
      </c>
      <c r="F420" s="2" t="s">
        <v>67</v>
      </c>
      <c r="G420" s="3">
        <v>12</v>
      </c>
      <c r="H420" s="3">
        <v>8</v>
      </c>
      <c r="I420" s="3">
        <v>8</v>
      </c>
      <c r="J420" s="3">
        <v>8</v>
      </c>
      <c r="K420" s="3">
        <v>5</v>
      </c>
      <c r="L420" s="3">
        <v>11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f t="shared" si="6"/>
        <v>52</v>
      </c>
    </row>
    <row r="421" spans="1:21" x14ac:dyDescent="0.25">
      <c r="A421" s="2">
        <v>420</v>
      </c>
      <c r="B421" s="2">
        <v>61097</v>
      </c>
      <c r="C421" s="2" t="s">
        <v>437</v>
      </c>
      <c r="D421" s="2" t="s">
        <v>10</v>
      </c>
      <c r="E421" s="2" t="s">
        <v>85</v>
      </c>
      <c r="F421" s="2" t="s">
        <v>31</v>
      </c>
      <c r="G421" s="3">
        <v>0</v>
      </c>
      <c r="H421" s="3">
        <v>27</v>
      </c>
      <c r="I421" s="3">
        <v>22</v>
      </c>
      <c r="J421" s="3">
        <v>18</v>
      </c>
      <c r="K421" s="3">
        <v>15</v>
      </c>
      <c r="L421" s="3">
        <v>15</v>
      </c>
      <c r="M421" s="3">
        <v>14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f t="shared" si="6"/>
        <v>111</v>
      </c>
    </row>
    <row r="422" spans="1:21" x14ac:dyDescent="0.25">
      <c r="A422" s="2">
        <v>421</v>
      </c>
      <c r="B422" s="2">
        <v>61098</v>
      </c>
      <c r="C422" s="2" t="s">
        <v>438</v>
      </c>
      <c r="D422" s="2" t="s">
        <v>10</v>
      </c>
      <c r="E422" s="2" t="s">
        <v>85</v>
      </c>
      <c r="F422" s="2" t="s">
        <v>8</v>
      </c>
      <c r="G422" s="3">
        <v>0</v>
      </c>
      <c r="H422" s="3">
        <v>27</v>
      </c>
      <c r="I422" s="3">
        <v>15</v>
      </c>
      <c r="J422" s="3">
        <v>24</v>
      </c>
      <c r="K422" s="3">
        <v>16</v>
      </c>
      <c r="L422" s="3">
        <v>12</v>
      </c>
      <c r="M422" s="3">
        <v>13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f t="shared" si="6"/>
        <v>107</v>
      </c>
    </row>
    <row r="423" spans="1:21" x14ac:dyDescent="0.25">
      <c r="A423" s="2">
        <v>422</v>
      </c>
      <c r="B423" s="2">
        <v>61099</v>
      </c>
      <c r="C423" s="2" t="s">
        <v>439</v>
      </c>
      <c r="D423" s="2" t="s">
        <v>6</v>
      </c>
      <c r="E423" s="2" t="s">
        <v>85</v>
      </c>
      <c r="F423" s="2" t="s">
        <v>67</v>
      </c>
      <c r="G423" s="3">
        <v>10</v>
      </c>
      <c r="H423" s="3">
        <v>35</v>
      </c>
      <c r="I423" s="3">
        <v>33</v>
      </c>
      <c r="J423" s="3">
        <v>32</v>
      </c>
      <c r="K423" s="3">
        <v>33</v>
      </c>
      <c r="L423" s="3">
        <v>11</v>
      </c>
      <c r="M423" s="3">
        <v>36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f t="shared" si="6"/>
        <v>190</v>
      </c>
    </row>
    <row r="424" spans="1:21" x14ac:dyDescent="0.25">
      <c r="A424" s="2">
        <v>423</v>
      </c>
      <c r="B424" s="2">
        <v>61100</v>
      </c>
      <c r="C424" s="2" t="s">
        <v>440</v>
      </c>
      <c r="D424" s="2" t="s">
        <v>6</v>
      </c>
      <c r="E424" s="2" t="s">
        <v>39</v>
      </c>
      <c r="F424" s="2" t="s">
        <v>67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80</v>
      </c>
      <c r="O424" s="3">
        <v>48</v>
      </c>
      <c r="P424" s="3">
        <v>17</v>
      </c>
      <c r="Q424" s="3">
        <v>0</v>
      </c>
      <c r="R424" s="3">
        <v>0</v>
      </c>
      <c r="S424" s="3">
        <v>0</v>
      </c>
      <c r="T424" s="3">
        <v>0</v>
      </c>
      <c r="U424" s="3">
        <f t="shared" si="6"/>
        <v>145</v>
      </c>
    </row>
    <row r="425" spans="1:21" x14ac:dyDescent="0.25">
      <c r="A425" s="2">
        <v>424</v>
      </c>
      <c r="B425" s="2">
        <v>61101</v>
      </c>
      <c r="C425" s="2" t="s">
        <v>441</v>
      </c>
      <c r="D425" s="2" t="s">
        <v>10</v>
      </c>
      <c r="E425" s="2" t="s">
        <v>85</v>
      </c>
      <c r="F425" s="2" t="s">
        <v>8</v>
      </c>
      <c r="G425" s="3">
        <v>25</v>
      </c>
      <c r="H425" s="3">
        <v>45</v>
      </c>
      <c r="I425" s="3">
        <v>27</v>
      </c>
      <c r="J425" s="3">
        <v>24</v>
      </c>
      <c r="K425" s="3">
        <v>25</v>
      </c>
      <c r="L425" s="3">
        <v>22</v>
      </c>
      <c r="M425" s="3">
        <v>19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f t="shared" si="6"/>
        <v>187</v>
      </c>
    </row>
    <row r="426" spans="1:21" x14ac:dyDescent="0.25">
      <c r="A426" s="2">
        <v>425</v>
      </c>
      <c r="B426" s="2">
        <v>61102</v>
      </c>
      <c r="C426" s="2" t="s">
        <v>442</v>
      </c>
      <c r="D426" s="2" t="s">
        <v>6</v>
      </c>
      <c r="E426" s="2" t="s">
        <v>85</v>
      </c>
      <c r="F426" s="2" t="s">
        <v>67</v>
      </c>
      <c r="G426" s="3">
        <v>2</v>
      </c>
      <c r="H426" s="3">
        <v>13</v>
      </c>
      <c r="I426" s="3">
        <v>13</v>
      </c>
      <c r="J426" s="3">
        <v>12</v>
      </c>
      <c r="K426" s="3">
        <v>3</v>
      </c>
      <c r="L426" s="3">
        <v>5</v>
      </c>
      <c r="M426" s="3">
        <v>7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f t="shared" si="6"/>
        <v>55</v>
      </c>
    </row>
    <row r="427" spans="1:21" x14ac:dyDescent="0.25">
      <c r="A427" s="2">
        <v>426</v>
      </c>
      <c r="B427" s="2">
        <v>61103</v>
      </c>
      <c r="C427" s="2" t="s">
        <v>443</v>
      </c>
      <c r="D427" s="2" t="s">
        <v>6</v>
      </c>
      <c r="E427" s="2" t="s">
        <v>85</v>
      </c>
      <c r="F427" s="2" t="s">
        <v>140</v>
      </c>
      <c r="G427" s="3">
        <v>20</v>
      </c>
      <c r="H427" s="3">
        <v>46</v>
      </c>
      <c r="I427" s="3">
        <v>47</v>
      </c>
      <c r="J427" s="3">
        <v>48</v>
      </c>
      <c r="K427" s="3">
        <v>36</v>
      </c>
      <c r="L427" s="3">
        <v>43</v>
      </c>
      <c r="M427" s="3">
        <v>40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f t="shared" si="6"/>
        <v>280</v>
      </c>
    </row>
    <row r="428" spans="1:21" x14ac:dyDescent="0.25">
      <c r="A428" s="2">
        <v>427</v>
      </c>
      <c r="B428" s="2">
        <v>61104</v>
      </c>
      <c r="C428" s="2" t="s">
        <v>444</v>
      </c>
      <c r="D428" s="2" t="s">
        <v>10</v>
      </c>
      <c r="E428" s="2" t="s">
        <v>85</v>
      </c>
      <c r="F428" s="2" t="s">
        <v>8</v>
      </c>
      <c r="G428" s="3">
        <v>0</v>
      </c>
      <c r="H428" s="3">
        <v>43</v>
      </c>
      <c r="I428" s="3">
        <v>30</v>
      </c>
      <c r="J428" s="3">
        <v>25</v>
      </c>
      <c r="K428" s="3">
        <v>21</v>
      </c>
      <c r="L428" s="3">
        <v>14</v>
      </c>
      <c r="M428" s="3">
        <v>10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f t="shared" si="6"/>
        <v>143</v>
      </c>
    </row>
    <row r="429" spans="1:21" x14ac:dyDescent="0.25">
      <c r="A429" s="2">
        <v>428</v>
      </c>
      <c r="B429" s="2">
        <v>61105</v>
      </c>
      <c r="C429" s="2" t="s">
        <v>445</v>
      </c>
      <c r="D429" s="2" t="s">
        <v>10</v>
      </c>
      <c r="E429" s="2" t="s">
        <v>85</v>
      </c>
      <c r="F429" s="2" t="s">
        <v>25</v>
      </c>
      <c r="G429" s="3">
        <v>49</v>
      </c>
      <c r="H429" s="3">
        <v>26</v>
      </c>
      <c r="I429" s="3">
        <v>30</v>
      </c>
      <c r="J429" s="3">
        <v>30</v>
      </c>
      <c r="K429" s="3">
        <v>23</v>
      </c>
      <c r="L429" s="3">
        <v>35</v>
      </c>
      <c r="M429" s="3">
        <v>28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f t="shared" si="6"/>
        <v>221</v>
      </c>
    </row>
    <row r="430" spans="1:21" x14ac:dyDescent="0.25">
      <c r="A430" s="2">
        <v>429</v>
      </c>
      <c r="B430" s="2">
        <v>61106</v>
      </c>
      <c r="C430" s="2" t="s">
        <v>446</v>
      </c>
      <c r="D430" s="2" t="s">
        <v>10</v>
      </c>
      <c r="E430" s="2" t="s">
        <v>85</v>
      </c>
      <c r="F430" s="2" t="s">
        <v>25</v>
      </c>
      <c r="G430" s="3">
        <v>10</v>
      </c>
      <c r="H430" s="3">
        <v>28</v>
      </c>
      <c r="I430" s="3">
        <v>41</v>
      </c>
      <c r="J430" s="3">
        <v>21</v>
      </c>
      <c r="K430" s="3">
        <v>28</v>
      </c>
      <c r="L430" s="3">
        <v>23</v>
      </c>
      <c r="M430" s="3">
        <v>27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f t="shared" si="6"/>
        <v>178</v>
      </c>
    </row>
    <row r="431" spans="1:21" x14ac:dyDescent="0.25">
      <c r="A431" s="2">
        <v>430</v>
      </c>
      <c r="B431" s="2">
        <v>61107</v>
      </c>
      <c r="C431" s="2" t="s">
        <v>447</v>
      </c>
      <c r="D431" s="2" t="s">
        <v>10</v>
      </c>
      <c r="E431" s="2" t="s">
        <v>85</v>
      </c>
      <c r="F431" s="2" t="s">
        <v>25</v>
      </c>
      <c r="G431" s="3">
        <v>0</v>
      </c>
      <c r="H431" s="3">
        <v>82</v>
      </c>
      <c r="I431" s="3">
        <v>97</v>
      </c>
      <c r="J431" s="3">
        <v>80</v>
      </c>
      <c r="K431" s="3">
        <v>74</v>
      </c>
      <c r="L431" s="3">
        <v>74</v>
      </c>
      <c r="M431" s="3">
        <v>81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f t="shared" si="6"/>
        <v>488</v>
      </c>
    </row>
    <row r="432" spans="1:21" x14ac:dyDescent="0.25">
      <c r="A432" s="2">
        <v>431</v>
      </c>
      <c r="B432" s="2">
        <v>61108</v>
      </c>
      <c r="C432" s="2" t="s">
        <v>448</v>
      </c>
      <c r="D432" s="2" t="s">
        <v>10</v>
      </c>
      <c r="E432" s="2" t="s">
        <v>85</v>
      </c>
      <c r="F432" s="2" t="s">
        <v>22</v>
      </c>
      <c r="G432" s="3">
        <v>15</v>
      </c>
      <c r="H432" s="3">
        <v>75</v>
      </c>
      <c r="I432" s="3">
        <v>52</v>
      </c>
      <c r="J432" s="3">
        <v>34</v>
      </c>
      <c r="K432" s="3">
        <v>27</v>
      </c>
      <c r="L432" s="3">
        <v>27</v>
      </c>
      <c r="M432" s="3">
        <v>31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f t="shared" si="6"/>
        <v>261</v>
      </c>
    </row>
    <row r="433" spans="1:21" x14ac:dyDescent="0.25">
      <c r="A433" s="2">
        <v>432</v>
      </c>
      <c r="B433" s="2">
        <v>61109</v>
      </c>
      <c r="C433" s="2" t="s">
        <v>449</v>
      </c>
      <c r="D433" s="2" t="s">
        <v>10</v>
      </c>
      <c r="E433" s="2" t="s">
        <v>85</v>
      </c>
      <c r="F433" s="2" t="s">
        <v>25</v>
      </c>
      <c r="G433" s="3">
        <v>20</v>
      </c>
      <c r="H433" s="3">
        <v>57</v>
      </c>
      <c r="I433" s="3">
        <v>43</v>
      </c>
      <c r="J433" s="3">
        <v>25</v>
      </c>
      <c r="K433" s="3">
        <v>30</v>
      </c>
      <c r="L433" s="3">
        <v>23</v>
      </c>
      <c r="M433" s="3">
        <v>18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f t="shared" si="6"/>
        <v>216</v>
      </c>
    </row>
    <row r="434" spans="1:21" x14ac:dyDescent="0.25">
      <c r="A434" s="2">
        <v>433</v>
      </c>
      <c r="B434" s="2">
        <v>61110</v>
      </c>
      <c r="C434" s="2" t="s">
        <v>450</v>
      </c>
      <c r="D434" s="2" t="s">
        <v>10</v>
      </c>
      <c r="E434" s="2" t="s">
        <v>85</v>
      </c>
      <c r="F434" s="2" t="s">
        <v>25</v>
      </c>
      <c r="G434" s="3">
        <v>12</v>
      </c>
      <c r="H434" s="3">
        <v>35</v>
      </c>
      <c r="I434" s="3">
        <v>23</v>
      </c>
      <c r="J434" s="3">
        <v>23</v>
      </c>
      <c r="K434" s="3">
        <v>16</v>
      </c>
      <c r="L434" s="3">
        <v>10</v>
      </c>
      <c r="M434" s="3">
        <v>11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f t="shared" si="6"/>
        <v>130</v>
      </c>
    </row>
    <row r="435" spans="1:21" x14ac:dyDescent="0.25">
      <c r="A435" s="2">
        <v>434</v>
      </c>
      <c r="B435" s="2">
        <v>61111</v>
      </c>
      <c r="C435" s="2" t="s">
        <v>451</v>
      </c>
      <c r="D435" s="2" t="s">
        <v>10</v>
      </c>
      <c r="E435" s="2" t="s">
        <v>85</v>
      </c>
      <c r="F435" s="2" t="s">
        <v>17</v>
      </c>
      <c r="G435" s="3">
        <v>0</v>
      </c>
      <c r="H435" s="3">
        <v>15</v>
      </c>
      <c r="I435" s="3">
        <v>16</v>
      </c>
      <c r="J435" s="3">
        <v>9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f t="shared" si="6"/>
        <v>40</v>
      </c>
    </row>
    <row r="436" spans="1:21" x14ac:dyDescent="0.25">
      <c r="A436" s="2">
        <v>435</v>
      </c>
      <c r="B436" s="2">
        <v>61112</v>
      </c>
      <c r="C436" s="2" t="s">
        <v>452</v>
      </c>
      <c r="D436" s="2" t="s">
        <v>10</v>
      </c>
      <c r="E436" s="2" t="s">
        <v>85</v>
      </c>
      <c r="F436" s="2" t="s">
        <v>25</v>
      </c>
      <c r="G436" s="3">
        <v>13</v>
      </c>
      <c r="H436" s="3">
        <v>28</v>
      </c>
      <c r="I436" s="3">
        <v>32</v>
      </c>
      <c r="J436" s="3">
        <v>25</v>
      </c>
      <c r="K436" s="3">
        <v>20</v>
      </c>
      <c r="L436" s="3">
        <v>25</v>
      </c>
      <c r="M436" s="3">
        <v>30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f t="shared" si="6"/>
        <v>173</v>
      </c>
    </row>
    <row r="437" spans="1:21" x14ac:dyDescent="0.25">
      <c r="A437" s="2">
        <v>436</v>
      </c>
      <c r="B437" s="2">
        <v>61113</v>
      </c>
      <c r="C437" s="2" t="s">
        <v>453</v>
      </c>
      <c r="D437" s="2" t="s">
        <v>6</v>
      </c>
      <c r="E437" s="2" t="s">
        <v>85</v>
      </c>
      <c r="F437" s="2" t="s">
        <v>8</v>
      </c>
      <c r="G437" s="3">
        <v>0</v>
      </c>
      <c r="H437" s="3">
        <v>4</v>
      </c>
      <c r="I437" s="3">
        <v>5</v>
      </c>
      <c r="J437" s="3">
        <v>4</v>
      </c>
      <c r="K437" s="3">
        <v>3</v>
      </c>
      <c r="L437" s="3">
        <v>4</v>
      </c>
      <c r="M437" s="3">
        <v>2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f t="shared" si="6"/>
        <v>22</v>
      </c>
    </row>
    <row r="438" spans="1:21" x14ac:dyDescent="0.25">
      <c r="A438" s="2">
        <v>437</v>
      </c>
      <c r="B438" s="2">
        <v>61114</v>
      </c>
      <c r="C438" s="2" t="s">
        <v>454</v>
      </c>
      <c r="D438" s="2" t="s">
        <v>6</v>
      </c>
      <c r="E438" s="2" t="s">
        <v>85</v>
      </c>
      <c r="F438" s="2" t="s">
        <v>8</v>
      </c>
      <c r="G438" s="3">
        <v>23</v>
      </c>
      <c r="H438" s="3">
        <v>19</v>
      </c>
      <c r="I438" s="3">
        <v>41</v>
      </c>
      <c r="J438" s="3">
        <v>41</v>
      </c>
      <c r="K438" s="3">
        <v>18</v>
      </c>
      <c r="L438" s="3">
        <v>8</v>
      </c>
      <c r="M438" s="3">
        <v>6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f t="shared" si="6"/>
        <v>156</v>
      </c>
    </row>
    <row r="439" spans="1:21" x14ac:dyDescent="0.25">
      <c r="A439" s="2">
        <v>438</v>
      </c>
      <c r="B439" s="2">
        <v>61115</v>
      </c>
      <c r="C439" s="2" t="s">
        <v>455</v>
      </c>
      <c r="D439" s="2" t="s">
        <v>6</v>
      </c>
      <c r="E439" s="2" t="s">
        <v>85</v>
      </c>
      <c r="F439" s="2" t="s">
        <v>8</v>
      </c>
      <c r="G439" s="3">
        <v>14</v>
      </c>
      <c r="H439" s="3">
        <v>34</v>
      </c>
      <c r="I439" s="3">
        <v>31</v>
      </c>
      <c r="J439" s="3">
        <v>30</v>
      </c>
      <c r="K439" s="3">
        <v>26</v>
      </c>
      <c r="L439" s="3">
        <v>19</v>
      </c>
      <c r="M439" s="3">
        <v>21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f t="shared" si="6"/>
        <v>175</v>
      </c>
    </row>
    <row r="440" spans="1:21" x14ac:dyDescent="0.25">
      <c r="A440" s="2">
        <v>439</v>
      </c>
      <c r="B440" s="2">
        <v>61116</v>
      </c>
      <c r="C440" s="2" t="s">
        <v>456</v>
      </c>
      <c r="D440" s="2" t="s">
        <v>6</v>
      </c>
      <c r="E440" s="2" t="s">
        <v>85</v>
      </c>
      <c r="F440" s="2" t="s">
        <v>8</v>
      </c>
      <c r="G440" s="3">
        <v>5</v>
      </c>
      <c r="H440" s="3">
        <v>7</v>
      </c>
      <c r="I440" s="3">
        <v>9</v>
      </c>
      <c r="J440" s="3">
        <v>7</v>
      </c>
      <c r="K440" s="3">
        <v>9</v>
      </c>
      <c r="L440" s="3">
        <v>7</v>
      </c>
      <c r="M440" s="3">
        <v>2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f t="shared" si="6"/>
        <v>46</v>
      </c>
    </row>
    <row r="441" spans="1:21" x14ac:dyDescent="0.25">
      <c r="A441" s="2">
        <v>440</v>
      </c>
      <c r="B441" s="2">
        <v>61117</v>
      </c>
      <c r="C441" s="2" t="s">
        <v>457</v>
      </c>
      <c r="D441" s="2" t="s">
        <v>6</v>
      </c>
      <c r="E441" s="2" t="s">
        <v>85</v>
      </c>
      <c r="F441" s="2" t="s">
        <v>8</v>
      </c>
      <c r="G441" s="3">
        <v>20</v>
      </c>
      <c r="H441" s="3">
        <v>17</v>
      </c>
      <c r="I441" s="3">
        <v>18</v>
      </c>
      <c r="J441" s="3">
        <v>14</v>
      </c>
      <c r="K441" s="3">
        <v>20</v>
      </c>
      <c r="L441" s="3">
        <v>20</v>
      </c>
      <c r="M441" s="3">
        <v>14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f t="shared" si="6"/>
        <v>123</v>
      </c>
    </row>
    <row r="442" spans="1:21" x14ac:dyDescent="0.25">
      <c r="A442" s="2">
        <v>441</v>
      </c>
      <c r="B442" s="2">
        <v>61118</v>
      </c>
      <c r="C442" s="2" t="s">
        <v>458</v>
      </c>
      <c r="D442" s="2" t="s">
        <v>6</v>
      </c>
      <c r="E442" s="2" t="s">
        <v>85</v>
      </c>
      <c r="F442" s="2" t="s">
        <v>8</v>
      </c>
      <c r="G442" s="3">
        <v>8</v>
      </c>
      <c r="H442" s="3">
        <v>20</v>
      </c>
      <c r="I442" s="3">
        <v>13</v>
      </c>
      <c r="J442" s="3">
        <v>13</v>
      </c>
      <c r="K442" s="3">
        <v>10</v>
      </c>
      <c r="L442" s="3">
        <v>9</v>
      </c>
      <c r="M442" s="3">
        <v>4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f t="shared" si="6"/>
        <v>77</v>
      </c>
    </row>
    <row r="443" spans="1:21" x14ac:dyDescent="0.25">
      <c r="A443" s="2">
        <v>442</v>
      </c>
      <c r="B443" s="2">
        <v>61119</v>
      </c>
      <c r="C443" s="2" t="s">
        <v>459</v>
      </c>
      <c r="D443" s="2" t="s">
        <v>6</v>
      </c>
      <c r="E443" s="2" t="s">
        <v>85</v>
      </c>
      <c r="F443" s="2" t="s">
        <v>8</v>
      </c>
      <c r="G443" s="3">
        <v>31</v>
      </c>
      <c r="H443" s="3">
        <v>13</v>
      </c>
      <c r="I443" s="3">
        <v>12</v>
      </c>
      <c r="J443" s="3">
        <v>10</v>
      </c>
      <c r="K443" s="3">
        <v>13</v>
      </c>
      <c r="L443" s="3">
        <v>11</v>
      </c>
      <c r="M443" s="3">
        <v>6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f t="shared" si="6"/>
        <v>96</v>
      </c>
    </row>
    <row r="444" spans="1:21" x14ac:dyDescent="0.25">
      <c r="A444" s="2">
        <v>443</v>
      </c>
      <c r="B444" s="2">
        <v>61120</v>
      </c>
      <c r="C444" s="2" t="s">
        <v>460</v>
      </c>
      <c r="D444" s="2" t="s">
        <v>6</v>
      </c>
      <c r="E444" s="2" t="s">
        <v>85</v>
      </c>
      <c r="F444" s="2" t="s">
        <v>67</v>
      </c>
      <c r="G444" s="3">
        <v>14</v>
      </c>
      <c r="H444" s="3">
        <v>5</v>
      </c>
      <c r="I444" s="3">
        <v>8</v>
      </c>
      <c r="J444" s="3">
        <v>3</v>
      </c>
      <c r="K444" s="3">
        <v>6</v>
      </c>
      <c r="L444" s="3">
        <v>3</v>
      </c>
      <c r="M444" s="3">
        <v>3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f t="shared" si="6"/>
        <v>42</v>
      </c>
    </row>
    <row r="445" spans="1:21" x14ac:dyDescent="0.25">
      <c r="A445" s="2">
        <v>444</v>
      </c>
      <c r="B445" s="2">
        <v>61121</v>
      </c>
      <c r="C445" s="2" t="s">
        <v>461</v>
      </c>
      <c r="D445" s="2" t="s">
        <v>6</v>
      </c>
      <c r="E445" s="2" t="s">
        <v>85</v>
      </c>
      <c r="F445" s="2" t="s">
        <v>22</v>
      </c>
      <c r="G445" s="3">
        <v>10</v>
      </c>
      <c r="H445" s="3">
        <v>25</v>
      </c>
      <c r="I445" s="3">
        <v>19</v>
      </c>
      <c r="J445" s="3">
        <v>19</v>
      </c>
      <c r="K445" s="3">
        <v>36</v>
      </c>
      <c r="L445" s="3">
        <v>13</v>
      </c>
      <c r="M445" s="3">
        <v>14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f t="shared" si="6"/>
        <v>136</v>
      </c>
    </row>
    <row r="446" spans="1:21" x14ac:dyDescent="0.25">
      <c r="A446" s="2">
        <v>445</v>
      </c>
      <c r="B446" s="2">
        <v>61122</v>
      </c>
      <c r="C446" s="2" t="s">
        <v>462</v>
      </c>
      <c r="D446" s="2" t="s">
        <v>6</v>
      </c>
      <c r="E446" s="2" t="s">
        <v>85</v>
      </c>
      <c r="F446" s="2" t="s">
        <v>67</v>
      </c>
      <c r="G446" s="3">
        <v>16</v>
      </c>
      <c r="H446" s="3">
        <v>4</v>
      </c>
      <c r="I446" s="3">
        <v>5</v>
      </c>
      <c r="J446" s="3">
        <v>9</v>
      </c>
      <c r="K446" s="3">
        <v>5</v>
      </c>
      <c r="L446" s="3">
        <v>7</v>
      </c>
      <c r="M446" s="3">
        <v>7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f t="shared" si="6"/>
        <v>53</v>
      </c>
    </row>
    <row r="447" spans="1:21" x14ac:dyDescent="0.25">
      <c r="A447" s="2">
        <v>446</v>
      </c>
      <c r="B447" s="2">
        <v>61123</v>
      </c>
      <c r="C447" s="2" t="s">
        <v>463</v>
      </c>
      <c r="D447" s="2" t="s">
        <v>10</v>
      </c>
      <c r="E447" s="2" t="s">
        <v>85</v>
      </c>
      <c r="F447" s="2" t="s">
        <v>8</v>
      </c>
      <c r="G447" s="3">
        <v>12</v>
      </c>
      <c r="H447" s="3">
        <v>31</v>
      </c>
      <c r="I447" s="3">
        <v>49</v>
      </c>
      <c r="J447" s="3">
        <v>26</v>
      </c>
      <c r="K447" s="3">
        <v>10</v>
      </c>
      <c r="L447" s="3">
        <v>7</v>
      </c>
      <c r="M447" s="3">
        <v>6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f t="shared" si="6"/>
        <v>141</v>
      </c>
    </row>
    <row r="448" spans="1:21" x14ac:dyDescent="0.25">
      <c r="A448" s="2">
        <v>447</v>
      </c>
      <c r="B448" s="2">
        <v>61125</v>
      </c>
      <c r="C448" s="2" t="s">
        <v>464</v>
      </c>
      <c r="D448" s="2" t="s">
        <v>10</v>
      </c>
      <c r="E448" s="2" t="s">
        <v>85</v>
      </c>
      <c r="F448" s="2" t="s">
        <v>8</v>
      </c>
      <c r="G448" s="3">
        <v>17</v>
      </c>
      <c r="H448" s="3">
        <v>28</v>
      </c>
      <c r="I448" s="3">
        <v>4</v>
      </c>
      <c r="J448" s="3">
        <v>0</v>
      </c>
      <c r="K448" s="3">
        <v>9</v>
      </c>
      <c r="L448" s="3">
        <v>3</v>
      </c>
      <c r="M448" s="3">
        <v>4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f t="shared" si="6"/>
        <v>65</v>
      </c>
    </row>
    <row r="449" spans="1:21" x14ac:dyDescent="0.25">
      <c r="A449" s="2">
        <v>448</v>
      </c>
      <c r="B449" s="2">
        <v>61127</v>
      </c>
      <c r="C449" s="2" t="s">
        <v>465</v>
      </c>
      <c r="D449" s="2" t="s">
        <v>10</v>
      </c>
      <c r="E449" s="2" t="s">
        <v>85</v>
      </c>
      <c r="F449" s="2" t="s">
        <v>67</v>
      </c>
      <c r="G449" s="3">
        <v>10</v>
      </c>
      <c r="H449" s="3">
        <v>8</v>
      </c>
      <c r="I449" s="3">
        <v>7</v>
      </c>
      <c r="J449" s="3">
        <v>9</v>
      </c>
      <c r="K449" s="3">
        <v>5</v>
      </c>
      <c r="L449" s="3">
        <v>6</v>
      </c>
      <c r="M449" s="3">
        <v>4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f t="shared" si="6"/>
        <v>49</v>
      </c>
    </row>
    <row r="450" spans="1:21" x14ac:dyDescent="0.25">
      <c r="A450" s="2">
        <v>449</v>
      </c>
      <c r="B450" s="2">
        <v>61128</v>
      </c>
      <c r="C450" s="2" t="s">
        <v>466</v>
      </c>
      <c r="D450" s="2" t="s">
        <v>10</v>
      </c>
      <c r="E450" s="2" t="s">
        <v>85</v>
      </c>
      <c r="F450" s="2" t="s">
        <v>8</v>
      </c>
      <c r="G450" s="3">
        <v>0</v>
      </c>
      <c r="H450" s="3">
        <v>60</v>
      </c>
      <c r="I450" s="3">
        <v>52</v>
      </c>
      <c r="J450" s="3">
        <v>17</v>
      </c>
      <c r="K450" s="3">
        <v>14</v>
      </c>
      <c r="L450" s="3">
        <v>11</v>
      </c>
      <c r="M450" s="3">
        <v>4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f t="shared" si="6"/>
        <v>158</v>
      </c>
    </row>
    <row r="451" spans="1:21" x14ac:dyDescent="0.25">
      <c r="A451" s="2">
        <v>450</v>
      </c>
      <c r="B451" s="2">
        <v>61129</v>
      </c>
      <c r="C451" s="2" t="s">
        <v>467</v>
      </c>
      <c r="D451" s="2" t="s">
        <v>6</v>
      </c>
      <c r="E451" s="2" t="s">
        <v>195</v>
      </c>
      <c r="F451" s="2" t="s">
        <v>22</v>
      </c>
      <c r="G451" s="3">
        <v>21</v>
      </c>
      <c r="H451" s="3">
        <v>19</v>
      </c>
      <c r="I451" s="3">
        <v>23</v>
      </c>
      <c r="J451" s="3">
        <v>18</v>
      </c>
      <c r="K451" s="3">
        <v>30</v>
      </c>
      <c r="L451" s="3">
        <v>12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f t="shared" ref="U451:U514" si="7">SUM(G451:T451)</f>
        <v>123</v>
      </c>
    </row>
    <row r="452" spans="1:21" x14ac:dyDescent="0.25">
      <c r="A452" s="2">
        <v>451</v>
      </c>
      <c r="B452" s="2">
        <v>61130</v>
      </c>
      <c r="C452" s="2" t="s">
        <v>468</v>
      </c>
      <c r="D452" s="2" t="s">
        <v>6</v>
      </c>
      <c r="E452" s="2" t="s">
        <v>39</v>
      </c>
      <c r="F452" s="2" t="s">
        <v>67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10</v>
      </c>
      <c r="O452" s="3">
        <v>7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f t="shared" si="7"/>
        <v>17</v>
      </c>
    </row>
    <row r="453" spans="1:21" x14ac:dyDescent="0.25">
      <c r="A453" s="2">
        <v>452</v>
      </c>
      <c r="B453" s="2">
        <v>61131</v>
      </c>
      <c r="C453" s="2" t="s">
        <v>469</v>
      </c>
      <c r="D453" s="2" t="s">
        <v>6</v>
      </c>
      <c r="E453" s="2" t="s">
        <v>85</v>
      </c>
      <c r="F453" s="2" t="s">
        <v>67</v>
      </c>
      <c r="G453" s="3">
        <v>15</v>
      </c>
      <c r="H453" s="3">
        <v>8</v>
      </c>
      <c r="I453" s="3">
        <v>7</v>
      </c>
      <c r="J453" s="3">
        <v>8</v>
      </c>
      <c r="K453" s="3">
        <v>9</v>
      </c>
      <c r="L453" s="3">
        <v>5</v>
      </c>
      <c r="M453" s="3">
        <v>4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f t="shared" si="7"/>
        <v>56</v>
      </c>
    </row>
    <row r="454" spans="1:21" x14ac:dyDescent="0.25">
      <c r="A454" s="2">
        <v>453</v>
      </c>
      <c r="B454" s="2">
        <v>61132</v>
      </c>
      <c r="C454" s="2" t="s">
        <v>470</v>
      </c>
      <c r="D454" s="2" t="s">
        <v>6</v>
      </c>
      <c r="E454" s="2" t="s">
        <v>85</v>
      </c>
      <c r="F454" s="2" t="s">
        <v>67</v>
      </c>
      <c r="G454" s="3">
        <v>4</v>
      </c>
      <c r="H454" s="3">
        <v>5</v>
      </c>
      <c r="I454" s="3">
        <v>5</v>
      </c>
      <c r="J454" s="3">
        <v>4</v>
      </c>
      <c r="K454" s="3">
        <v>5</v>
      </c>
      <c r="L454" s="3">
        <v>7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f t="shared" si="7"/>
        <v>30</v>
      </c>
    </row>
    <row r="455" spans="1:21" x14ac:dyDescent="0.25">
      <c r="A455" s="2">
        <v>454</v>
      </c>
      <c r="B455" s="2">
        <v>61133</v>
      </c>
      <c r="C455" s="2" t="s">
        <v>471</v>
      </c>
      <c r="D455" s="2" t="s">
        <v>6</v>
      </c>
      <c r="E455" s="2" t="s">
        <v>85</v>
      </c>
      <c r="F455" s="2" t="s">
        <v>67</v>
      </c>
      <c r="G455" s="3">
        <v>0</v>
      </c>
      <c r="H455" s="3">
        <v>0</v>
      </c>
      <c r="I455" s="3">
        <v>1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f t="shared" si="7"/>
        <v>1</v>
      </c>
    </row>
    <row r="456" spans="1:21" x14ac:dyDescent="0.25">
      <c r="A456" s="2">
        <v>455</v>
      </c>
      <c r="B456" s="2">
        <v>61134</v>
      </c>
      <c r="C456" s="2" t="s">
        <v>472</v>
      </c>
      <c r="D456" s="2" t="s">
        <v>6</v>
      </c>
      <c r="E456" s="2" t="s">
        <v>85</v>
      </c>
      <c r="F456" s="2" t="s">
        <v>67</v>
      </c>
      <c r="G456" s="3">
        <v>10</v>
      </c>
      <c r="H456" s="3">
        <v>6</v>
      </c>
      <c r="I456" s="3">
        <v>9</v>
      </c>
      <c r="J456" s="3">
        <v>3</v>
      </c>
      <c r="K456" s="3">
        <v>1</v>
      </c>
      <c r="L456" s="3">
        <v>0</v>
      </c>
      <c r="M456" s="3">
        <v>1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f t="shared" si="7"/>
        <v>30</v>
      </c>
    </row>
    <row r="457" spans="1:21" x14ac:dyDescent="0.25">
      <c r="A457" s="2">
        <v>456</v>
      </c>
      <c r="B457" s="2">
        <v>61135</v>
      </c>
      <c r="C457" s="2" t="s">
        <v>473</v>
      </c>
      <c r="D457" s="2" t="s">
        <v>6</v>
      </c>
      <c r="E457" s="2" t="s">
        <v>85</v>
      </c>
      <c r="F457" s="2" t="s">
        <v>67</v>
      </c>
      <c r="G457" s="3">
        <v>10</v>
      </c>
      <c r="H457" s="3">
        <v>14</v>
      </c>
      <c r="I457" s="3">
        <v>9</v>
      </c>
      <c r="J457" s="3">
        <v>12</v>
      </c>
      <c r="K457" s="3">
        <v>11</v>
      </c>
      <c r="L457" s="3">
        <v>14</v>
      </c>
      <c r="M457" s="3">
        <v>9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f t="shared" si="7"/>
        <v>79</v>
      </c>
    </row>
    <row r="458" spans="1:21" x14ac:dyDescent="0.25">
      <c r="A458" s="2">
        <v>457</v>
      </c>
      <c r="B458" s="2">
        <v>61136</v>
      </c>
      <c r="C458" s="2" t="s">
        <v>474</v>
      </c>
      <c r="D458" s="2" t="s">
        <v>6</v>
      </c>
      <c r="E458" s="2" t="s">
        <v>85</v>
      </c>
      <c r="F458" s="2" t="s">
        <v>8</v>
      </c>
      <c r="G458" s="3">
        <v>6</v>
      </c>
      <c r="H458" s="3">
        <v>11</v>
      </c>
      <c r="I458" s="3">
        <v>12</v>
      </c>
      <c r="J458" s="3">
        <v>7</v>
      </c>
      <c r="K458" s="3">
        <v>6</v>
      </c>
      <c r="L458" s="3">
        <v>3</v>
      </c>
      <c r="M458" s="3">
        <v>6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f t="shared" si="7"/>
        <v>51</v>
      </c>
    </row>
    <row r="459" spans="1:21" x14ac:dyDescent="0.25">
      <c r="A459" s="2">
        <v>458</v>
      </c>
      <c r="B459" s="2">
        <v>61137</v>
      </c>
      <c r="C459" s="2" t="s">
        <v>475</v>
      </c>
      <c r="D459" s="2" t="s">
        <v>6</v>
      </c>
      <c r="E459" s="2" t="s">
        <v>195</v>
      </c>
      <c r="F459" s="2" t="s">
        <v>22</v>
      </c>
      <c r="G459" s="3">
        <v>37</v>
      </c>
      <c r="H459" s="3">
        <v>28</v>
      </c>
      <c r="I459" s="3">
        <v>25</v>
      </c>
      <c r="J459" s="3">
        <v>44</v>
      </c>
      <c r="K459" s="3">
        <v>9</v>
      </c>
      <c r="L459" s="3">
        <v>15</v>
      </c>
      <c r="M459" s="3">
        <v>6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f t="shared" si="7"/>
        <v>164</v>
      </c>
    </row>
    <row r="460" spans="1:21" x14ac:dyDescent="0.25">
      <c r="A460" s="2">
        <v>459</v>
      </c>
      <c r="B460" s="2">
        <v>61138</v>
      </c>
      <c r="C460" s="2" t="s">
        <v>476</v>
      </c>
      <c r="D460" s="2" t="s">
        <v>6</v>
      </c>
      <c r="E460" s="2" t="s">
        <v>85</v>
      </c>
      <c r="F460" s="2" t="s">
        <v>8</v>
      </c>
      <c r="G460" s="3">
        <v>5</v>
      </c>
      <c r="H460" s="3">
        <v>12</v>
      </c>
      <c r="I460" s="3">
        <v>8</v>
      </c>
      <c r="J460" s="3">
        <v>16</v>
      </c>
      <c r="K460" s="3">
        <v>10</v>
      </c>
      <c r="L460" s="3">
        <v>2</v>
      </c>
      <c r="M460" s="3">
        <v>3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f t="shared" si="7"/>
        <v>56</v>
      </c>
    </row>
    <row r="461" spans="1:21" x14ac:dyDescent="0.25">
      <c r="A461" s="2">
        <v>460</v>
      </c>
      <c r="B461" s="2">
        <v>61139</v>
      </c>
      <c r="C461" s="2" t="s">
        <v>477</v>
      </c>
      <c r="D461" s="2" t="s">
        <v>10</v>
      </c>
      <c r="E461" s="2" t="s">
        <v>85</v>
      </c>
      <c r="F461" s="2" t="s">
        <v>17</v>
      </c>
      <c r="G461" s="3">
        <v>10</v>
      </c>
      <c r="H461" s="3">
        <v>43</v>
      </c>
      <c r="I461" s="3">
        <v>37</v>
      </c>
      <c r="J461" s="3">
        <v>14</v>
      </c>
      <c r="K461" s="3">
        <v>5</v>
      </c>
      <c r="L461" s="3">
        <v>3</v>
      </c>
      <c r="M461" s="3">
        <v>1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f t="shared" si="7"/>
        <v>113</v>
      </c>
    </row>
    <row r="462" spans="1:21" x14ac:dyDescent="0.25">
      <c r="A462" s="2">
        <v>461</v>
      </c>
      <c r="B462" s="2">
        <v>61140</v>
      </c>
      <c r="C462" s="2" t="s">
        <v>478</v>
      </c>
      <c r="D462" s="2" t="s">
        <v>10</v>
      </c>
      <c r="E462" s="2" t="s">
        <v>85</v>
      </c>
      <c r="F462" s="2" t="s">
        <v>8</v>
      </c>
      <c r="G462" s="3">
        <v>0</v>
      </c>
      <c r="H462" s="3">
        <v>38</v>
      </c>
      <c r="I462" s="3">
        <v>11</v>
      </c>
      <c r="J462" s="3">
        <v>13</v>
      </c>
      <c r="K462" s="3">
        <v>14</v>
      </c>
      <c r="L462" s="3">
        <v>10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f t="shared" si="7"/>
        <v>86</v>
      </c>
    </row>
    <row r="463" spans="1:21" x14ac:dyDescent="0.25">
      <c r="A463" s="2">
        <v>462</v>
      </c>
      <c r="B463" s="2">
        <v>61141</v>
      </c>
      <c r="C463" s="2" t="s">
        <v>479</v>
      </c>
      <c r="D463" s="2" t="s">
        <v>10</v>
      </c>
      <c r="E463" s="2" t="s">
        <v>85</v>
      </c>
      <c r="F463" s="2" t="s">
        <v>31</v>
      </c>
      <c r="G463" s="3">
        <v>20</v>
      </c>
      <c r="H463" s="3">
        <v>25</v>
      </c>
      <c r="I463" s="3">
        <v>25</v>
      </c>
      <c r="J463" s="3">
        <v>20</v>
      </c>
      <c r="K463" s="3">
        <v>24</v>
      </c>
      <c r="L463" s="3">
        <v>24</v>
      </c>
      <c r="M463" s="3">
        <v>26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f t="shared" si="7"/>
        <v>164</v>
      </c>
    </row>
    <row r="464" spans="1:21" x14ac:dyDescent="0.25">
      <c r="A464" s="2">
        <v>463</v>
      </c>
      <c r="B464" s="2">
        <v>61142</v>
      </c>
      <c r="C464" s="2" t="s">
        <v>480</v>
      </c>
      <c r="D464" s="2" t="s">
        <v>6</v>
      </c>
      <c r="E464" s="2" t="s">
        <v>85</v>
      </c>
      <c r="F464" s="2" t="s">
        <v>31</v>
      </c>
      <c r="G464" s="3">
        <v>7</v>
      </c>
      <c r="H464" s="3">
        <v>10</v>
      </c>
      <c r="I464" s="3">
        <v>12</v>
      </c>
      <c r="J464" s="3">
        <v>8</v>
      </c>
      <c r="K464" s="3">
        <v>9</v>
      </c>
      <c r="L464" s="3">
        <v>8</v>
      </c>
      <c r="M464" s="3">
        <v>8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f t="shared" si="7"/>
        <v>62</v>
      </c>
    </row>
    <row r="465" spans="1:21" x14ac:dyDescent="0.25">
      <c r="A465" s="2">
        <v>464</v>
      </c>
      <c r="B465" s="2">
        <v>61143</v>
      </c>
      <c r="C465" s="2" t="s">
        <v>481</v>
      </c>
      <c r="D465" s="2" t="s">
        <v>10</v>
      </c>
      <c r="E465" s="2" t="s">
        <v>85</v>
      </c>
      <c r="F465" s="2" t="s">
        <v>8</v>
      </c>
      <c r="G465" s="3">
        <v>10</v>
      </c>
      <c r="H465" s="3">
        <v>16</v>
      </c>
      <c r="I465" s="3">
        <v>9</v>
      </c>
      <c r="J465" s="3">
        <v>8</v>
      </c>
      <c r="K465" s="3">
        <v>1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f t="shared" si="7"/>
        <v>44</v>
      </c>
    </row>
    <row r="466" spans="1:21" x14ac:dyDescent="0.25">
      <c r="A466" s="2">
        <v>465</v>
      </c>
      <c r="B466" s="2">
        <v>61144</v>
      </c>
      <c r="C466" s="2" t="s">
        <v>482</v>
      </c>
      <c r="D466" s="2" t="s">
        <v>10</v>
      </c>
      <c r="E466" s="2" t="s">
        <v>85</v>
      </c>
      <c r="F466" s="2" t="s">
        <v>17</v>
      </c>
      <c r="G466" s="3">
        <v>0</v>
      </c>
      <c r="H466" s="3">
        <v>3</v>
      </c>
      <c r="I466" s="3">
        <v>14</v>
      </c>
      <c r="J466" s="3">
        <v>10</v>
      </c>
      <c r="K466" s="3">
        <v>2</v>
      </c>
      <c r="L466" s="3">
        <v>1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f t="shared" si="7"/>
        <v>30</v>
      </c>
    </row>
    <row r="467" spans="1:21" x14ac:dyDescent="0.25">
      <c r="A467" s="2">
        <v>466</v>
      </c>
      <c r="B467" s="2">
        <v>61145</v>
      </c>
      <c r="C467" s="2" t="s">
        <v>483</v>
      </c>
      <c r="D467" s="2" t="s">
        <v>10</v>
      </c>
      <c r="E467" s="2" t="s">
        <v>85</v>
      </c>
      <c r="F467" s="2" t="s">
        <v>17</v>
      </c>
      <c r="G467" s="3">
        <v>7</v>
      </c>
      <c r="H467" s="3">
        <v>22</v>
      </c>
      <c r="I467" s="3">
        <v>11</v>
      </c>
      <c r="J467" s="3">
        <v>9</v>
      </c>
      <c r="K467" s="3">
        <v>6</v>
      </c>
      <c r="L467" s="3">
        <v>7</v>
      </c>
      <c r="M467" s="3">
        <v>5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f t="shared" si="7"/>
        <v>67</v>
      </c>
    </row>
    <row r="468" spans="1:21" x14ac:dyDescent="0.25">
      <c r="A468" s="2">
        <v>467</v>
      </c>
      <c r="B468" s="2">
        <v>61146</v>
      </c>
      <c r="C468" s="2" t="s">
        <v>484</v>
      </c>
      <c r="D468" s="2" t="s">
        <v>10</v>
      </c>
      <c r="E468" s="2" t="s">
        <v>85</v>
      </c>
      <c r="F468" s="2" t="s">
        <v>8</v>
      </c>
      <c r="G468" s="3">
        <v>0</v>
      </c>
      <c r="H468" s="3">
        <v>24</v>
      </c>
      <c r="I468" s="3">
        <v>9</v>
      </c>
      <c r="J468" s="3">
        <v>9</v>
      </c>
      <c r="K468" s="3">
        <v>1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f t="shared" si="7"/>
        <v>43</v>
      </c>
    </row>
    <row r="469" spans="1:21" x14ac:dyDescent="0.25">
      <c r="A469" s="2">
        <v>468</v>
      </c>
      <c r="B469" s="2">
        <v>61147</v>
      </c>
      <c r="C469" s="2" t="s">
        <v>485</v>
      </c>
      <c r="D469" s="2" t="s">
        <v>10</v>
      </c>
      <c r="E469" s="2" t="s">
        <v>85</v>
      </c>
      <c r="F469" s="2" t="s">
        <v>17</v>
      </c>
      <c r="G469" s="3">
        <v>18</v>
      </c>
      <c r="H469" s="3">
        <v>138</v>
      </c>
      <c r="I469" s="3">
        <v>23</v>
      </c>
      <c r="J469" s="3">
        <v>9</v>
      </c>
      <c r="K469" s="3">
        <v>7</v>
      </c>
      <c r="L469" s="3">
        <v>2</v>
      </c>
      <c r="M469" s="3">
        <v>2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f t="shared" si="7"/>
        <v>199</v>
      </c>
    </row>
    <row r="470" spans="1:21" x14ac:dyDescent="0.25">
      <c r="A470" s="2">
        <v>469</v>
      </c>
      <c r="B470" s="2">
        <v>61148</v>
      </c>
      <c r="C470" s="2" t="s">
        <v>486</v>
      </c>
      <c r="D470" s="2" t="s">
        <v>10</v>
      </c>
      <c r="E470" s="2" t="s">
        <v>85</v>
      </c>
      <c r="F470" s="2" t="s">
        <v>8</v>
      </c>
      <c r="G470" s="3">
        <v>22</v>
      </c>
      <c r="H470" s="3">
        <v>59</v>
      </c>
      <c r="I470" s="3">
        <v>57</v>
      </c>
      <c r="J470" s="3">
        <v>36</v>
      </c>
      <c r="K470" s="3">
        <v>32</v>
      </c>
      <c r="L470" s="3">
        <v>11</v>
      </c>
      <c r="M470" s="3">
        <v>11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f t="shared" si="7"/>
        <v>228</v>
      </c>
    </row>
    <row r="471" spans="1:21" x14ac:dyDescent="0.25">
      <c r="A471" s="2">
        <v>470</v>
      </c>
      <c r="B471" s="2">
        <v>61149</v>
      </c>
      <c r="C471" s="2" t="s">
        <v>487</v>
      </c>
      <c r="D471" s="2" t="s">
        <v>6</v>
      </c>
      <c r="E471" s="2" t="s">
        <v>85</v>
      </c>
      <c r="F471" s="2" t="s">
        <v>31</v>
      </c>
      <c r="G471" s="3">
        <v>21</v>
      </c>
      <c r="H471" s="3">
        <v>21</v>
      </c>
      <c r="I471" s="3">
        <v>20</v>
      </c>
      <c r="J471" s="3">
        <v>8</v>
      </c>
      <c r="K471" s="3">
        <v>13</v>
      </c>
      <c r="L471" s="3">
        <v>13</v>
      </c>
      <c r="M471" s="3">
        <v>27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f t="shared" si="7"/>
        <v>123</v>
      </c>
    </row>
    <row r="472" spans="1:21" x14ac:dyDescent="0.25">
      <c r="A472" s="2">
        <v>471</v>
      </c>
      <c r="B472" s="2">
        <v>61150</v>
      </c>
      <c r="C472" s="2" t="s">
        <v>488</v>
      </c>
      <c r="D472" s="2" t="s">
        <v>6</v>
      </c>
      <c r="E472" s="2" t="s">
        <v>85</v>
      </c>
      <c r="F472" s="2" t="s">
        <v>31</v>
      </c>
      <c r="G472" s="3">
        <v>50</v>
      </c>
      <c r="H472" s="3">
        <v>22</v>
      </c>
      <c r="I472" s="3">
        <v>31</v>
      </c>
      <c r="J472" s="3">
        <v>31</v>
      </c>
      <c r="K472" s="3">
        <v>37</v>
      </c>
      <c r="L472" s="3">
        <v>20</v>
      </c>
      <c r="M472" s="3">
        <v>37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f t="shared" si="7"/>
        <v>228</v>
      </c>
    </row>
    <row r="473" spans="1:21" x14ac:dyDescent="0.25">
      <c r="A473" s="2">
        <v>472</v>
      </c>
      <c r="B473" s="2">
        <v>61151</v>
      </c>
      <c r="C473" s="2" t="s">
        <v>489</v>
      </c>
      <c r="D473" s="2" t="s">
        <v>6</v>
      </c>
      <c r="E473" s="2" t="s">
        <v>85</v>
      </c>
      <c r="F473" s="2" t="s">
        <v>31</v>
      </c>
      <c r="G473" s="3">
        <v>18</v>
      </c>
      <c r="H473" s="3">
        <v>27</v>
      </c>
      <c r="I473" s="3">
        <v>24</v>
      </c>
      <c r="J473" s="3">
        <v>20</v>
      </c>
      <c r="K473" s="3">
        <v>9</v>
      </c>
      <c r="L473" s="3">
        <v>10</v>
      </c>
      <c r="M473" s="3">
        <v>21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f t="shared" si="7"/>
        <v>129</v>
      </c>
    </row>
    <row r="474" spans="1:21" x14ac:dyDescent="0.25">
      <c r="A474" s="2">
        <v>473</v>
      </c>
      <c r="B474" s="2">
        <v>61152</v>
      </c>
      <c r="C474" s="2" t="s">
        <v>490</v>
      </c>
      <c r="D474" s="2" t="s">
        <v>6</v>
      </c>
      <c r="E474" s="2" t="s">
        <v>85</v>
      </c>
      <c r="F474" s="2" t="s">
        <v>31</v>
      </c>
      <c r="G474" s="3">
        <v>55</v>
      </c>
      <c r="H474" s="3">
        <v>28</v>
      </c>
      <c r="I474" s="3">
        <v>23</v>
      </c>
      <c r="J474" s="3">
        <v>26</v>
      </c>
      <c r="K474" s="3">
        <v>26</v>
      </c>
      <c r="L474" s="3">
        <v>21</v>
      </c>
      <c r="M474" s="3">
        <v>28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f t="shared" si="7"/>
        <v>207</v>
      </c>
    </row>
    <row r="475" spans="1:21" x14ac:dyDescent="0.25">
      <c r="A475" s="2">
        <v>474</v>
      </c>
      <c r="B475" s="2">
        <v>61153</v>
      </c>
      <c r="C475" s="2" t="s">
        <v>491</v>
      </c>
      <c r="D475" s="2" t="s">
        <v>6</v>
      </c>
      <c r="E475" s="2" t="s">
        <v>85</v>
      </c>
      <c r="F475" s="2" t="s">
        <v>31</v>
      </c>
      <c r="G475" s="3">
        <v>10</v>
      </c>
      <c r="H475" s="3">
        <v>25</v>
      </c>
      <c r="I475" s="3">
        <v>34</v>
      </c>
      <c r="J475" s="3">
        <v>32</v>
      </c>
      <c r="K475" s="3">
        <v>19</v>
      </c>
      <c r="L475" s="3">
        <v>19</v>
      </c>
      <c r="M475" s="3">
        <v>28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f t="shared" si="7"/>
        <v>167</v>
      </c>
    </row>
    <row r="476" spans="1:21" x14ac:dyDescent="0.25">
      <c r="A476" s="2">
        <v>475</v>
      </c>
      <c r="B476" s="2">
        <v>61154</v>
      </c>
      <c r="C476" s="2" t="s">
        <v>492</v>
      </c>
      <c r="D476" s="2" t="s">
        <v>6</v>
      </c>
      <c r="E476" s="2" t="s">
        <v>85</v>
      </c>
      <c r="F476" s="2" t="s">
        <v>31</v>
      </c>
      <c r="G476" s="3">
        <v>14</v>
      </c>
      <c r="H476" s="3">
        <v>10</v>
      </c>
      <c r="I476" s="3">
        <v>10</v>
      </c>
      <c r="J476" s="3">
        <v>7</v>
      </c>
      <c r="K476" s="3">
        <v>17</v>
      </c>
      <c r="L476" s="3">
        <v>9</v>
      </c>
      <c r="M476" s="3">
        <v>8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f t="shared" si="7"/>
        <v>75</v>
      </c>
    </row>
    <row r="477" spans="1:21" x14ac:dyDescent="0.25">
      <c r="A477" s="2">
        <v>476</v>
      </c>
      <c r="B477" s="2">
        <v>61155</v>
      </c>
      <c r="C477" s="2" t="s">
        <v>493</v>
      </c>
      <c r="D477" s="2" t="s">
        <v>6</v>
      </c>
      <c r="E477" s="2" t="s">
        <v>85</v>
      </c>
      <c r="F477" s="2" t="s">
        <v>17</v>
      </c>
      <c r="G477" s="3">
        <v>21</v>
      </c>
      <c r="H477" s="3">
        <v>3</v>
      </c>
      <c r="I477" s="3">
        <v>7</v>
      </c>
      <c r="J477" s="3">
        <v>7</v>
      </c>
      <c r="K477" s="3">
        <v>3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f t="shared" si="7"/>
        <v>41</v>
      </c>
    </row>
    <row r="478" spans="1:21" x14ac:dyDescent="0.25">
      <c r="A478" s="2">
        <v>477</v>
      </c>
      <c r="B478" s="2">
        <v>61156</v>
      </c>
      <c r="C478" s="2" t="s">
        <v>494</v>
      </c>
      <c r="D478" s="2" t="s">
        <v>6</v>
      </c>
      <c r="E478" s="2" t="s">
        <v>85</v>
      </c>
      <c r="F478" s="2" t="s">
        <v>17</v>
      </c>
      <c r="G478" s="3">
        <v>31</v>
      </c>
      <c r="H478" s="3">
        <v>27</v>
      </c>
      <c r="I478" s="3">
        <v>27</v>
      </c>
      <c r="J478" s="3">
        <v>26</v>
      </c>
      <c r="K478" s="3">
        <v>31</v>
      </c>
      <c r="L478" s="3">
        <v>17</v>
      </c>
      <c r="M478" s="3">
        <v>17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f t="shared" si="7"/>
        <v>176</v>
      </c>
    </row>
    <row r="479" spans="1:21" x14ac:dyDescent="0.25">
      <c r="A479" s="2">
        <v>478</v>
      </c>
      <c r="B479" s="2">
        <v>61157</v>
      </c>
      <c r="C479" s="2" t="s">
        <v>495</v>
      </c>
      <c r="D479" s="2" t="s">
        <v>6</v>
      </c>
      <c r="E479" s="2" t="s">
        <v>12</v>
      </c>
      <c r="F479" s="2" t="s">
        <v>8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40</v>
      </c>
      <c r="O479" s="3">
        <v>36</v>
      </c>
      <c r="P479" s="3">
        <v>33</v>
      </c>
      <c r="Q479" s="3">
        <v>21</v>
      </c>
      <c r="R479" s="3">
        <v>16</v>
      </c>
      <c r="S479" s="3">
        <v>0</v>
      </c>
      <c r="T479" s="3">
        <v>0</v>
      </c>
      <c r="U479" s="3">
        <f t="shared" si="7"/>
        <v>146</v>
      </c>
    </row>
    <row r="480" spans="1:21" x14ac:dyDescent="0.25">
      <c r="A480" s="2">
        <v>479</v>
      </c>
      <c r="B480" s="2">
        <v>61158</v>
      </c>
      <c r="C480" s="2" t="s">
        <v>496</v>
      </c>
      <c r="D480" s="2" t="s">
        <v>10</v>
      </c>
      <c r="E480" s="2" t="s">
        <v>85</v>
      </c>
      <c r="F480" s="2" t="s">
        <v>31</v>
      </c>
      <c r="G480" s="3">
        <v>0</v>
      </c>
      <c r="H480" s="3">
        <v>50</v>
      </c>
      <c r="I480" s="3">
        <v>35</v>
      </c>
      <c r="J480" s="3">
        <v>24</v>
      </c>
      <c r="K480" s="3">
        <v>19</v>
      </c>
      <c r="L480" s="3">
        <v>26</v>
      </c>
      <c r="M480" s="3">
        <v>17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f t="shared" si="7"/>
        <v>171</v>
      </c>
    </row>
    <row r="481" spans="1:21" x14ac:dyDescent="0.25">
      <c r="A481" s="2">
        <v>480</v>
      </c>
      <c r="B481" s="2">
        <v>61159</v>
      </c>
      <c r="C481" s="2" t="s">
        <v>497</v>
      </c>
      <c r="D481" s="2" t="s">
        <v>10</v>
      </c>
      <c r="E481" s="2" t="s">
        <v>12</v>
      </c>
      <c r="F481" s="2" t="s">
        <v>31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42</v>
      </c>
      <c r="O481" s="3">
        <v>33</v>
      </c>
      <c r="P481" s="3">
        <v>15</v>
      </c>
      <c r="Q481" s="3">
        <v>12</v>
      </c>
      <c r="R481" s="3">
        <v>12</v>
      </c>
      <c r="S481" s="3">
        <v>0</v>
      </c>
      <c r="T481" s="3">
        <v>0</v>
      </c>
      <c r="U481" s="3">
        <f t="shared" si="7"/>
        <v>114</v>
      </c>
    </row>
    <row r="482" spans="1:21" x14ac:dyDescent="0.25">
      <c r="A482" s="2">
        <v>481</v>
      </c>
      <c r="B482" s="2">
        <v>61160</v>
      </c>
      <c r="C482" s="2" t="s">
        <v>498</v>
      </c>
      <c r="D482" s="2" t="s">
        <v>10</v>
      </c>
      <c r="E482" s="2" t="s">
        <v>85</v>
      </c>
      <c r="F482" s="2" t="s">
        <v>31</v>
      </c>
      <c r="G482" s="3">
        <v>30</v>
      </c>
      <c r="H482" s="3">
        <v>42</v>
      </c>
      <c r="I482" s="3">
        <v>27</v>
      </c>
      <c r="J482" s="3">
        <v>21</v>
      </c>
      <c r="K482" s="3">
        <v>19</v>
      </c>
      <c r="L482" s="3">
        <v>13</v>
      </c>
      <c r="M482" s="3">
        <v>19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f t="shared" si="7"/>
        <v>171</v>
      </c>
    </row>
    <row r="483" spans="1:21" x14ac:dyDescent="0.25">
      <c r="A483" s="2">
        <v>482</v>
      </c>
      <c r="B483" s="2">
        <v>61161</v>
      </c>
      <c r="C483" s="2" t="s">
        <v>499</v>
      </c>
      <c r="D483" s="2" t="s">
        <v>10</v>
      </c>
      <c r="E483" s="2" t="s">
        <v>85</v>
      </c>
      <c r="F483" s="2" t="s">
        <v>31</v>
      </c>
      <c r="G483" s="3">
        <v>0</v>
      </c>
      <c r="H483" s="3">
        <v>14</v>
      </c>
      <c r="I483" s="3">
        <v>4</v>
      </c>
      <c r="J483" s="3">
        <v>8</v>
      </c>
      <c r="K483" s="3">
        <v>5</v>
      </c>
      <c r="L483" s="3">
        <v>5</v>
      </c>
      <c r="M483" s="3">
        <v>13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f t="shared" si="7"/>
        <v>49</v>
      </c>
    </row>
    <row r="484" spans="1:21" x14ac:dyDescent="0.25">
      <c r="A484" s="2">
        <v>483</v>
      </c>
      <c r="B484" s="2">
        <v>61162</v>
      </c>
      <c r="C484" s="2" t="s">
        <v>500</v>
      </c>
      <c r="D484" s="2" t="s">
        <v>10</v>
      </c>
      <c r="E484" s="2" t="s">
        <v>85</v>
      </c>
      <c r="F484" s="2" t="s">
        <v>31</v>
      </c>
      <c r="G484" s="3">
        <v>20</v>
      </c>
      <c r="H484" s="3">
        <v>34</v>
      </c>
      <c r="I484" s="3">
        <v>30</v>
      </c>
      <c r="J484" s="3">
        <v>21</v>
      </c>
      <c r="K484" s="3">
        <v>14</v>
      </c>
      <c r="L484" s="3">
        <v>10</v>
      </c>
      <c r="M484" s="3">
        <v>10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f t="shared" si="7"/>
        <v>139</v>
      </c>
    </row>
    <row r="485" spans="1:21" x14ac:dyDescent="0.25">
      <c r="A485" s="2">
        <v>484</v>
      </c>
      <c r="B485" s="2">
        <v>61163</v>
      </c>
      <c r="C485" s="2" t="s">
        <v>501</v>
      </c>
      <c r="D485" s="2" t="s">
        <v>10</v>
      </c>
      <c r="E485" s="2" t="s">
        <v>85</v>
      </c>
      <c r="F485" s="2" t="s">
        <v>31</v>
      </c>
      <c r="G485" s="3">
        <v>20</v>
      </c>
      <c r="H485" s="3">
        <v>22</v>
      </c>
      <c r="I485" s="3">
        <v>23</v>
      </c>
      <c r="J485" s="3">
        <v>14</v>
      </c>
      <c r="K485" s="3">
        <v>17</v>
      </c>
      <c r="L485" s="3">
        <v>19</v>
      </c>
      <c r="M485" s="3">
        <v>10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f t="shared" si="7"/>
        <v>125</v>
      </c>
    </row>
    <row r="486" spans="1:21" x14ac:dyDescent="0.25">
      <c r="A486" s="2">
        <v>485</v>
      </c>
      <c r="B486" s="2">
        <v>61164</v>
      </c>
      <c r="C486" s="2" t="s">
        <v>502</v>
      </c>
      <c r="D486" s="2" t="s">
        <v>6</v>
      </c>
      <c r="E486" s="2" t="s">
        <v>85</v>
      </c>
      <c r="F486" s="2" t="s">
        <v>17</v>
      </c>
      <c r="G486" s="3">
        <v>25</v>
      </c>
      <c r="H486" s="3">
        <v>12</v>
      </c>
      <c r="I486" s="3">
        <v>12</v>
      </c>
      <c r="J486" s="3">
        <v>14</v>
      </c>
      <c r="K486" s="3">
        <v>11</v>
      </c>
      <c r="L486" s="3">
        <v>6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f t="shared" si="7"/>
        <v>80</v>
      </c>
    </row>
    <row r="487" spans="1:21" x14ac:dyDescent="0.25">
      <c r="A487" s="2">
        <v>486</v>
      </c>
      <c r="B487" s="2">
        <v>61165</v>
      </c>
      <c r="C487" s="2" t="s">
        <v>503</v>
      </c>
      <c r="D487" s="2" t="s">
        <v>6</v>
      </c>
      <c r="E487" s="2" t="s">
        <v>85</v>
      </c>
      <c r="F487" s="2" t="s">
        <v>17</v>
      </c>
      <c r="G487" s="3">
        <v>15</v>
      </c>
      <c r="H487" s="3">
        <v>38</v>
      </c>
      <c r="I487" s="3">
        <v>50</v>
      </c>
      <c r="J487" s="3">
        <v>48</v>
      </c>
      <c r="K487" s="3">
        <v>28</v>
      </c>
      <c r="L487" s="3">
        <v>23</v>
      </c>
      <c r="M487" s="3">
        <v>9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f t="shared" si="7"/>
        <v>211</v>
      </c>
    </row>
    <row r="488" spans="1:21" x14ac:dyDescent="0.25">
      <c r="A488" s="2">
        <v>487</v>
      </c>
      <c r="B488" s="2">
        <v>61166</v>
      </c>
      <c r="C488" s="2" t="s">
        <v>504</v>
      </c>
      <c r="D488" s="2" t="s">
        <v>10</v>
      </c>
      <c r="E488" s="2" t="s">
        <v>85</v>
      </c>
      <c r="F488" s="2" t="s">
        <v>31</v>
      </c>
      <c r="G488" s="3">
        <v>15</v>
      </c>
      <c r="H488" s="3">
        <v>69</v>
      </c>
      <c r="I488" s="3">
        <v>22</v>
      </c>
      <c r="J488" s="3">
        <v>20</v>
      </c>
      <c r="K488" s="3">
        <v>18</v>
      </c>
      <c r="L488" s="3">
        <v>17</v>
      </c>
      <c r="M488" s="3">
        <v>17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f t="shared" si="7"/>
        <v>178</v>
      </c>
    </row>
    <row r="489" spans="1:21" x14ac:dyDescent="0.25">
      <c r="A489" s="2">
        <v>488</v>
      </c>
      <c r="B489" s="2">
        <v>61167</v>
      </c>
      <c r="C489" s="2" t="s">
        <v>505</v>
      </c>
      <c r="D489" s="2" t="s">
        <v>10</v>
      </c>
      <c r="E489" s="2" t="s">
        <v>85</v>
      </c>
      <c r="F489" s="2" t="s">
        <v>31</v>
      </c>
      <c r="G489" s="3">
        <v>0</v>
      </c>
      <c r="H489" s="3">
        <v>20</v>
      </c>
      <c r="I489" s="3">
        <v>16</v>
      </c>
      <c r="J489" s="3">
        <v>13</v>
      </c>
      <c r="K489" s="3">
        <v>18</v>
      </c>
      <c r="L489" s="3">
        <v>18</v>
      </c>
      <c r="M489" s="3">
        <v>9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f t="shared" si="7"/>
        <v>94</v>
      </c>
    </row>
    <row r="490" spans="1:21" x14ac:dyDescent="0.25">
      <c r="A490" s="2">
        <v>489</v>
      </c>
      <c r="B490" s="2">
        <v>61168</v>
      </c>
      <c r="C490" s="2" t="s">
        <v>506</v>
      </c>
      <c r="D490" s="2" t="s">
        <v>6</v>
      </c>
      <c r="E490" s="2" t="s">
        <v>85</v>
      </c>
      <c r="F490" s="2" t="s">
        <v>31</v>
      </c>
      <c r="G490" s="3">
        <v>40</v>
      </c>
      <c r="H490" s="3">
        <v>26</v>
      </c>
      <c r="I490" s="3">
        <v>29</v>
      </c>
      <c r="J490" s="3">
        <v>22</v>
      </c>
      <c r="K490" s="3">
        <v>22</v>
      </c>
      <c r="L490" s="3">
        <v>29</v>
      </c>
      <c r="M490" s="3">
        <v>25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f t="shared" si="7"/>
        <v>193</v>
      </c>
    </row>
    <row r="491" spans="1:21" x14ac:dyDescent="0.25">
      <c r="A491" s="2">
        <v>490</v>
      </c>
      <c r="B491" s="2">
        <v>61169</v>
      </c>
      <c r="C491" s="2" t="s">
        <v>507</v>
      </c>
      <c r="D491" s="2" t="s">
        <v>6</v>
      </c>
      <c r="E491" s="2" t="s">
        <v>85</v>
      </c>
      <c r="F491" s="2" t="s">
        <v>31</v>
      </c>
      <c r="G491" s="3">
        <v>6</v>
      </c>
      <c r="H491" s="3">
        <v>9</v>
      </c>
      <c r="I491" s="3">
        <v>8</v>
      </c>
      <c r="J491" s="3">
        <v>7</v>
      </c>
      <c r="K491" s="3">
        <v>6</v>
      </c>
      <c r="L491" s="3">
        <v>3</v>
      </c>
      <c r="M491" s="3">
        <v>5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f t="shared" si="7"/>
        <v>44</v>
      </c>
    </row>
    <row r="492" spans="1:21" x14ac:dyDescent="0.25">
      <c r="A492" s="2">
        <v>491</v>
      </c>
      <c r="B492" s="2">
        <v>61170</v>
      </c>
      <c r="C492" s="2" t="s">
        <v>508</v>
      </c>
      <c r="D492" s="2" t="s">
        <v>6</v>
      </c>
      <c r="E492" s="2" t="s">
        <v>85</v>
      </c>
      <c r="F492" s="2" t="s">
        <v>31</v>
      </c>
      <c r="G492" s="3">
        <v>60</v>
      </c>
      <c r="H492" s="3">
        <v>41</v>
      </c>
      <c r="I492" s="3">
        <v>52</v>
      </c>
      <c r="J492" s="3">
        <v>47</v>
      </c>
      <c r="K492" s="3">
        <v>45</v>
      </c>
      <c r="L492" s="3">
        <v>43</v>
      </c>
      <c r="M492" s="3">
        <v>35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f t="shared" si="7"/>
        <v>323</v>
      </c>
    </row>
    <row r="493" spans="1:21" x14ac:dyDescent="0.25">
      <c r="A493" s="2">
        <v>492</v>
      </c>
      <c r="B493" s="2">
        <v>61171</v>
      </c>
      <c r="C493" s="2" t="s">
        <v>509</v>
      </c>
      <c r="D493" s="2" t="s">
        <v>6</v>
      </c>
      <c r="E493" s="2" t="s">
        <v>85</v>
      </c>
      <c r="F493" s="2" t="s">
        <v>31</v>
      </c>
      <c r="G493" s="3">
        <v>25</v>
      </c>
      <c r="H493" s="3">
        <v>32</v>
      </c>
      <c r="I493" s="3">
        <v>32</v>
      </c>
      <c r="J493" s="3">
        <v>40</v>
      </c>
      <c r="K493" s="3">
        <v>32</v>
      </c>
      <c r="L493" s="3">
        <v>25</v>
      </c>
      <c r="M493" s="3">
        <v>20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f t="shared" si="7"/>
        <v>206</v>
      </c>
    </row>
    <row r="494" spans="1:21" x14ac:dyDescent="0.25">
      <c r="A494" s="2">
        <v>493</v>
      </c>
      <c r="B494" s="2">
        <v>61172</v>
      </c>
      <c r="C494" s="2" t="s">
        <v>510</v>
      </c>
      <c r="D494" s="2" t="s">
        <v>6</v>
      </c>
      <c r="E494" s="2" t="s">
        <v>85</v>
      </c>
      <c r="F494" s="2" t="s">
        <v>31</v>
      </c>
      <c r="G494" s="3">
        <v>26</v>
      </c>
      <c r="H494" s="3">
        <v>32</v>
      </c>
      <c r="I494" s="3">
        <v>33</v>
      </c>
      <c r="J494" s="3">
        <v>27</v>
      </c>
      <c r="K494" s="3">
        <v>27</v>
      </c>
      <c r="L494" s="3">
        <v>18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f t="shared" si="7"/>
        <v>163</v>
      </c>
    </row>
    <row r="495" spans="1:21" x14ac:dyDescent="0.25">
      <c r="A495" s="2">
        <v>494</v>
      </c>
      <c r="B495" s="2">
        <v>61173</v>
      </c>
      <c r="C495" s="2" t="s">
        <v>511</v>
      </c>
      <c r="D495" s="2" t="s">
        <v>6</v>
      </c>
      <c r="E495" s="2" t="s">
        <v>85</v>
      </c>
      <c r="F495" s="2" t="s">
        <v>31</v>
      </c>
      <c r="G495" s="3">
        <v>55</v>
      </c>
      <c r="H495" s="3">
        <v>37</v>
      </c>
      <c r="I495" s="3">
        <v>35</v>
      </c>
      <c r="J495" s="3">
        <v>36</v>
      </c>
      <c r="K495" s="3">
        <v>31</v>
      </c>
      <c r="L495" s="3">
        <v>25</v>
      </c>
      <c r="M495" s="3">
        <v>25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f t="shared" si="7"/>
        <v>244</v>
      </c>
    </row>
    <row r="496" spans="1:21" x14ac:dyDescent="0.25">
      <c r="A496" s="2">
        <v>495</v>
      </c>
      <c r="B496" s="2">
        <v>61174</v>
      </c>
      <c r="C496" s="2" t="s">
        <v>512</v>
      </c>
      <c r="D496" s="2" t="s">
        <v>6</v>
      </c>
      <c r="E496" s="2" t="s">
        <v>85</v>
      </c>
      <c r="F496" s="2" t="s">
        <v>31</v>
      </c>
      <c r="G496" s="3">
        <v>23</v>
      </c>
      <c r="H496" s="3">
        <v>22</v>
      </c>
      <c r="I496" s="3">
        <v>10</v>
      </c>
      <c r="J496" s="3">
        <v>16</v>
      </c>
      <c r="K496" s="3">
        <v>15</v>
      </c>
      <c r="L496" s="3">
        <v>7</v>
      </c>
      <c r="M496" s="3">
        <v>17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f t="shared" si="7"/>
        <v>110</v>
      </c>
    </row>
    <row r="497" spans="1:21" x14ac:dyDescent="0.25">
      <c r="A497" s="2">
        <v>496</v>
      </c>
      <c r="B497" s="2">
        <v>61175</v>
      </c>
      <c r="C497" s="2" t="s">
        <v>513</v>
      </c>
      <c r="D497" s="2" t="s">
        <v>6</v>
      </c>
      <c r="E497" s="2" t="s">
        <v>85</v>
      </c>
      <c r="F497" s="2" t="s">
        <v>31</v>
      </c>
      <c r="G497" s="3">
        <v>50</v>
      </c>
      <c r="H497" s="3">
        <v>40</v>
      </c>
      <c r="I497" s="3">
        <v>32</v>
      </c>
      <c r="J497" s="3">
        <v>23</v>
      </c>
      <c r="K497" s="3">
        <v>11</v>
      </c>
      <c r="L497" s="3">
        <v>9</v>
      </c>
      <c r="M497" s="3">
        <v>11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f t="shared" si="7"/>
        <v>176</v>
      </c>
    </row>
    <row r="498" spans="1:21" x14ac:dyDescent="0.25">
      <c r="A498" s="2">
        <v>497</v>
      </c>
      <c r="B498" s="2">
        <v>61177</v>
      </c>
      <c r="C498" s="2" t="s">
        <v>514</v>
      </c>
      <c r="D498" s="2" t="s">
        <v>10</v>
      </c>
      <c r="E498" s="2" t="s">
        <v>85</v>
      </c>
      <c r="F498" s="2" t="s">
        <v>17</v>
      </c>
      <c r="G498" s="3">
        <v>12</v>
      </c>
      <c r="H498" s="3">
        <v>10</v>
      </c>
      <c r="I498" s="3">
        <v>13</v>
      </c>
      <c r="J498" s="3">
        <v>13</v>
      </c>
      <c r="K498" s="3">
        <v>5</v>
      </c>
      <c r="L498" s="3">
        <v>3</v>
      </c>
      <c r="M498" s="3">
        <v>3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f t="shared" si="7"/>
        <v>59</v>
      </c>
    </row>
    <row r="499" spans="1:21" x14ac:dyDescent="0.25">
      <c r="A499" s="2">
        <v>498</v>
      </c>
      <c r="B499" s="2">
        <v>61178</v>
      </c>
      <c r="C499" s="2" t="s">
        <v>515</v>
      </c>
      <c r="D499" s="2" t="s">
        <v>6</v>
      </c>
      <c r="E499" s="2" t="s">
        <v>85</v>
      </c>
      <c r="F499" s="2" t="s">
        <v>8</v>
      </c>
      <c r="G499" s="3">
        <v>44</v>
      </c>
      <c r="H499" s="3">
        <v>81</v>
      </c>
      <c r="I499" s="3">
        <v>57</v>
      </c>
      <c r="J499" s="3">
        <v>39</v>
      </c>
      <c r="K499" s="3">
        <v>33</v>
      </c>
      <c r="L499" s="3">
        <v>34</v>
      </c>
      <c r="M499" s="3">
        <v>26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f t="shared" si="7"/>
        <v>314</v>
      </c>
    </row>
    <row r="500" spans="1:21" x14ac:dyDescent="0.25">
      <c r="A500" s="2">
        <v>499</v>
      </c>
      <c r="B500" s="2">
        <v>61179</v>
      </c>
      <c r="C500" s="2" t="s">
        <v>516</v>
      </c>
      <c r="D500" s="2" t="s">
        <v>10</v>
      </c>
      <c r="E500" s="2" t="s">
        <v>39</v>
      </c>
      <c r="F500" s="2" t="s">
        <v>8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13</v>
      </c>
      <c r="O500" s="3">
        <v>15</v>
      </c>
      <c r="P500" s="3">
        <v>12</v>
      </c>
      <c r="Q500" s="3">
        <v>0</v>
      </c>
      <c r="R500" s="3">
        <v>0</v>
      </c>
      <c r="S500" s="3">
        <v>0</v>
      </c>
      <c r="T500" s="3">
        <v>0</v>
      </c>
      <c r="U500" s="3">
        <f t="shared" si="7"/>
        <v>40</v>
      </c>
    </row>
    <row r="501" spans="1:21" x14ac:dyDescent="0.25">
      <c r="A501" s="2">
        <v>500</v>
      </c>
      <c r="B501" s="2">
        <v>61181</v>
      </c>
      <c r="C501" s="2" t="s">
        <v>517</v>
      </c>
      <c r="D501" s="2" t="s">
        <v>10</v>
      </c>
      <c r="E501" s="2" t="s">
        <v>39</v>
      </c>
      <c r="F501" s="2" t="s">
        <v>8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17</v>
      </c>
      <c r="O501" s="3">
        <v>10</v>
      </c>
      <c r="P501" s="3">
        <v>8</v>
      </c>
      <c r="Q501" s="3">
        <v>0</v>
      </c>
      <c r="R501" s="3">
        <v>0</v>
      </c>
      <c r="S501" s="3">
        <v>0</v>
      </c>
      <c r="T501" s="3">
        <v>0</v>
      </c>
      <c r="U501" s="3">
        <f t="shared" si="7"/>
        <v>35</v>
      </c>
    </row>
    <row r="502" spans="1:21" x14ac:dyDescent="0.25">
      <c r="A502" s="2">
        <v>501</v>
      </c>
      <c r="B502" s="2">
        <v>61183</v>
      </c>
      <c r="C502" s="2" t="s">
        <v>518</v>
      </c>
      <c r="D502" s="2" t="s">
        <v>10</v>
      </c>
      <c r="E502" s="2" t="s">
        <v>85</v>
      </c>
      <c r="F502" s="2" t="s">
        <v>8</v>
      </c>
      <c r="G502" s="3">
        <v>25</v>
      </c>
      <c r="H502" s="3">
        <v>45</v>
      </c>
      <c r="I502" s="3">
        <v>24</v>
      </c>
      <c r="J502" s="3">
        <v>17</v>
      </c>
      <c r="K502" s="3">
        <v>9</v>
      </c>
      <c r="L502" s="3">
        <v>9</v>
      </c>
      <c r="M502" s="3">
        <v>11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f t="shared" si="7"/>
        <v>140</v>
      </c>
    </row>
    <row r="503" spans="1:21" x14ac:dyDescent="0.25">
      <c r="A503" s="2">
        <v>502</v>
      </c>
      <c r="B503" s="2">
        <v>61184</v>
      </c>
      <c r="C503" s="2" t="s">
        <v>324</v>
      </c>
      <c r="D503" s="2" t="s">
        <v>10</v>
      </c>
      <c r="E503" s="2" t="s">
        <v>85</v>
      </c>
      <c r="F503" s="2" t="s">
        <v>25</v>
      </c>
      <c r="G503" s="3">
        <v>12</v>
      </c>
      <c r="H503" s="3">
        <v>10</v>
      </c>
      <c r="I503" s="3">
        <v>14</v>
      </c>
      <c r="J503" s="3">
        <v>9</v>
      </c>
      <c r="K503" s="3">
        <v>4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f t="shared" si="7"/>
        <v>49</v>
      </c>
    </row>
    <row r="504" spans="1:21" x14ac:dyDescent="0.25">
      <c r="A504" s="2">
        <v>503</v>
      </c>
      <c r="B504" s="2">
        <v>61185</v>
      </c>
      <c r="C504" s="2" t="s">
        <v>519</v>
      </c>
      <c r="D504" s="2" t="s">
        <v>10</v>
      </c>
      <c r="E504" s="2" t="s">
        <v>85</v>
      </c>
      <c r="F504" s="2" t="s">
        <v>8</v>
      </c>
      <c r="G504" s="3">
        <v>10</v>
      </c>
      <c r="H504" s="3">
        <v>30</v>
      </c>
      <c r="I504" s="3">
        <v>18</v>
      </c>
      <c r="J504" s="3">
        <v>25</v>
      </c>
      <c r="K504" s="3">
        <v>18</v>
      </c>
      <c r="L504" s="3">
        <v>9</v>
      </c>
      <c r="M504" s="3">
        <v>16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f t="shared" si="7"/>
        <v>126</v>
      </c>
    </row>
    <row r="505" spans="1:21" x14ac:dyDescent="0.25">
      <c r="A505" s="2">
        <v>504</v>
      </c>
      <c r="B505" s="2">
        <v>61186</v>
      </c>
      <c r="C505" s="2" t="s">
        <v>520</v>
      </c>
      <c r="D505" s="2" t="s">
        <v>6</v>
      </c>
      <c r="E505" s="2" t="s">
        <v>85</v>
      </c>
      <c r="F505" s="2" t="s">
        <v>17</v>
      </c>
      <c r="G505" s="3">
        <v>32</v>
      </c>
      <c r="H505" s="3">
        <v>20</v>
      </c>
      <c r="I505" s="3">
        <v>13</v>
      </c>
      <c r="J505" s="3">
        <v>17</v>
      </c>
      <c r="K505" s="3">
        <v>32</v>
      </c>
      <c r="L505" s="3">
        <v>20</v>
      </c>
      <c r="M505" s="3">
        <v>13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f t="shared" si="7"/>
        <v>147</v>
      </c>
    </row>
    <row r="506" spans="1:21" x14ac:dyDescent="0.25">
      <c r="A506" s="2">
        <v>505</v>
      </c>
      <c r="B506" s="2">
        <v>61187</v>
      </c>
      <c r="C506" s="2" t="s">
        <v>521</v>
      </c>
      <c r="D506" s="2" t="s">
        <v>6</v>
      </c>
      <c r="E506" s="2" t="s">
        <v>85</v>
      </c>
      <c r="F506" s="2" t="s">
        <v>17</v>
      </c>
      <c r="G506" s="3">
        <v>33</v>
      </c>
      <c r="H506" s="3">
        <v>21</v>
      </c>
      <c r="I506" s="3">
        <v>20</v>
      </c>
      <c r="J506" s="3">
        <v>12</v>
      </c>
      <c r="K506" s="3">
        <v>6</v>
      </c>
      <c r="L506" s="3">
        <v>9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f t="shared" si="7"/>
        <v>101</v>
      </c>
    </row>
    <row r="507" spans="1:21" x14ac:dyDescent="0.25">
      <c r="A507" s="2">
        <v>506</v>
      </c>
      <c r="B507" s="2">
        <v>61188</v>
      </c>
      <c r="C507" s="2" t="s">
        <v>522</v>
      </c>
      <c r="D507" s="2" t="s">
        <v>6</v>
      </c>
      <c r="E507" s="2" t="s">
        <v>85</v>
      </c>
      <c r="F507" s="2" t="s">
        <v>8</v>
      </c>
      <c r="G507" s="3">
        <v>9</v>
      </c>
      <c r="H507" s="3">
        <v>12</v>
      </c>
      <c r="I507" s="3">
        <v>27</v>
      </c>
      <c r="J507" s="3">
        <v>25</v>
      </c>
      <c r="K507" s="3">
        <v>29</v>
      </c>
      <c r="L507" s="3">
        <v>28</v>
      </c>
      <c r="M507" s="3">
        <v>12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f t="shared" si="7"/>
        <v>142</v>
      </c>
    </row>
    <row r="508" spans="1:21" x14ac:dyDescent="0.25">
      <c r="A508" s="2">
        <v>507</v>
      </c>
      <c r="B508" s="2">
        <v>61190</v>
      </c>
      <c r="C508" s="2" t="s">
        <v>523</v>
      </c>
      <c r="D508" s="2" t="s">
        <v>6</v>
      </c>
      <c r="E508" s="2" t="s">
        <v>85</v>
      </c>
      <c r="F508" s="2" t="s">
        <v>31</v>
      </c>
      <c r="G508" s="3">
        <v>9</v>
      </c>
      <c r="H508" s="3">
        <v>21</v>
      </c>
      <c r="I508" s="3">
        <v>20</v>
      </c>
      <c r="J508" s="3">
        <v>20</v>
      </c>
      <c r="K508" s="3">
        <v>14</v>
      </c>
      <c r="L508" s="3">
        <v>13</v>
      </c>
      <c r="M508" s="3">
        <v>11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f t="shared" si="7"/>
        <v>108</v>
      </c>
    </row>
    <row r="509" spans="1:21" x14ac:dyDescent="0.25">
      <c r="A509" s="2">
        <v>508</v>
      </c>
      <c r="B509" s="2">
        <v>61192</v>
      </c>
      <c r="C509" s="2" t="s">
        <v>524</v>
      </c>
      <c r="D509" s="2" t="s">
        <v>10</v>
      </c>
      <c r="E509" s="2" t="s">
        <v>12</v>
      </c>
      <c r="F509" s="2" t="s">
        <v>22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31</v>
      </c>
      <c r="O509" s="3">
        <v>32</v>
      </c>
      <c r="P509" s="3">
        <v>20</v>
      </c>
      <c r="Q509" s="3">
        <v>13</v>
      </c>
      <c r="R509" s="3">
        <v>22</v>
      </c>
      <c r="S509" s="3">
        <v>0</v>
      </c>
      <c r="T509" s="3">
        <v>0</v>
      </c>
      <c r="U509" s="3">
        <f t="shared" si="7"/>
        <v>118</v>
      </c>
    </row>
    <row r="510" spans="1:21" x14ac:dyDescent="0.25">
      <c r="A510" s="2">
        <v>509</v>
      </c>
      <c r="B510" s="2">
        <v>61193</v>
      </c>
      <c r="C510" s="2" t="s">
        <v>525</v>
      </c>
      <c r="D510" s="2" t="s">
        <v>10</v>
      </c>
      <c r="E510" s="2" t="s">
        <v>85</v>
      </c>
      <c r="F510" s="2" t="s">
        <v>25</v>
      </c>
      <c r="G510" s="3">
        <v>7</v>
      </c>
      <c r="H510" s="3">
        <v>33</v>
      </c>
      <c r="I510" s="3">
        <v>22</v>
      </c>
      <c r="J510" s="3">
        <v>25</v>
      </c>
      <c r="K510" s="3">
        <v>13</v>
      </c>
      <c r="L510" s="3">
        <v>7</v>
      </c>
      <c r="M510" s="3">
        <v>3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f t="shared" si="7"/>
        <v>110</v>
      </c>
    </row>
    <row r="511" spans="1:21" x14ac:dyDescent="0.25">
      <c r="A511" s="2">
        <v>510</v>
      </c>
      <c r="B511" s="2">
        <v>61195</v>
      </c>
      <c r="C511" s="2" t="s">
        <v>526</v>
      </c>
      <c r="D511" s="2" t="s">
        <v>6</v>
      </c>
      <c r="E511" s="2" t="s">
        <v>85</v>
      </c>
      <c r="F511" s="2" t="s">
        <v>8</v>
      </c>
      <c r="G511" s="3">
        <v>17</v>
      </c>
      <c r="H511" s="3">
        <v>26</v>
      </c>
      <c r="I511" s="3">
        <v>23</v>
      </c>
      <c r="J511" s="3">
        <v>16</v>
      </c>
      <c r="K511" s="3">
        <v>18</v>
      </c>
      <c r="L511" s="3">
        <v>12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f t="shared" si="7"/>
        <v>112</v>
      </c>
    </row>
    <row r="512" spans="1:21" x14ac:dyDescent="0.25">
      <c r="A512" s="2">
        <v>511</v>
      </c>
      <c r="B512" s="2">
        <v>61196</v>
      </c>
      <c r="C512" s="2" t="s">
        <v>527</v>
      </c>
      <c r="D512" s="2" t="s">
        <v>10</v>
      </c>
      <c r="E512" s="2" t="s">
        <v>85</v>
      </c>
      <c r="F512" s="2" t="s">
        <v>22</v>
      </c>
      <c r="G512" s="3">
        <v>0</v>
      </c>
      <c r="H512" s="3">
        <v>60</v>
      </c>
      <c r="I512" s="3">
        <v>17</v>
      </c>
      <c r="J512" s="3">
        <v>17</v>
      </c>
      <c r="K512" s="3">
        <v>15</v>
      </c>
      <c r="L512" s="3">
        <v>5</v>
      </c>
      <c r="M512" s="3">
        <v>9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f t="shared" si="7"/>
        <v>123</v>
      </c>
    </row>
    <row r="513" spans="1:21" x14ac:dyDescent="0.25">
      <c r="A513" s="2">
        <v>512</v>
      </c>
      <c r="B513" s="2">
        <v>61199</v>
      </c>
      <c r="C513" s="2" t="s">
        <v>528</v>
      </c>
      <c r="D513" s="2" t="s">
        <v>10</v>
      </c>
      <c r="E513" s="2" t="s">
        <v>85</v>
      </c>
      <c r="F513" s="2" t="s">
        <v>25</v>
      </c>
      <c r="G513" s="3">
        <v>8</v>
      </c>
      <c r="H513" s="3">
        <v>18</v>
      </c>
      <c r="I513" s="3">
        <v>5</v>
      </c>
      <c r="J513" s="3">
        <v>3</v>
      </c>
      <c r="K513" s="3">
        <v>2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f t="shared" si="7"/>
        <v>36</v>
      </c>
    </row>
    <row r="514" spans="1:21" x14ac:dyDescent="0.25">
      <c r="A514" s="2">
        <v>513</v>
      </c>
      <c r="B514" s="2">
        <v>61200</v>
      </c>
      <c r="C514" s="2" t="s">
        <v>529</v>
      </c>
      <c r="D514" s="2" t="s">
        <v>10</v>
      </c>
      <c r="E514" s="2" t="s">
        <v>12</v>
      </c>
      <c r="F514" s="2" t="s">
        <v>67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4</v>
      </c>
      <c r="O514" s="3">
        <v>3</v>
      </c>
      <c r="P514" s="3">
        <v>6</v>
      </c>
      <c r="Q514" s="3">
        <v>2</v>
      </c>
      <c r="R514" s="3">
        <v>0</v>
      </c>
      <c r="S514" s="3">
        <v>0</v>
      </c>
      <c r="T514" s="3">
        <v>0</v>
      </c>
      <c r="U514" s="3">
        <f t="shared" si="7"/>
        <v>15</v>
      </c>
    </row>
    <row r="515" spans="1:21" x14ac:dyDescent="0.25">
      <c r="A515" s="2">
        <v>514</v>
      </c>
      <c r="B515" s="2">
        <v>61201</v>
      </c>
      <c r="C515" s="2" t="s">
        <v>530</v>
      </c>
      <c r="D515" s="2" t="s">
        <v>10</v>
      </c>
      <c r="E515" s="2" t="s">
        <v>85</v>
      </c>
      <c r="F515" s="2" t="s">
        <v>8</v>
      </c>
      <c r="G515" s="3">
        <v>5</v>
      </c>
      <c r="H515" s="3">
        <v>23</v>
      </c>
      <c r="I515" s="3">
        <v>3</v>
      </c>
      <c r="J515" s="3">
        <v>7</v>
      </c>
      <c r="K515" s="3">
        <v>6</v>
      </c>
      <c r="L515" s="3">
        <v>0</v>
      </c>
      <c r="M515" s="3">
        <v>5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f t="shared" ref="U515:U578" si="8">SUM(G515:T515)</f>
        <v>49</v>
      </c>
    </row>
    <row r="516" spans="1:21" x14ac:dyDescent="0.25">
      <c r="A516" s="2">
        <v>515</v>
      </c>
      <c r="B516" s="2">
        <v>61202</v>
      </c>
      <c r="C516" s="2" t="s">
        <v>531</v>
      </c>
      <c r="D516" s="2" t="s">
        <v>6</v>
      </c>
      <c r="E516" s="2" t="s">
        <v>85</v>
      </c>
      <c r="F516" s="2" t="s">
        <v>8</v>
      </c>
      <c r="G516" s="3">
        <v>20</v>
      </c>
      <c r="H516" s="3">
        <v>17</v>
      </c>
      <c r="I516" s="3">
        <v>13</v>
      </c>
      <c r="J516" s="3">
        <v>16</v>
      </c>
      <c r="K516" s="3">
        <v>13</v>
      </c>
      <c r="L516" s="3">
        <v>11</v>
      </c>
      <c r="M516" s="3">
        <v>5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f t="shared" si="8"/>
        <v>95</v>
      </c>
    </row>
    <row r="517" spans="1:21" x14ac:dyDescent="0.25">
      <c r="A517" s="2">
        <v>516</v>
      </c>
      <c r="B517" s="2">
        <v>61203</v>
      </c>
      <c r="C517" s="2" t="s">
        <v>532</v>
      </c>
      <c r="D517" s="2" t="s">
        <v>10</v>
      </c>
      <c r="E517" s="2" t="s">
        <v>85</v>
      </c>
      <c r="F517" s="2" t="s">
        <v>31</v>
      </c>
      <c r="G517" s="3">
        <v>30</v>
      </c>
      <c r="H517" s="3">
        <v>54</v>
      </c>
      <c r="I517" s="3">
        <v>29</v>
      </c>
      <c r="J517" s="3">
        <v>17</v>
      </c>
      <c r="K517" s="3">
        <v>17</v>
      </c>
      <c r="L517" s="3">
        <v>15</v>
      </c>
      <c r="M517" s="3">
        <v>13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f t="shared" si="8"/>
        <v>175</v>
      </c>
    </row>
    <row r="518" spans="1:21" x14ac:dyDescent="0.25">
      <c r="A518" s="2">
        <v>517</v>
      </c>
      <c r="B518" s="2">
        <v>61204</v>
      </c>
      <c r="C518" s="2" t="s">
        <v>533</v>
      </c>
      <c r="D518" s="2" t="s">
        <v>10</v>
      </c>
      <c r="E518" s="2" t="s">
        <v>85</v>
      </c>
      <c r="F518" s="2" t="s">
        <v>31</v>
      </c>
      <c r="G518" s="3">
        <v>15</v>
      </c>
      <c r="H518" s="3">
        <v>23</v>
      </c>
      <c r="I518" s="3">
        <v>30</v>
      </c>
      <c r="J518" s="3">
        <v>7</v>
      </c>
      <c r="K518" s="3">
        <v>17</v>
      </c>
      <c r="L518" s="3">
        <v>19</v>
      </c>
      <c r="M518" s="3">
        <v>18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f t="shared" si="8"/>
        <v>129</v>
      </c>
    </row>
    <row r="519" spans="1:21" x14ac:dyDescent="0.25">
      <c r="A519" s="2">
        <v>518</v>
      </c>
      <c r="B519" s="2">
        <v>61205</v>
      </c>
      <c r="C519" s="2" t="s">
        <v>534</v>
      </c>
      <c r="D519" s="2" t="s">
        <v>10</v>
      </c>
      <c r="E519" s="2" t="s">
        <v>85</v>
      </c>
      <c r="F519" s="2" t="s">
        <v>17</v>
      </c>
      <c r="G519" s="3">
        <v>10</v>
      </c>
      <c r="H519" s="3">
        <v>18</v>
      </c>
      <c r="I519" s="3">
        <v>14</v>
      </c>
      <c r="J519" s="3">
        <v>6</v>
      </c>
      <c r="K519" s="3">
        <v>7</v>
      </c>
      <c r="L519" s="3">
        <v>9</v>
      </c>
      <c r="M519" s="3">
        <v>4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f t="shared" si="8"/>
        <v>68</v>
      </c>
    </row>
    <row r="520" spans="1:21" x14ac:dyDescent="0.25">
      <c r="A520" s="2">
        <v>519</v>
      </c>
      <c r="B520" s="2">
        <v>61207</v>
      </c>
      <c r="C520" s="2" t="s">
        <v>535</v>
      </c>
      <c r="D520" s="2" t="s">
        <v>10</v>
      </c>
      <c r="E520" s="2" t="s">
        <v>85</v>
      </c>
      <c r="F520" s="2" t="s">
        <v>67</v>
      </c>
      <c r="G520" s="3">
        <v>0</v>
      </c>
      <c r="H520" s="3">
        <v>14</v>
      </c>
      <c r="I520" s="3">
        <v>13</v>
      </c>
      <c r="J520" s="3">
        <v>7</v>
      </c>
      <c r="K520" s="3">
        <v>8</v>
      </c>
      <c r="L520" s="3">
        <v>5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f t="shared" si="8"/>
        <v>47</v>
      </c>
    </row>
    <row r="521" spans="1:21" x14ac:dyDescent="0.25">
      <c r="A521" s="2">
        <v>520</v>
      </c>
      <c r="B521" s="2">
        <v>61208</v>
      </c>
      <c r="C521" s="2" t="s">
        <v>536</v>
      </c>
      <c r="D521" s="2" t="s">
        <v>6</v>
      </c>
      <c r="E521" s="2" t="s">
        <v>85</v>
      </c>
      <c r="F521" s="2" t="s">
        <v>31</v>
      </c>
      <c r="G521" s="3">
        <v>7</v>
      </c>
      <c r="H521" s="3">
        <v>10</v>
      </c>
      <c r="I521" s="3">
        <v>11</v>
      </c>
      <c r="J521" s="3">
        <v>22</v>
      </c>
      <c r="K521" s="3">
        <v>16</v>
      </c>
      <c r="L521" s="3">
        <v>12</v>
      </c>
      <c r="M521" s="3">
        <v>19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f t="shared" si="8"/>
        <v>97</v>
      </c>
    </row>
    <row r="522" spans="1:21" x14ac:dyDescent="0.25">
      <c r="A522" s="2">
        <v>521</v>
      </c>
      <c r="B522" s="2">
        <v>61209</v>
      </c>
      <c r="C522" s="2" t="s">
        <v>537</v>
      </c>
      <c r="D522" s="2" t="s">
        <v>10</v>
      </c>
      <c r="E522" s="2" t="s">
        <v>85</v>
      </c>
      <c r="F522" s="2" t="s">
        <v>17</v>
      </c>
      <c r="G522" s="3">
        <v>0</v>
      </c>
      <c r="H522" s="3">
        <v>13</v>
      </c>
      <c r="I522" s="3">
        <v>12</v>
      </c>
      <c r="J522" s="3">
        <v>7</v>
      </c>
      <c r="K522" s="3">
        <v>8</v>
      </c>
      <c r="L522" s="3">
        <v>5</v>
      </c>
      <c r="M522" s="3">
        <v>3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f t="shared" si="8"/>
        <v>48</v>
      </c>
    </row>
    <row r="523" spans="1:21" x14ac:dyDescent="0.25">
      <c r="A523" s="2">
        <v>522</v>
      </c>
      <c r="B523" s="2">
        <v>61210</v>
      </c>
      <c r="C523" s="2" t="s">
        <v>538</v>
      </c>
      <c r="D523" s="2" t="s">
        <v>10</v>
      </c>
      <c r="E523" s="2" t="s">
        <v>85</v>
      </c>
      <c r="F523" s="2" t="s">
        <v>8</v>
      </c>
      <c r="G523" s="3">
        <v>10</v>
      </c>
      <c r="H523" s="3">
        <v>17</v>
      </c>
      <c r="I523" s="3">
        <v>18</v>
      </c>
      <c r="J523" s="3">
        <v>12</v>
      </c>
      <c r="K523" s="3">
        <v>12</v>
      </c>
      <c r="L523" s="3">
        <v>6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f t="shared" si="8"/>
        <v>75</v>
      </c>
    </row>
    <row r="524" spans="1:21" x14ac:dyDescent="0.25">
      <c r="A524" s="2">
        <v>523</v>
      </c>
      <c r="B524" s="2">
        <v>61211</v>
      </c>
      <c r="C524" s="2" t="s">
        <v>539</v>
      </c>
      <c r="D524" s="2" t="s">
        <v>10</v>
      </c>
      <c r="E524" s="2" t="s">
        <v>85</v>
      </c>
      <c r="F524" s="2" t="s">
        <v>17</v>
      </c>
      <c r="G524" s="3">
        <v>0</v>
      </c>
      <c r="H524" s="3">
        <v>9</v>
      </c>
      <c r="I524" s="3">
        <v>15</v>
      </c>
      <c r="J524" s="3">
        <v>12</v>
      </c>
      <c r="K524" s="3">
        <v>13</v>
      </c>
      <c r="L524" s="3">
        <v>1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f t="shared" si="8"/>
        <v>50</v>
      </c>
    </row>
    <row r="525" spans="1:21" x14ac:dyDescent="0.25">
      <c r="A525" s="2">
        <v>524</v>
      </c>
      <c r="B525" s="2">
        <v>61212</v>
      </c>
      <c r="C525" s="2" t="s">
        <v>540</v>
      </c>
      <c r="D525" s="2" t="s">
        <v>6</v>
      </c>
      <c r="E525" s="2" t="s">
        <v>85</v>
      </c>
      <c r="F525" s="2" t="s">
        <v>67</v>
      </c>
      <c r="G525" s="3">
        <v>9</v>
      </c>
      <c r="H525" s="3">
        <v>34</v>
      </c>
      <c r="I525" s="3">
        <v>22</v>
      </c>
      <c r="J525" s="3">
        <v>34</v>
      </c>
      <c r="K525" s="3">
        <v>23</v>
      </c>
      <c r="L525" s="3">
        <v>23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f t="shared" si="8"/>
        <v>145</v>
      </c>
    </row>
    <row r="526" spans="1:21" x14ac:dyDescent="0.25">
      <c r="A526" s="2">
        <v>525</v>
      </c>
      <c r="B526" s="2">
        <v>61213</v>
      </c>
      <c r="C526" s="2" t="s">
        <v>541</v>
      </c>
      <c r="D526" s="2" t="s">
        <v>6</v>
      </c>
      <c r="E526" s="2" t="s">
        <v>85</v>
      </c>
      <c r="F526" s="2" t="s">
        <v>67</v>
      </c>
      <c r="G526" s="3">
        <v>8</v>
      </c>
      <c r="H526" s="3">
        <v>8</v>
      </c>
      <c r="I526" s="3">
        <v>3</v>
      </c>
      <c r="J526" s="3">
        <v>6</v>
      </c>
      <c r="K526" s="3">
        <v>3</v>
      </c>
      <c r="L526" s="3">
        <v>2</v>
      </c>
      <c r="M526" s="3">
        <v>3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f t="shared" si="8"/>
        <v>33</v>
      </c>
    </row>
    <row r="527" spans="1:21" x14ac:dyDescent="0.25">
      <c r="A527" s="2">
        <v>526</v>
      </c>
      <c r="B527" s="2">
        <v>61214</v>
      </c>
      <c r="C527" s="2" t="s">
        <v>542</v>
      </c>
      <c r="D527" s="2" t="s">
        <v>6</v>
      </c>
      <c r="E527" s="2" t="s">
        <v>85</v>
      </c>
      <c r="F527" s="2" t="s">
        <v>67</v>
      </c>
      <c r="G527" s="3">
        <v>6</v>
      </c>
      <c r="H527" s="3">
        <v>22</v>
      </c>
      <c r="I527" s="3">
        <v>18</v>
      </c>
      <c r="J527" s="3">
        <v>16</v>
      </c>
      <c r="K527" s="3">
        <v>18</v>
      </c>
      <c r="L527" s="3">
        <v>15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f t="shared" si="8"/>
        <v>95</v>
      </c>
    </row>
    <row r="528" spans="1:21" x14ac:dyDescent="0.25">
      <c r="A528" s="2">
        <v>527</v>
      </c>
      <c r="B528" s="2">
        <v>61215</v>
      </c>
      <c r="C528" s="2" t="s">
        <v>543</v>
      </c>
      <c r="D528" s="2" t="s">
        <v>6</v>
      </c>
      <c r="E528" s="2" t="s">
        <v>85</v>
      </c>
      <c r="F528" s="2" t="s">
        <v>31</v>
      </c>
      <c r="G528" s="3">
        <v>30</v>
      </c>
      <c r="H528" s="3">
        <v>23</v>
      </c>
      <c r="I528" s="3">
        <v>31</v>
      </c>
      <c r="J528" s="3">
        <v>22</v>
      </c>
      <c r="K528" s="3">
        <v>25</v>
      </c>
      <c r="L528" s="3">
        <v>29</v>
      </c>
      <c r="M528" s="3">
        <v>16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f t="shared" si="8"/>
        <v>176</v>
      </c>
    </row>
    <row r="529" spans="1:21" x14ac:dyDescent="0.25">
      <c r="A529" s="2">
        <v>528</v>
      </c>
      <c r="B529" s="2">
        <v>61216</v>
      </c>
      <c r="C529" s="2" t="s">
        <v>544</v>
      </c>
      <c r="D529" s="2" t="s">
        <v>10</v>
      </c>
      <c r="E529" s="2" t="s">
        <v>12</v>
      </c>
      <c r="F529" s="2" t="s">
        <v>67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2</v>
      </c>
      <c r="P529" s="3">
        <v>2</v>
      </c>
      <c r="Q529" s="3">
        <v>5</v>
      </c>
      <c r="R529" s="3">
        <v>0</v>
      </c>
      <c r="S529" s="3">
        <v>0</v>
      </c>
      <c r="T529" s="3">
        <v>0</v>
      </c>
      <c r="U529" s="3">
        <f t="shared" si="8"/>
        <v>9</v>
      </c>
    </row>
    <row r="530" spans="1:21" x14ac:dyDescent="0.25">
      <c r="A530" s="2">
        <v>529</v>
      </c>
      <c r="B530" s="2">
        <v>61218</v>
      </c>
      <c r="C530" s="2" t="s">
        <v>545</v>
      </c>
      <c r="D530" s="2" t="s">
        <v>10</v>
      </c>
      <c r="E530" s="2" t="s">
        <v>85</v>
      </c>
      <c r="F530" s="2" t="s">
        <v>17</v>
      </c>
      <c r="G530" s="3">
        <v>10</v>
      </c>
      <c r="H530" s="3">
        <v>10</v>
      </c>
      <c r="I530" s="3">
        <v>12</v>
      </c>
      <c r="J530" s="3">
        <v>8</v>
      </c>
      <c r="K530" s="3">
        <v>6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f t="shared" si="8"/>
        <v>46</v>
      </c>
    </row>
    <row r="531" spans="1:21" x14ac:dyDescent="0.25">
      <c r="A531" s="2">
        <v>530</v>
      </c>
      <c r="B531" s="2">
        <v>61219</v>
      </c>
      <c r="C531" s="2" t="s">
        <v>546</v>
      </c>
      <c r="D531" s="2" t="s">
        <v>6</v>
      </c>
      <c r="E531" s="2" t="s">
        <v>85</v>
      </c>
      <c r="F531" s="2" t="s">
        <v>8</v>
      </c>
      <c r="G531" s="3">
        <v>11</v>
      </c>
      <c r="H531" s="3">
        <v>10</v>
      </c>
      <c r="I531" s="3">
        <v>4</v>
      </c>
      <c r="J531" s="3">
        <v>4</v>
      </c>
      <c r="K531" s="3">
        <v>0</v>
      </c>
      <c r="L531" s="3">
        <v>3</v>
      </c>
      <c r="M531" s="3">
        <v>4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f t="shared" si="8"/>
        <v>36</v>
      </c>
    </row>
    <row r="532" spans="1:21" x14ac:dyDescent="0.25">
      <c r="A532" s="2">
        <v>531</v>
      </c>
      <c r="B532" s="2">
        <v>61220</v>
      </c>
      <c r="C532" s="2" t="s">
        <v>547</v>
      </c>
      <c r="D532" s="2" t="s">
        <v>10</v>
      </c>
      <c r="E532" s="2" t="s">
        <v>85</v>
      </c>
      <c r="F532" s="2" t="s">
        <v>17</v>
      </c>
      <c r="G532" s="3">
        <v>3</v>
      </c>
      <c r="H532" s="3">
        <v>24</v>
      </c>
      <c r="I532" s="3">
        <v>4</v>
      </c>
      <c r="J532" s="3">
        <v>1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f t="shared" si="8"/>
        <v>32</v>
      </c>
    </row>
    <row r="533" spans="1:21" x14ac:dyDescent="0.25">
      <c r="A533" s="2">
        <v>532</v>
      </c>
      <c r="B533" s="2">
        <v>61221</v>
      </c>
      <c r="C533" s="2" t="s">
        <v>548</v>
      </c>
      <c r="D533" s="2" t="s">
        <v>10</v>
      </c>
      <c r="E533" s="2" t="s">
        <v>85</v>
      </c>
      <c r="F533" s="2" t="s">
        <v>8</v>
      </c>
      <c r="G533" s="3">
        <v>0</v>
      </c>
      <c r="H533" s="3">
        <v>22</v>
      </c>
      <c r="I533" s="3">
        <v>22</v>
      </c>
      <c r="J533" s="3">
        <v>18</v>
      </c>
      <c r="K533" s="3">
        <v>19</v>
      </c>
      <c r="L533" s="3">
        <v>21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f t="shared" si="8"/>
        <v>102</v>
      </c>
    </row>
    <row r="534" spans="1:21" x14ac:dyDescent="0.25">
      <c r="A534" s="2">
        <v>533</v>
      </c>
      <c r="B534" s="2">
        <v>61222</v>
      </c>
      <c r="C534" s="2" t="s">
        <v>549</v>
      </c>
      <c r="D534" s="2" t="s">
        <v>10</v>
      </c>
      <c r="E534" s="2" t="s">
        <v>85</v>
      </c>
      <c r="F534" s="2" t="s">
        <v>8</v>
      </c>
      <c r="G534" s="3">
        <v>0</v>
      </c>
      <c r="H534" s="3">
        <v>30</v>
      </c>
      <c r="I534" s="3">
        <v>17</v>
      </c>
      <c r="J534" s="3">
        <v>19</v>
      </c>
      <c r="K534" s="3">
        <v>7</v>
      </c>
      <c r="L534" s="3">
        <v>6</v>
      </c>
      <c r="M534" s="3">
        <v>1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f t="shared" si="8"/>
        <v>80</v>
      </c>
    </row>
    <row r="535" spans="1:21" x14ac:dyDescent="0.25">
      <c r="A535" s="2">
        <v>534</v>
      </c>
      <c r="B535" s="2">
        <v>61223</v>
      </c>
      <c r="C535" s="2" t="s">
        <v>550</v>
      </c>
      <c r="D535" s="2" t="s">
        <v>6</v>
      </c>
      <c r="E535" s="2" t="s">
        <v>85</v>
      </c>
      <c r="F535" s="2" t="s">
        <v>8</v>
      </c>
      <c r="G535" s="3">
        <v>8</v>
      </c>
      <c r="H535" s="3">
        <v>8</v>
      </c>
      <c r="I535" s="3">
        <v>8</v>
      </c>
      <c r="J535" s="3">
        <v>8</v>
      </c>
      <c r="K535" s="3">
        <v>9</v>
      </c>
      <c r="L535" s="3">
        <v>6</v>
      </c>
      <c r="M535" s="3">
        <v>9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f t="shared" si="8"/>
        <v>56</v>
      </c>
    </row>
    <row r="536" spans="1:21" x14ac:dyDescent="0.25">
      <c r="A536" s="2">
        <v>535</v>
      </c>
      <c r="B536" s="2">
        <v>61224</v>
      </c>
      <c r="C536" s="2" t="s">
        <v>551</v>
      </c>
      <c r="D536" s="2" t="s">
        <v>10</v>
      </c>
      <c r="E536" s="2" t="s">
        <v>85</v>
      </c>
      <c r="F536" s="2" t="s">
        <v>8</v>
      </c>
      <c r="G536" s="3">
        <v>20</v>
      </c>
      <c r="H536" s="3">
        <v>50</v>
      </c>
      <c r="I536" s="3">
        <v>50</v>
      </c>
      <c r="J536" s="3">
        <v>40</v>
      </c>
      <c r="K536" s="3">
        <v>56</v>
      </c>
      <c r="L536" s="3">
        <v>57</v>
      </c>
      <c r="M536" s="3">
        <v>41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f t="shared" si="8"/>
        <v>314</v>
      </c>
    </row>
    <row r="537" spans="1:21" x14ac:dyDescent="0.25">
      <c r="A537" s="2">
        <v>536</v>
      </c>
      <c r="B537" s="2">
        <v>61225</v>
      </c>
      <c r="C537" s="2" t="s">
        <v>552</v>
      </c>
      <c r="D537" s="2" t="s">
        <v>6</v>
      </c>
      <c r="E537" s="2" t="s">
        <v>85</v>
      </c>
      <c r="F537" s="2" t="s">
        <v>17</v>
      </c>
      <c r="G537" s="3">
        <v>20</v>
      </c>
      <c r="H537" s="3">
        <v>18</v>
      </c>
      <c r="I537" s="3">
        <v>27</v>
      </c>
      <c r="J537" s="3">
        <v>23</v>
      </c>
      <c r="K537" s="3">
        <v>16</v>
      </c>
      <c r="L537" s="3">
        <v>11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f t="shared" si="8"/>
        <v>115</v>
      </c>
    </row>
    <row r="538" spans="1:21" x14ac:dyDescent="0.25">
      <c r="A538" s="2">
        <v>537</v>
      </c>
      <c r="B538" s="2">
        <v>61226</v>
      </c>
      <c r="C538" s="2" t="s">
        <v>553</v>
      </c>
      <c r="D538" s="2" t="s">
        <v>6</v>
      </c>
      <c r="E538" s="2" t="s">
        <v>85</v>
      </c>
      <c r="F538" s="2" t="s">
        <v>17</v>
      </c>
      <c r="G538" s="3">
        <v>22</v>
      </c>
      <c r="H538" s="3">
        <v>10</v>
      </c>
      <c r="I538" s="3">
        <v>10</v>
      </c>
      <c r="J538" s="3">
        <v>12</v>
      </c>
      <c r="K538" s="3">
        <v>13</v>
      </c>
      <c r="L538" s="3">
        <v>9</v>
      </c>
      <c r="M538" s="3">
        <v>12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f t="shared" si="8"/>
        <v>88</v>
      </c>
    </row>
    <row r="539" spans="1:21" x14ac:dyDescent="0.25">
      <c r="A539" s="2">
        <v>538</v>
      </c>
      <c r="B539" s="2">
        <v>61227</v>
      </c>
      <c r="C539" s="2" t="s">
        <v>554</v>
      </c>
      <c r="D539" s="2" t="s">
        <v>10</v>
      </c>
      <c r="E539" s="2" t="s">
        <v>85</v>
      </c>
      <c r="F539" s="2" t="s">
        <v>8</v>
      </c>
      <c r="G539" s="3">
        <v>0</v>
      </c>
      <c r="H539" s="3">
        <v>51</v>
      </c>
      <c r="I539" s="3">
        <v>26</v>
      </c>
      <c r="J539" s="3">
        <v>18</v>
      </c>
      <c r="K539" s="3">
        <v>16</v>
      </c>
      <c r="L539" s="3">
        <v>9</v>
      </c>
      <c r="M539" s="3">
        <v>7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f t="shared" si="8"/>
        <v>127</v>
      </c>
    </row>
    <row r="540" spans="1:21" x14ac:dyDescent="0.25">
      <c r="A540" s="2">
        <v>539</v>
      </c>
      <c r="B540" s="2">
        <v>61228</v>
      </c>
      <c r="C540" s="2" t="s">
        <v>555</v>
      </c>
      <c r="D540" s="2" t="s">
        <v>6</v>
      </c>
      <c r="E540" s="2" t="s">
        <v>85</v>
      </c>
      <c r="F540" s="2" t="s">
        <v>8</v>
      </c>
      <c r="G540" s="3">
        <v>8</v>
      </c>
      <c r="H540" s="3">
        <v>6</v>
      </c>
      <c r="I540" s="3">
        <v>9</v>
      </c>
      <c r="J540" s="3">
        <v>7</v>
      </c>
      <c r="K540" s="3">
        <v>4</v>
      </c>
      <c r="L540" s="3">
        <v>5</v>
      </c>
      <c r="M540" s="3">
        <v>4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f t="shared" si="8"/>
        <v>43</v>
      </c>
    </row>
    <row r="541" spans="1:21" x14ac:dyDescent="0.25">
      <c r="A541" s="2">
        <v>540</v>
      </c>
      <c r="B541" s="2">
        <v>61229</v>
      </c>
      <c r="C541" s="2" t="s">
        <v>556</v>
      </c>
      <c r="D541" s="2" t="s">
        <v>6</v>
      </c>
      <c r="E541" s="2" t="s">
        <v>85</v>
      </c>
      <c r="F541" s="2" t="s">
        <v>17</v>
      </c>
      <c r="G541" s="3">
        <v>10</v>
      </c>
      <c r="H541" s="3">
        <v>11</v>
      </c>
      <c r="I541" s="3">
        <v>13</v>
      </c>
      <c r="J541" s="3">
        <v>11</v>
      </c>
      <c r="K541" s="3">
        <v>7</v>
      </c>
      <c r="L541" s="3">
        <v>5</v>
      </c>
      <c r="M541" s="3">
        <v>2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f t="shared" si="8"/>
        <v>59</v>
      </c>
    </row>
    <row r="542" spans="1:21" x14ac:dyDescent="0.25">
      <c r="A542" s="2">
        <v>541</v>
      </c>
      <c r="B542" s="2">
        <v>61230</v>
      </c>
      <c r="C542" s="2" t="s">
        <v>557</v>
      </c>
      <c r="D542" s="2" t="s">
        <v>6</v>
      </c>
      <c r="E542" s="2" t="s">
        <v>85</v>
      </c>
      <c r="F542" s="2" t="s">
        <v>140</v>
      </c>
      <c r="G542" s="3">
        <v>28</v>
      </c>
      <c r="H542" s="3">
        <v>30</v>
      </c>
      <c r="I542" s="3">
        <v>35</v>
      </c>
      <c r="J542" s="3">
        <v>45</v>
      </c>
      <c r="K542" s="3">
        <v>33</v>
      </c>
      <c r="L542" s="3">
        <v>29</v>
      </c>
      <c r="M542" s="3">
        <v>16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f t="shared" si="8"/>
        <v>216</v>
      </c>
    </row>
    <row r="543" spans="1:21" x14ac:dyDescent="0.25">
      <c r="A543" s="2">
        <v>542</v>
      </c>
      <c r="B543" s="2">
        <v>66012</v>
      </c>
      <c r="C543" s="2" t="s">
        <v>558</v>
      </c>
      <c r="D543" s="2" t="s">
        <v>6</v>
      </c>
      <c r="E543" s="2" t="s">
        <v>39</v>
      </c>
      <c r="F543" s="2" t="s">
        <v>31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10</v>
      </c>
      <c r="N543" s="3">
        <v>10</v>
      </c>
      <c r="O543" s="3">
        <v>4</v>
      </c>
      <c r="P543" s="3">
        <v>5</v>
      </c>
      <c r="Q543" s="3">
        <v>0</v>
      </c>
      <c r="R543" s="3">
        <v>0</v>
      </c>
      <c r="S543" s="3">
        <v>0</v>
      </c>
      <c r="T543" s="3">
        <v>0</v>
      </c>
      <c r="U543" s="3">
        <f t="shared" si="8"/>
        <v>29</v>
      </c>
    </row>
    <row r="544" spans="1:21" x14ac:dyDescent="0.25">
      <c r="A544" s="2">
        <v>543</v>
      </c>
      <c r="B544" s="2">
        <v>66013</v>
      </c>
      <c r="C544" s="2" t="s">
        <v>559</v>
      </c>
      <c r="D544" s="2" t="s">
        <v>6</v>
      </c>
      <c r="E544" s="2" t="s">
        <v>39</v>
      </c>
      <c r="F544" s="2" t="s">
        <v>8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20</v>
      </c>
      <c r="O544" s="3">
        <v>35</v>
      </c>
      <c r="P544" s="3">
        <v>15</v>
      </c>
      <c r="Q544" s="3">
        <v>0</v>
      </c>
      <c r="R544" s="3">
        <v>0</v>
      </c>
      <c r="S544" s="3">
        <v>0</v>
      </c>
      <c r="T544" s="3">
        <v>0</v>
      </c>
      <c r="U544" s="3">
        <f t="shared" si="8"/>
        <v>70</v>
      </c>
    </row>
    <row r="545" spans="1:21" x14ac:dyDescent="0.25">
      <c r="A545" s="2">
        <v>544</v>
      </c>
      <c r="B545" s="2">
        <v>66014</v>
      </c>
      <c r="C545" s="2" t="s">
        <v>560</v>
      </c>
      <c r="D545" s="2" t="s">
        <v>6</v>
      </c>
      <c r="E545" s="2" t="s">
        <v>39</v>
      </c>
      <c r="F545" s="2" t="s">
        <v>140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52</v>
      </c>
      <c r="O545" s="3">
        <v>36</v>
      </c>
      <c r="P545" s="3">
        <v>26</v>
      </c>
      <c r="Q545" s="3">
        <v>0</v>
      </c>
      <c r="R545" s="3">
        <v>0</v>
      </c>
      <c r="S545" s="3">
        <v>0</v>
      </c>
      <c r="T545" s="3">
        <v>0</v>
      </c>
      <c r="U545" s="3">
        <f t="shared" si="8"/>
        <v>114</v>
      </c>
    </row>
    <row r="546" spans="1:21" x14ac:dyDescent="0.25">
      <c r="A546" s="2">
        <v>545</v>
      </c>
      <c r="B546" s="2">
        <v>66015</v>
      </c>
      <c r="C546" s="2" t="s">
        <v>561</v>
      </c>
      <c r="D546" s="2" t="s">
        <v>6</v>
      </c>
      <c r="E546" s="2" t="s">
        <v>39</v>
      </c>
      <c r="F546" s="2" t="s">
        <v>8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5</v>
      </c>
      <c r="O546" s="3">
        <v>7</v>
      </c>
      <c r="P546" s="3">
        <v>6</v>
      </c>
      <c r="Q546" s="3">
        <v>0</v>
      </c>
      <c r="R546" s="3">
        <v>0</v>
      </c>
      <c r="S546" s="3">
        <v>0</v>
      </c>
      <c r="T546" s="3">
        <v>0</v>
      </c>
      <c r="U546" s="3">
        <f t="shared" si="8"/>
        <v>18</v>
      </c>
    </row>
    <row r="547" spans="1:21" x14ac:dyDescent="0.25">
      <c r="A547" s="2">
        <v>546</v>
      </c>
      <c r="B547" s="2">
        <v>66016</v>
      </c>
      <c r="C547" s="2" t="s">
        <v>562</v>
      </c>
      <c r="D547" s="2" t="s">
        <v>6</v>
      </c>
      <c r="E547" s="2" t="s">
        <v>39</v>
      </c>
      <c r="F547" s="2" t="s">
        <v>31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14</v>
      </c>
      <c r="O547" s="3">
        <v>18</v>
      </c>
      <c r="P547" s="3">
        <v>12</v>
      </c>
      <c r="Q547" s="3">
        <v>0</v>
      </c>
      <c r="R547" s="3">
        <v>0</v>
      </c>
      <c r="S547" s="3">
        <v>0</v>
      </c>
      <c r="T547" s="3">
        <v>0</v>
      </c>
      <c r="U547" s="3">
        <f t="shared" si="8"/>
        <v>44</v>
      </c>
    </row>
    <row r="548" spans="1:21" x14ac:dyDescent="0.25">
      <c r="A548" s="2">
        <v>547</v>
      </c>
      <c r="B548" s="2">
        <v>66017</v>
      </c>
      <c r="C548" s="2" t="s">
        <v>563</v>
      </c>
      <c r="D548" s="2" t="s">
        <v>6</v>
      </c>
      <c r="E548" s="2" t="s">
        <v>39</v>
      </c>
      <c r="F548" s="2" t="s">
        <v>140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35</v>
      </c>
      <c r="O548" s="3">
        <v>53</v>
      </c>
      <c r="P548" s="3">
        <v>21</v>
      </c>
      <c r="Q548" s="3">
        <v>0</v>
      </c>
      <c r="R548" s="3">
        <v>0</v>
      </c>
      <c r="S548" s="3">
        <v>0</v>
      </c>
      <c r="T548" s="3">
        <v>0</v>
      </c>
      <c r="U548" s="3">
        <f t="shared" si="8"/>
        <v>109</v>
      </c>
    </row>
    <row r="549" spans="1:21" x14ac:dyDescent="0.25">
      <c r="A549" s="2">
        <v>548</v>
      </c>
      <c r="B549" s="2">
        <v>66018</v>
      </c>
      <c r="C549" s="2" t="s">
        <v>564</v>
      </c>
      <c r="D549" s="2" t="s">
        <v>6</v>
      </c>
      <c r="E549" s="2" t="s">
        <v>39</v>
      </c>
      <c r="F549" s="2" t="s">
        <v>17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21</v>
      </c>
      <c r="O549" s="3">
        <v>15</v>
      </c>
      <c r="P549" s="3">
        <v>16</v>
      </c>
      <c r="Q549" s="3">
        <v>0</v>
      </c>
      <c r="R549" s="3">
        <v>0</v>
      </c>
      <c r="S549" s="3">
        <v>0</v>
      </c>
      <c r="T549" s="3">
        <v>0</v>
      </c>
      <c r="U549" s="3">
        <f t="shared" si="8"/>
        <v>52</v>
      </c>
    </row>
    <row r="550" spans="1:21" x14ac:dyDescent="0.25">
      <c r="A550" s="2">
        <v>549</v>
      </c>
      <c r="B550" s="2">
        <v>66019</v>
      </c>
      <c r="C550" s="2" t="s">
        <v>565</v>
      </c>
      <c r="D550" s="2" t="s">
        <v>6</v>
      </c>
      <c r="E550" s="2" t="s">
        <v>39</v>
      </c>
      <c r="F550" s="2" t="s">
        <v>8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33</v>
      </c>
      <c r="O550" s="3">
        <v>43</v>
      </c>
      <c r="P550" s="3">
        <v>14</v>
      </c>
      <c r="Q550" s="3">
        <v>0</v>
      </c>
      <c r="R550" s="3">
        <v>0</v>
      </c>
      <c r="S550" s="3">
        <v>0</v>
      </c>
      <c r="T550" s="3">
        <v>0</v>
      </c>
      <c r="U550" s="3">
        <f t="shared" si="8"/>
        <v>90</v>
      </c>
    </row>
    <row r="551" spans="1:21" x14ac:dyDescent="0.25">
      <c r="A551" s="2">
        <v>550</v>
      </c>
      <c r="B551" s="2">
        <v>66020</v>
      </c>
      <c r="C551" s="2" t="s">
        <v>566</v>
      </c>
      <c r="D551" s="2" t="s">
        <v>6</v>
      </c>
      <c r="E551" s="2" t="s">
        <v>39</v>
      </c>
      <c r="F551" s="2" t="s">
        <v>22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42</v>
      </c>
      <c r="O551" s="3">
        <v>46</v>
      </c>
      <c r="P551" s="3">
        <v>26</v>
      </c>
      <c r="Q551" s="3">
        <v>0</v>
      </c>
      <c r="R551" s="3">
        <v>0</v>
      </c>
      <c r="S551" s="3">
        <v>0</v>
      </c>
      <c r="T551" s="3">
        <v>0</v>
      </c>
      <c r="U551" s="3">
        <f t="shared" si="8"/>
        <v>114</v>
      </c>
    </row>
    <row r="552" spans="1:21" x14ac:dyDescent="0.25">
      <c r="A552" s="2">
        <v>551</v>
      </c>
      <c r="B552" s="2">
        <v>66021</v>
      </c>
      <c r="C552" s="2" t="s">
        <v>567</v>
      </c>
      <c r="D552" s="2" t="s">
        <v>6</v>
      </c>
      <c r="E552" s="2" t="s">
        <v>39</v>
      </c>
      <c r="F552" s="2" t="s">
        <v>22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16</v>
      </c>
      <c r="O552" s="3">
        <v>19</v>
      </c>
      <c r="P552" s="3">
        <v>15</v>
      </c>
      <c r="Q552" s="3">
        <v>0</v>
      </c>
      <c r="R552" s="3">
        <v>0</v>
      </c>
      <c r="S552" s="3">
        <v>0</v>
      </c>
      <c r="T552" s="3">
        <v>0</v>
      </c>
      <c r="U552" s="3">
        <f t="shared" si="8"/>
        <v>50</v>
      </c>
    </row>
    <row r="553" spans="1:21" x14ac:dyDescent="0.25">
      <c r="A553" s="2">
        <v>552</v>
      </c>
      <c r="B553" s="2">
        <v>66022</v>
      </c>
      <c r="C553" s="2" t="s">
        <v>568</v>
      </c>
      <c r="D553" s="2" t="s">
        <v>6</v>
      </c>
      <c r="E553" s="2" t="s">
        <v>39</v>
      </c>
      <c r="F553" s="2" t="s">
        <v>22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53</v>
      </c>
      <c r="O553" s="3">
        <v>38</v>
      </c>
      <c r="P553" s="3">
        <v>31</v>
      </c>
      <c r="Q553" s="3">
        <v>0</v>
      </c>
      <c r="R553" s="3">
        <v>0</v>
      </c>
      <c r="S553" s="3">
        <v>0</v>
      </c>
      <c r="T553" s="3">
        <v>0</v>
      </c>
      <c r="U553" s="3">
        <f t="shared" si="8"/>
        <v>122</v>
      </c>
    </row>
    <row r="554" spans="1:21" x14ac:dyDescent="0.25">
      <c r="A554" s="2">
        <v>553</v>
      </c>
      <c r="B554" s="2">
        <v>66023</v>
      </c>
      <c r="C554" s="2" t="s">
        <v>569</v>
      </c>
      <c r="D554" s="2" t="s">
        <v>10</v>
      </c>
      <c r="E554" s="2" t="s">
        <v>39</v>
      </c>
      <c r="F554" s="2" t="s">
        <v>25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11</v>
      </c>
      <c r="O554" s="3">
        <v>3</v>
      </c>
      <c r="P554" s="3">
        <v>13</v>
      </c>
      <c r="Q554" s="3">
        <v>0</v>
      </c>
      <c r="R554" s="3">
        <v>0</v>
      </c>
      <c r="S554" s="3">
        <v>0</v>
      </c>
      <c r="T554" s="3">
        <v>0</v>
      </c>
      <c r="U554" s="3">
        <f t="shared" si="8"/>
        <v>27</v>
      </c>
    </row>
    <row r="555" spans="1:21" x14ac:dyDescent="0.25">
      <c r="A555" s="2">
        <v>554</v>
      </c>
      <c r="B555" s="2">
        <v>66024</v>
      </c>
      <c r="C555" s="2" t="s">
        <v>570</v>
      </c>
      <c r="D555" s="2" t="s">
        <v>10</v>
      </c>
      <c r="E555" s="2" t="s">
        <v>39</v>
      </c>
      <c r="F555" s="2" t="s">
        <v>8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7</v>
      </c>
      <c r="O555" s="3">
        <v>5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f t="shared" si="8"/>
        <v>12</v>
      </c>
    </row>
    <row r="556" spans="1:21" x14ac:dyDescent="0.25">
      <c r="A556" s="2">
        <v>555</v>
      </c>
      <c r="B556" s="2">
        <v>66025</v>
      </c>
      <c r="C556" s="2" t="s">
        <v>571</v>
      </c>
      <c r="D556" s="2" t="s">
        <v>10</v>
      </c>
      <c r="E556" s="2" t="s">
        <v>39</v>
      </c>
      <c r="F556" s="2" t="s">
        <v>31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19</v>
      </c>
      <c r="O556" s="3">
        <v>14</v>
      </c>
      <c r="P556" s="3">
        <v>15</v>
      </c>
      <c r="Q556" s="3">
        <v>0</v>
      </c>
      <c r="R556" s="3">
        <v>0</v>
      </c>
      <c r="S556" s="3">
        <v>0</v>
      </c>
      <c r="T556" s="3">
        <v>0</v>
      </c>
      <c r="U556" s="3">
        <f t="shared" si="8"/>
        <v>48</v>
      </c>
    </row>
    <row r="557" spans="1:21" x14ac:dyDescent="0.25">
      <c r="A557" s="2">
        <v>556</v>
      </c>
      <c r="B557" s="2">
        <v>66026</v>
      </c>
      <c r="C557" s="2" t="s">
        <v>572</v>
      </c>
      <c r="D557" s="2" t="s">
        <v>10</v>
      </c>
      <c r="E557" s="2" t="s">
        <v>39</v>
      </c>
      <c r="F557" s="2" t="s">
        <v>22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6</v>
      </c>
      <c r="O557" s="3">
        <v>5</v>
      </c>
      <c r="P557" s="3">
        <v>7</v>
      </c>
      <c r="Q557" s="3">
        <v>0</v>
      </c>
      <c r="R557" s="3">
        <v>0</v>
      </c>
      <c r="S557" s="3">
        <v>0</v>
      </c>
      <c r="T557" s="3">
        <v>0</v>
      </c>
      <c r="U557" s="3">
        <f t="shared" si="8"/>
        <v>18</v>
      </c>
    </row>
    <row r="558" spans="1:21" x14ac:dyDescent="0.25">
      <c r="A558" s="2">
        <v>557</v>
      </c>
      <c r="B558" s="2">
        <v>66027</v>
      </c>
      <c r="C558" s="2" t="s">
        <v>573</v>
      </c>
      <c r="D558" s="2" t="s">
        <v>10</v>
      </c>
      <c r="E558" s="2" t="s">
        <v>39</v>
      </c>
      <c r="F558" s="2" t="s">
        <v>25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26</v>
      </c>
      <c r="O558" s="3">
        <v>16</v>
      </c>
      <c r="P558" s="3">
        <v>23</v>
      </c>
      <c r="Q558" s="3">
        <v>0</v>
      </c>
      <c r="R558" s="3">
        <v>0</v>
      </c>
      <c r="S558" s="3">
        <v>0</v>
      </c>
      <c r="T558" s="3">
        <v>0</v>
      </c>
      <c r="U558" s="3">
        <f t="shared" si="8"/>
        <v>65</v>
      </c>
    </row>
    <row r="559" spans="1:21" x14ac:dyDescent="0.25">
      <c r="A559" s="2">
        <v>558</v>
      </c>
      <c r="B559" s="2">
        <v>66028</v>
      </c>
      <c r="C559" s="2" t="s">
        <v>574</v>
      </c>
      <c r="D559" s="2" t="s">
        <v>10</v>
      </c>
      <c r="E559" s="2" t="s">
        <v>39</v>
      </c>
      <c r="F559" s="2" t="s">
        <v>31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11</v>
      </c>
      <c r="O559" s="3">
        <v>8</v>
      </c>
      <c r="P559" s="3">
        <v>7</v>
      </c>
      <c r="Q559" s="3">
        <v>0</v>
      </c>
      <c r="R559" s="3">
        <v>0</v>
      </c>
      <c r="S559" s="3">
        <v>0</v>
      </c>
      <c r="T559" s="3">
        <v>0</v>
      </c>
      <c r="U559" s="3">
        <f t="shared" si="8"/>
        <v>26</v>
      </c>
    </row>
    <row r="560" spans="1:21" x14ac:dyDescent="0.25">
      <c r="A560" s="2">
        <v>559</v>
      </c>
      <c r="B560" s="2">
        <v>66029</v>
      </c>
      <c r="C560" s="2" t="s">
        <v>575</v>
      </c>
      <c r="D560" s="2" t="s">
        <v>10</v>
      </c>
      <c r="E560" s="2" t="s">
        <v>39</v>
      </c>
      <c r="F560" s="2" t="s">
        <v>31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17</v>
      </c>
      <c r="O560" s="3">
        <v>9</v>
      </c>
      <c r="P560" s="3">
        <v>11</v>
      </c>
      <c r="Q560" s="3">
        <v>0</v>
      </c>
      <c r="R560" s="3">
        <v>0</v>
      </c>
      <c r="S560" s="3">
        <v>0</v>
      </c>
      <c r="T560" s="3">
        <v>0</v>
      </c>
      <c r="U560" s="3">
        <f t="shared" si="8"/>
        <v>37</v>
      </c>
    </row>
    <row r="561" spans="1:21" x14ac:dyDescent="0.25">
      <c r="A561" s="2">
        <v>560</v>
      </c>
      <c r="B561" s="2">
        <v>66030</v>
      </c>
      <c r="C561" s="2" t="s">
        <v>576</v>
      </c>
      <c r="D561" s="2" t="s">
        <v>10</v>
      </c>
      <c r="E561" s="2" t="s">
        <v>39</v>
      </c>
      <c r="F561" s="2" t="s">
        <v>25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19</v>
      </c>
      <c r="O561" s="3">
        <v>7</v>
      </c>
      <c r="P561" s="3">
        <v>6</v>
      </c>
      <c r="Q561" s="3">
        <v>0</v>
      </c>
      <c r="R561" s="3">
        <v>0</v>
      </c>
      <c r="S561" s="3">
        <v>0</v>
      </c>
      <c r="T561" s="3">
        <v>0</v>
      </c>
      <c r="U561" s="3">
        <f t="shared" si="8"/>
        <v>32</v>
      </c>
    </row>
    <row r="562" spans="1:21" x14ac:dyDescent="0.25">
      <c r="A562" s="2">
        <v>561</v>
      </c>
      <c r="B562" s="2">
        <v>66031</v>
      </c>
      <c r="C562" s="2" t="s">
        <v>577</v>
      </c>
      <c r="D562" s="2" t="s">
        <v>10</v>
      </c>
      <c r="E562" s="2" t="s">
        <v>39</v>
      </c>
      <c r="F562" s="2" t="s">
        <v>8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1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f t="shared" si="8"/>
        <v>1</v>
      </c>
    </row>
    <row r="563" spans="1:21" x14ac:dyDescent="0.25">
      <c r="A563" s="2">
        <v>562</v>
      </c>
      <c r="B563" s="2">
        <v>66032</v>
      </c>
      <c r="C563" s="2" t="s">
        <v>578</v>
      </c>
      <c r="D563" s="2" t="s">
        <v>10</v>
      </c>
      <c r="E563" s="2" t="s">
        <v>39</v>
      </c>
      <c r="F563" s="2" t="s">
        <v>8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10</v>
      </c>
      <c r="O563" s="3">
        <v>8</v>
      </c>
      <c r="P563" s="3">
        <v>7</v>
      </c>
      <c r="Q563" s="3">
        <v>0</v>
      </c>
      <c r="R563" s="3">
        <v>0</v>
      </c>
      <c r="S563" s="3">
        <v>0</v>
      </c>
      <c r="T563" s="3">
        <v>0</v>
      </c>
      <c r="U563" s="3">
        <f t="shared" si="8"/>
        <v>25</v>
      </c>
    </row>
    <row r="564" spans="1:21" x14ac:dyDescent="0.25">
      <c r="A564" s="2">
        <v>563</v>
      </c>
      <c r="B564" s="2">
        <v>66033</v>
      </c>
      <c r="C564" s="2" t="s">
        <v>579</v>
      </c>
      <c r="D564" s="2" t="s">
        <v>10</v>
      </c>
      <c r="E564" s="2" t="s">
        <v>39</v>
      </c>
      <c r="F564" s="2" t="s">
        <v>31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17</v>
      </c>
      <c r="O564" s="3">
        <v>11</v>
      </c>
      <c r="P564" s="3">
        <v>7</v>
      </c>
      <c r="Q564" s="3">
        <v>0</v>
      </c>
      <c r="R564" s="3">
        <v>0</v>
      </c>
      <c r="S564" s="3">
        <v>0</v>
      </c>
      <c r="T564" s="3">
        <v>0</v>
      </c>
      <c r="U564" s="3">
        <f t="shared" si="8"/>
        <v>35</v>
      </c>
    </row>
    <row r="565" spans="1:21" x14ac:dyDescent="0.25">
      <c r="A565" s="2">
        <v>564</v>
      </c>
      <c r="B565" s="2">
        <v>66034</v>
      </c>
      <c r="C565" s="2" t="s">
        <v>580</v>
      </c>
      <c r="D565" s="2" t="s">
        <v>10</v>
      </c>
      <c r="E565" s="2" t="s">
        <v>39</v>
      </c>
      <c r="F565" s="2" t="s">
        <v>25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6</v>
      </c>
      <c r="O565" s="3">
        <v>10</v>
      </c>
      <c r="P565" s="3">
        <v>3</v>
      </c>
      <c r="Q565" s="3">
        <v>0</v>
      </c>
      <c r="R565" s="3">
        <v>0</v>
      </c>
      <c r="S565" s="3">
        <v>0</v>
      </c>
      <c r="T565" s="3">
        <v>0</v>
      </c>
      <c r="U565" s="3">
        <f t="shared" si="8"/>
        <v>19</v>
      </c>
    </row>
    <row r="566" spans="1:21" x14ac:dyDescent="0.25">
      <c r="A566" s="2">
        <v>565</v>
      </c>
      <c r="B566" s="2">
        <v>66035</v>
      </c>
      <c r="C566" s="2" t="s">
        <v>581</v>
      </c>
      <c r="D566" s="2" t="s">
        <v>10</v>
      </c>
      <c r="E566" s="2" t="s">
        <v>39</v>
      </c>
      <c r="F566" s="2" t="s">
        <v>8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8</v>
      </c>
      <c r="O566" s="3">
        <v>5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f t="shared" si="8"/>
        <v>13</v>
      </c>
    </row>
    <row r="567" spans="1:21" x14ac:dyDescent="0.25">
      <c r="A567" s="2">
        <v>566</v>
      </c>
      <c r="B567" s="2">
        <v>66036</v>
      </c>
      <c r="C567" s="2" t="s">
        <v>582</v>
      </c>
      <c r="D567" s="2" t="s">
        <v>10</v>
      </c>
      <c r="E567" s="2" t="s">
        <v>39</v>
      </c>
      <c r="F567" s="2" t="s">
        <v>31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11</v>
      </c>
      <c r="O567" s="3">
        <v>0</v>
      </c>
      <c r="P567" s="3">
        <v>1</v>
      </c>
      <c r="Q567" s="3">
        <v>0</v>
      </c>
      <c r="R567" s="3">
        <v>0</v>
      </c>
      <c r="S567" s="3">
        <v>0</v>
      </c>
      <c r="T567" s="3">
        <v>0</v>
      </c>
      <c r="U567" s="3">
        <f t="shared" si="8"/>
        <v>12</v>
      </c>
    </row>
    <row r="568" spans="1:21" x14ac:dyDescent="0.25">
      <c r="A568" s="2">
        <v>567</v>
      </c>
      <c r="B568" s="2">
        <v>66037</v>
      </c>
      <c r="C568" s="2" t="s">
        <v>583</v>
      </c>
      <c r="D568" s="2" t="s">
        <v>10</v>
      </c>
      <c r="E568" s="2" t="s">
        <v>39</v>
      </c>
      <c r="F568" s="2" t="s">
        <v>25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15</v>
      </c>
      <c r="O568" s="3">
        <v>13</v>
      </c>
      <c r="P568" s="3">
        <v>9</v>
      </c>
      <c r="Q568" s="3">
        <v>0</v>
      </c>
      <c r="R568" s="3">
        <v>0</v>
      </c>
      <c r="S568" s="3">
        <v>0</v>
      </c>
      <c r="T568" s="3">
        <v>0</v>
      </c>
      <c r="U568" s="3">
        <f t="shared" si="8"/>
        <v>37</v>
      </c>
    </row>
    <row r="569" spans="1:21" x14ac:dyDescent="0.25">
      <c r="A569" s="2">
        <v>568</v>
      </c>
      <c r="B569" s="2">
        <v>66038</v>
      </c>
      <c r="C569" s="2" t="s">
        <v>584</v>
      </c>
      <c r="D569" s="2" t="s">
        <v>10</v>
      </c>
      <c r="E569" s="2" t="s">
        <v>39</v>
      </c>
      <c r="F569" s="2" t="s">
        <v>67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2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f t="shared" si="8"/>
        <v>2</v>
      </c>
    </row>
    <row r="570" spans="1:21" x14ac:dyDescent="0.25">
      <c r="A570" s="2">
        <v>569</v>
      </c>
      <c r="B570" s="2">
        <v>66040</v>
      </c>
      <c r="C570" s="2" t="s">
        <v>585</v>
      </c>
      <c r="D570" s="2" t="s">
        <v>10</v>
      </c>
      <c r="E570" s="2" t="s">
        <v>39</v>
      </c>
      <c r="F570" s="2" t="s">
        <v>8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7</v>
      </c>
      <c r="O570" s="3">
        <v>8</v>
      </c>
      <c r="P570" s="3">
        <v>6</v>
      </c>
      <c r="Q570" s="3">
        <v>0</v>
      </c>
      <c r="R570" s="3">
        <v>0</v>
      </c>
      <c r="S570" s="3">
        <v>0</v>
      </c>
      <c r="T570" s="3">
        <v>0</v>
      </c>
      <c r="U570" s="3">
        <f t="shared" si="8"/>
        <v>21</v>
      </c>
    </row>
    <row r="571" spans="1:21" x14ac:dyDescent="0.25">
      <c r="A571" s="2">
        <v>570</v>
      </c>
      <c r="B571" s="2">
        <v>66041</v>
      </c>
      <c r="C571" s="2" t="s">
        <v>586</v>
      </c>
      <c r="D571" s="2" t="s">
        <v>10</v>
      </c>
      <c r="E571" s="2" t="s">
        <v>39</v>
      </c>
      <c r="F571" s="2" t="s">
        <v>31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46</v>
      </c>
      <c r="O571" s="3">
        <v>20</v>
      </c>
      <c r="P571" s="3">
        <v>26</v>
      </c>
      <c r="Q571" s="3">
        <v>0</v>
      </c>
      <c r="R571" s="3">
        <v>0</v>
      </c>
      <c r="S571" s="3">
        <v>0</v>
      </c>
      <c r="T571" s="3">
        <v>0</v>
      </c>
      <c r="U571" s="3">
        <f t="shared" si="8"/>
        <v>92</v>
      </c>
    </row>
    <row r="572" spans="1:21" x14ac:dyDescent="0.25">
      <c r="A572" s="2">
        <v>571</v>
      </c>
      <c r="B572" s="2">
        <v>66042</v>
      </c>
      <c r="C572" s="2" t="s">
        <v>587</v>
      </c>
      <c r="D572" s="2" t="s">
        <v>10</v>
      </c>
      <c r="E572" s="2" t="s">
        <v>39</v>
      </c>
      <c r="F572" s="2" t="s">
        <v>8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8</v>
      </c>
      <c r="O572" s="3">
        <v>7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f t="shared" si="8"/>
        <v>15</v>
      </c>
    </row>
    <row r="573" spans="1:21" x14ac:dyDescent="0.25">
      <c r="A573" s="2">
        <v>572</v>
      </c>
      <c r="B573" s="2">
        <v>66043</v>
      </c>
      <c r="C573" s="2" t="s">
        <v>588</v>
      </c>
      <c r="D573" s="2" t="s">
        <v>6</v>
      </c>
      <c r="E573" s="2" t="s">
        <v>85</v>
      </c>
      <c r="F573" s="2" t="s">
        <v>67</v>
      </c>
      <c r="G573" s="3">
        <v>6</v>
      </c>
      <c r="H573" s="3">
        <v>6</v>
      </c>
      <c r="I573" s="3">
        <v>0</v>
      </c>
      <c r="J573" s="3">
        <v>7</v>
      </c>
      <c r="K573" s="3">
        <v>0</v>
      </c>
      <c r="L573" s="3">
        <v>5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f t="shared" si="8"/>
        <v>24</v>
      </c>
    </row>
    <row r="574" spans="1:21" x14ac:dyDescent="0.25">
      <c r="A574" s="2">
        <v>573</v>
      </c>
      <c r="B574" s="2">
        <v>66045</v>
      </c>
      <c r="C574" s="2" t="s">
        <v>589</v>
      </c>
      <c r="D574" s="2" t="s">
        <v>6</v>
      </c>
      <c r="E574" s="2" t="s">
        <v>85</v>
      </c>
      <c r="F574" s="2" t="s">
        <v>31</v>
      </c>
      <c r="G574" s="3">
        <v>21</v>
      </c>
      <c r="H574" s="3">
        <v>17</v>
      </c>
      <c r="I574" s="3">
        <v>19</v>
      </c>
      <c r="J574" s="3">
        <v>23</v>
      </c>
      <c r="K574" s="3">
        <v>22</v>
      </c>
      <c r="L574" s="3">
        <v>17</v>
      </c>
      <c r="M574" s="3">
        <v>11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f t="shared" si="8"/>
        <v>130</v>
      </c>
    </row>
    <row r="575" spans="1:21" x14ac:dyDescent="0.25">
      <c r="A575" s="2">
        <v>574</v>
      </c>
      <c r="B575" s="2">
        <v>66046</v>
      </c>
      <c r="C575" s="2" t="s">
        <v>590</v>
      </c>
      <c r="D575" s="2" t="s">
        <v>6</v>
      </c>
      <c r="E575" s="2" t="s">
        <v>85</v>
      </c>
      <c r="F575" s="2" t="s">
        <v>22</v>
      </c>
      <c r="G575" s="3">
        <v>16</v>
      </c>
      <c r="H575" s="3">
        <v>20</v>
      </c>
      <c r="I575" s="3">
        <v>33</v>
      </c>
      <c r="J575" s="3">
        <v>36</v>
      </c>
      <c r="K575" s="3">
        <v>26</v>
      </c>
      <c r="L575" s="3">
        <v>18</v>
      </c>
      <c r="M575" s="3">
        <v>10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f t="shared" si="8"/>
        <v>159</v>
      </c>
    </row>
    <row r="576" spans="1:21" x14ac:dyDescent="0.25">
      <c r="A576" s="2">
        <v>575</v>
      </c>
      <c r="B576" s="2">
        <v>66047</v>
      </c>
      <c r="C576" s="2" t="s">
        <v>591</v>
      </c>
      <c r="D576" s="2" t="s">
        <v>6</v>
      </c>
      <c r="E576" s="2" t="s">
        <v>85</v>
      </c>
      <c r="F576" s="2" t="s">
        <v>8</v>
      </c>
      <c r="G576" s="3">
        <v>2</v>
      </c>
      <c r="H576" s="3">
        <v>11</v>
      </c>
      <c r="I576" s="3">
        <v>9</v>
      </c>
      <c r="J576" s="3">
        <v>16</v>
      </c>
      <c r="K576" s="3">
        <v>5</v>
      </c>
      <c r="L576" s="3">
        <v>2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f t="shared" si="8"/>
        <v>45</v>
      </c>
    </row>
    <row r="577" spans="1:21" x14ac:dyDescent="0.25">
      <c r="A577" s="2">
        <v>576</v>
      </c>
      <c r="B577" s="2">
        <v>66048</v>
      </c>
      <c r="C577" s="2" t="s">
        <v>592</v>
      </c>
      <c r="D577" s="2" t="s">
        <v>6</v>
      </c>
      <c r="E577" s="2" t="s">
        <v>85</v>
      </c>
      <c r="F577" s="2" t="s">
        <v>31</v>
      </c>
      <c r="G577" s="3">
        <v>19</v>
      </c>
      <c r="H577" s="3">
        <v>13</v>
      </c>
      <c r="I577" s="3">
        <v>7</v>
      </c>
      <c r="J577" s="3">
        <v>9</v>
      </c>
      <c r="K577" s="3">
        <v>8</v>
      </c>
      <c r="L577" s="3">
        <v>9</v>
      </c>
      <c r="M577" s="3">
        <v>2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f t="shared" si="8"/>
        <v>67</v>
      </c>
    </row>
    <row r="578" spans="1:21" x14ac:dyDescent="0.25">
      <c r="A578" s="2">
        <v>577</v>
      </c>
      <c r="B578" s="2">
        <v>66049</v>
      </c>
      <c r="C578" s="2" t="s">
        <v>593</v>
      </c>
      <c r="D578" s="2" t="s">
        <v>6</v>
      </c>
      <c r="E578" s="2" t="s">
        <v>85</v>
      </c>
      <c r="F578" s="2" t="s">
        <v>8</v>
      </c>
      <c r="G578" s="3">
        <v>15</v>
      </c>
      <c r="H578" s="3">
        <v>11</v>
      </c>
      <c r="I578" s="3">
        <v>10</v>
      </c>
      <c r="J578" s="3">
        <v>14</v>
      </c>
      <c r="K578" s="3">
        <v>9</v>
      </c>
      <c r="L578" s="3">
        <v>4</v>
      </c>
      <c r="M578" s="3">
        <v>5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f t="shared" si="8"/>
        <v>68</v>
      </c>
    </row>
    <row r="579" spans="1:21" x14ac:dyDescent="0.25">
      <c r="A579" s="2">
        <v>578</v>
      </c>
      <c r="B579" s="2">
        <v>66051</v>
      </c>
      <c r="C579" s="2" t="s">
        <v>594</v>
      </c>
      <c r="D579" s="2" t="s">
        <v>10</v>
      </c>
      <c r="E579" s="2" t="s">
        <v>85</v>
      </c>
      <c r="F579" s="2" t="s">
        <v>22</v>
      </c>
      <c r="G579" s="3">
        <v>0</v>
      </c>
      <c r="H579" s="3">
        <v>57</v>
      </c>
      <c r="I579" s="3">
        <v>56</v>
      </c>
      <c r="J579" s="3">
        <v>54</v>
      </c>
      <c r="K579" s="3">
        <v>27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f t="shared" ref="U579:U586" si="9">SUM(G579:T579)</f>
        <v>194</v>
      </c>
    </row>
    <row r="580" spans="1:21" x14ac:dyDescent="0.25">
      <c r="A580" s="2">
        <v>579</v>
      </c>
      <c r="B580" s="2">
        <v>66054</v>
      </c>
      <c r="C580" s="2" t="s">
        <v>595</v>
      </c>
      <c r="D580" s="2" t="s">
        <v>10</v>
      </c>
      <c r="E580" s="2" t="s">
        <v>85</v>
      </c>
      <c r="F580" s="2" t="s">
        <v>22</v>
      </c>
      <c r="G580" s="3">
        <v>21</v>
      </c>
      <c r="H580" s="3">
        <v>18</v>
      </c>
      <c r="I580" s="3">
        <v>33</v>
      </c>
      <c r="J580" s="3">
        <v>10</v>
      </c>
      <c r="K580" s="3">
        <v>5</v>
      </c>
      <c r="L580" s="3">
        <v>3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f t="shared" si="9"/>
        <v>90</v>
      </c>
    </row>
    <row r="581" spans="1:21" x14ac:dyDescent="0.25">
      <c r="A581" s="2">
        <v>580</v>
      </c>
      <c r="B581" s="2">
        <v>66056</v>
      </c>
      <c r="C581" s="2" t="s">
        <v>596</v>
      </c>
      <c r="D581" s="2" t="s">
        <v>6</v>
      </c>
      <c r="E581" s="2" t="s">
        <v>85</v>
      </c>
      <c r="F581" s="2" t="s">
        <v>67</v>
      </c>
      <c r="G581" s="3">
        <v>14</v>
      </c>
      <c r="H581" s="3">
        <v>16</v>
      </c>
      <c r="I581" s="3">
        <v>10</v>
      </c>
      <c r="J581" s="3">
        <v>15</v>
      </c>
      <c r="K581" s="3">
        <v>3</v>
      </c>
      <c r="L581" s="3">
        <v>1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f t="shared" si="9"/>
        <v>59</v>
      </c>
    </row>
    <row r="582" spans="1:21" x14ac:dyDescent="0.25">
      <c r="A582" s="2">
        <v>581</v>
      </c>
      <c r="B582" s="2">
        <v>66057</v>
      </c>
      <c r="C582" s="2" t="s">
        <v>597</v>
      </c>
      <c r="D582" s="2" t="s">
        <v>6</v>
      </c>
      <c r="E582" s="2" t="s">
        <v>85</v>
      </c>
      <c r="F582" s="2" t="s">
        <v>67</v>
      </c>
      <c r="G582" s="3">
        <v>3</v>
      </c>
      <c r="H582" s="3">
        <v>18</v>
      </c>
      <c r="I582" s="3">
        <v>14</v>
      </c>
      <c r="J582" s="3">
        <v>8</v>
      </c>
      <c r="K582" s="3">
        <v>2</v>
      </c>
      <c r="L582" s="3">
        <v>1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f t="shared" si="9"/>
        <v>46</v>
      </c>
    </row>
    <row r="583" spans="1:21" x14ac:dyDescent="0.25">
      <c r="A583" s="2">
        <v>582</v>
      </c>
      <c r="B583" s="2">
        <v>66058</v>
      </c>
      <c r="C583" s="2" t="s">
        <v>598</v>
      </c>
      <c r="D583" s="2" t="s">
        <v>6</v>
      </c>
      <c r="E583" s="2" t="s">
        <v>85</v>
      </c>
      <c r="F583" s="2" t="s">
        <v>67</v>
      </c>
      <c r="G583" s="3">
        <v>4</v>
      </c>
      <c r="H583" s="3">
        <v>24</v>
      </c>
      <c r="I583" s="3">
        <v>18</v>
      </c>
      <c r="J583" s="3">
        <v>6</v>
      </c>
      <c r="K583" s="3">
        <v>4</v>
      </c>
      <c r="L583" s="3">
        <v>2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f t="shared" si="9"/>
        <v>58</v>
      </c>
    </row>
    <row r="584" spans="1:21" x14ac:dyDescent="0.25">
      <c r="A584" s="2">
        <v>583</v>
      </c>
      <c r="B584" s="2">
        <v>66062</v>
      </c>
      <c r="C584" s="2" t="s">
        <v>599</v>
      </c>
      <c r="D584" s="2" t="s">
        <v>10</v>
      </c>
      <c r="E584" s="2" t="s">
        <v>85</v>
      </c>
      <c r="F584" s="2" t="s">
        <v>67</v>
      </c>
      <c r="G584" s="3">
        <v>0</v>
      </c>
      <c r="H584" s="3">
        <v>3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f t="shared" si="9"/>
        <v>3</v>
      </c>
    </row>
    <row r="585" spans="1:21" x14ac:dyDescent="0.25">
      <c r="A585" s="2">
        <v>584</v>
      </c>
      <c r="B585" s="2">
        <v>66064</v>
      </c>
      <c r="C585" s="2" t="s">
        <v>600</v>
      </c>
      <c r="D585" s="2" t="s">
        <v>10</v>
      </c>
      <c r="E585" s="2" t="s">
        <v>85</v>
      </c>
      <c r="F585" s="2" t="s">
        <v>8</v>
      </c>
      <c r="G585" s="3">
        <v>0</v>
      </c>
      <c r="H585" s="3">
        <v>20</v>
      </c>
      <c r="I585" s="3">
        <v>11</v>
      </c>
      <c r="J585" s="3">
        <v>4</v>
      </c>
      <c r="K585" s="3">
        <v>4</v>
      </c>
      <c r="L585" s="3">
        <v>2</v>
      </c>
      <c r="M585" s="3">
        <v>2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f t="shared" si="9"/>
        <v>43</v>
      </c>
    </row>
    <row r="586" spans="1:21" x14ac:dyDescent="0.25">
      <c r="A586" s="2">
        <v>585</v>
      </c>
      <c r="B586" s="2">
        <v>66065</v>
      </c>
      <c r="C586" s="2" t="s">
        <v>601</v>
      </c>
      <c r="D586" s="2" t="s">
        <v>6</v>
      </c>
      <c r="E586" s="2" t="s">
        <v>7</v>
      </c>
      <c r="F586" s="2" t="s">
        <v>8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80</v>
      </c>
      <c r="N586" s="3">
        <v>59</v>
      </c>
      <c r="O586" s="3">
        <v>67</v>
      </c>
      <c r="P586" s="3">
        <v>59</v>
      </c>
      <c r="Q586" s="3">
        <v>43</v>
      </c>
      <c r="R586" s="3">
        <v>43</v>
      </c>
      <c r="S586" s="3">
        <v>70</v>
      </c>
      <c r="T586" s="3">
        <v>78</v>
      </c>
      <c r="U586" s="3">
        <f t="shared" si="9"/>
        <v>499</v>
      </c>
    </row>
    <row r="587" spans="1:21" x14ac:dyDescent="0.25">
      <c r="A587" s="2"/>
      <c r="B587" s="2"/>
      <c r="C587" s="2"/>
      <c r="D587" s="2"/>
      <c r="E587" s="2"/>
      <c r="F587" s="2"/>
      <c r="G587" s="2">
        <f>SUM(G2:G586)</f>
        <v>7673</v>
      </c>
      <c r="H587" s="2">
        <f t="shared" ref="H587:U587" si="10">SUM(H2:H586)</f>
        <v>11926</v>
      </c>
      <c r="I587" s="2">
        <f t="shared" si="10"/>
        <v>9842</v>
      </c>
      <c r="J587" s="2">
        <f t="shared" si="10"/>
        <v>9083</v>
      </c>
      <c r="K587" s="2">
        <f t="shared" si="10"/>
        <v>7397</v>
      </c>
      <c r="L587" s="2">
        <f t="shared" si="10"/>
        <v>6125</v>
      </c>
      <c r="M587" s="2">
        <f t="shared" si="10"/>
        <v>5331</v>
      </c>
      <c r="N587" s="2">
        <f t="shared" si="10"/>
        <v>4231</v>
      </c>
      <c r="O587" s="2">
        <f t="shared" si="10"/>
        <v>3683</v>
      </c>
      <c r="P587" s="2">
        <f t="shared" si="10"/>
        <v>3111</v>
      </c>
      <c r="Q587" s="2">
        <f t="shared" si="10"/>
        <v>2143</v>
      </c>
      <c r="R587" s="2">
        <f t="shared" si="10"/>
        <v>1639</v>
      </c>
      <c r="S587" s="2">
        <f t="shared" si="10"/>
        <v>160</v>
      </c>
      <c r="T587" s="2">
        <f t="shared" si="10"/>
        <v>276</v>
      </c>
      <c r="U587" s="2">
        <f t="shared" si="10"/>
        <v>72620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G2" sqref="G2"/>
    </sheetView>
  </sheetViews>
  <sheetFormatPr defaultRowHeight="15" x14ac:dyDescent="0.25"/>
  <cols>
    <col min="1" max="1" width="16.5703125" bestFit="1" customWidth="1"/>
    <col min="4" max="4" width="11.140625" bestFit="1" customWidth="1"/>
  </cols>
  <sheetData>
    <row r="1" spans="1:4" x14ac:dyDescent="0.25">
      <c r="A1" s="21" t="s">
        <v>3</v>
      </c>
      <c r="B1" s="21" t="s">
        <v>6</v>
      </c>
      <c r="C1" s="21" t="s">
        <v>10</v>
      </c>
      <c r="D1" s="21" t="s">
        <v>606</v>
      </c>
    </row>
    <row r="2" spans="1:4" x14ac:dyDescent="0.25">
      <c r="A2" s="12" t="s">
        <v>12</v>
      </c>
      <c r="B2" s="12">
        <v>7973</v>
      </c>
      <c r="C2" s="12">
        <v>1753</v>
      </c>
      <c r="D2" s="12">
        <v>9726</v>
      </c>
    </row>
    <row r="3" spans="1:4" x14ac:dyDescent="0.25">
      <c r="A3" s="12" t="s">
        <v>7</v>
      </c>
      <c r="B3" s="12">
        <v>1237</v>
      </c>
      <c r="C3" s="12">
        <v>236</v>
      </c>
      <c r="D3" s="12">
        <v>1473</v>
      </c>
    </row>
    <row r="4" spans="1:4" x14ac:dyDescent="0.25">
      <c r="A4" s="12" t="s">
        <v>39</v>
      </c>
      <c r="B4" s="12">
        <v>3014</v>
      </c>
      <c r="C4" s="12">
        <v>1169</v>
      </c>
      <c r="D4" s="12">
        <v>4183</v>
      </c>
    </row>
    <row r="5" spans="1:4" x14ac:dyDescent="0.25">
      <c r="A5" s="12" t="s">
        <v>195</v>
      </c>
      <c r="B5" s="12">
        <v>572</v>
      </c>
      <c r="C5" s="12">
        <v>0</v>
      </c>
      <c r="D5" s="12">
        <v>572</v>
      </c>
    </row>
    <row r="6" spans="1:4" x14ac:dyDescent="0.25">
      <c r="A6" s="12" t="s">
        <v>85</v>
      </c>
      <c r="B6" s="12">
        <v>39514</v>
      </c>
      <c r="C6" s="12">
        <v>17152</v>
      </c>
      <c r="D6" s="12">
        <v>56666</v>
      </c>
    </row>
    <row r="7" spans="1:4" x14ac:dyDescent="0.25">
      <c r="A7" s="12"/>
      <c r="B7" s="12">
        <f>SUM(B2:B6)</f>
        <v>52310</v>
      </c>
      <c r="C7" s="12">
        <f>SUM(C2:C6)</f>
        <v>20310</v>
      </c>
      <c r="D7" s="12">
        <f>SUM(D2:D6)</f>
        <v>72620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E25" sqref="E25"/>
    </sheetView>
  </sheetViews>
  <sheetFormatPr defaultRowHeight="15" x14ac:dyDescent="0.25"/>
  <sheetData>
    <row r="1" spans="1:17" x14ac:dyDescent="0.25">
      <c r="A1" s="6" t="s">
        <v>602</v>
      </c>
      <c r="B1" s="6" t="s">
        <v>4</v>
      </c>
      <c r="C1" s="6" t="s">
        <v>604</v>
      </c>
      <c r="D1" s="6" t="s">
        <v>605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 t="s">
        <v>603</v>
      </c>
    </row>
    <row r="2" spans="1:17" x14ac:dyDescent="0.25">
      <c r="A2" s="7">
        <v>1</v>
      </c>
      <c r="B2" s="8" t="s">
        <v>607</v>
      </c>
      <c r="C2" s="7">
        <v>6198</v>
      </c>
      <c r="D2" s="7">
        <v>6806</v>
      </c>
      <c r="E2" s="7">
        <v>6736</v>
      </c>
      <c r="F2" s="7">
        <v>6542</v>
      </c>
      <c r="G2" s="7">
        <v>5381</v>
      </c>
      <c r="H2" s="7">
        <v>4504</v>
      </c>
      <c r="I2" s="7">
        <v>4058</v>
      </c>
      <c r="J2" s="7">
        <v>3234</v>
      </c>
      <c r="K2" s="7">
        <v>2945</v>
      </c>
      <c r="L2" s="7">
        <v>2469</v>
      </c>
      <c r="M2" s="7">
        <v>1731</v>
      </c>
      <c r="N2" s="7">
        <v>1300</v>
      </c>
      <c r="O2" s="7">
        <v>146</v>
      </c>
      <c r="P2" s="7">
        <v>260</v>
      </c>
      <c r="Q2" s="7">
        <v>52310</v>
      </c>
    </row>
    <row r="3" spans="1:17" x14ac:dyDescent="0.25">
      <c r="A3" s="9">
        <v>2</v>
      </c>
      <c r="B3" s="10" t="s">
        <v>608</v>
      </c>
      <c r="C3" s="9">
        <v>1475</v>
      </c>
      <c r="D3" s="9">
        <v>5120</v>
      </c>
      <c r="E3" s="9">
        <v>3106</v>
      </c>
      <c r="F3" s="9">
        <v>2541</v>
      </c>
      <c r="G3" s="9">
        <v>2016</v>
      </c>
      <c r="H3" s="9">
        <v>1621</v>
      </c>
      <c r="I3" s="9">
        <v>1273</v>
      </c>
      <c r="J3" s="9">
        <v>997</v>
      </c>
      <c r="K3" s="9">
        <v>738</v>
      </c>
      <c r="L3" s="9">
        <v>642</v>
      </c>
      <c r="M3" s="9">
        <v>412</v>
      </c>
      <c r="N3" s="9">
        <v>339</v>
      </c>
      <c r="O3" s="9">
        <v>14</v>
      </c>
      <c r="P3" s="9">
        <v>16</v>
      </c>
      <c r="Q3" s="9">
        <v>20310</v>
      </c>
    </row>
    <row r="4" spans="1:17" x14ac:dyDescent="0.25">
      <c r="A4" s="9">
        <v>3</v>
      </c>
      <c r="B4" s="10" t="s">
        <v>603</v>
      </c>
      <c r="C4" s="9">
        <f>SUM(C2:C3)</f>
        <v>7673</v>
      </c>
      <c r="D4" s="9">
        <f t="shared" ref="D4:Q4" si="0">SUM(D2:D3)</f>
        <v>11926</v>
      </c>
      <c r="E4" s="9">
        <f t="shared" si="0"/>
        <v>9842</v>
      </c>
      <c r="F4" s="9">
        <f t="shared" si="0"/>
        <v>9083</v>
      </c>
      <c r="G4" s="9">
        <f t="shared" si="0"/>
        <v>7397</v>
      </c>
      <c r="H4" s="9">
        <f t="shared" si="0"/>
        <v>6125</v>
      </c>
      <c r="I4" s="9">
        <f t="shared" si="0"/>
        <v>5331</v>
      </c>
      <c r="J4" s="9">
        <f t="shared" si="0"/>
        <v>4231</v>
      </c>
      <c r="K4" s="9">
        <f t="shared" si="0"/>
        <v>3683</v>
      </c>
      <c r="L4" s="9">
        <f t="shared" si="0"/>
        <v>3111</v>
      </c>
      <c r="M4" s="9">
        <f t="shared" si="0"/>
        <v>2143</v>
      </c>
      <c r="N4" s="9">
        <f t="shared" si="0"/>
        <v>1639</v>
      </c>
      <c r="O4" s="9">
        <f t="shared" si="0"/>
        <v>160</v>
      </c>
      <c r="P4" s="9">
        <f t="shared" si="0"/>
        <v>276</v>
      </c>
      <c r="Q4" s="9">
        <f t="shared" si="0"/>
        <v>72620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8"/>
  <sheetViews>
    <sheetView topLeftCell="A1235" workbookViewId="0">
      <selection activeCell="H1248" sqref="H1248:H1249"/>
    </sheetView>
  </sheetViews>
  <sheetFormatPr defaultRowHeight="15" x14ac:dyDescent="0.25"/>
  <cols>
    <col min="1" max="1" width="5.140625" bestFit="1" customWidth="1"/>
    <col min="3" max="3" width="51.140625" bestFit="1" customWidth="1"/>
  </cols>
  <sheetData>
    <row r="1" spans="1:10" x14ac:dyDescent="0.25">
      <c r="A1" s="21" t="s">
        <v>602</v>
      </c>
      <c r="B1" s="23" t="s">
        <v>0</v>
      </c>
      <c r="C1" s="23" t="s">
        <v>1</v>
      </c>
      <c r="D1" s="23" t="s">
        <v>3</v>
      </c>
      <c r="E1" s="23" t="s">
        <v>2</v>
      </c>
      <c r="F1" s="23" t="s">
        <v>613</v>
      </c>
      <c r="G1" s="23" t="s">
        <v>614</v>
      </c>
      <c r="H1" s="23" t="s">
        <v>615</v>
      </c>
      <c r="I1" s="23" t="s">
        <v>616</v>
      </c>
      <c r="J1" s="23" t="s">
        <v>617</v>
      </c>
    </row>
    <row r="2" spans="1:10" x14ac:dyDescent="0.25">
      <c r="A2" s="12">
        <v>1</v>
      </c>
      <c r="B2" s="12">
        <v>60645</v>
      </c>
      <c r="C2" s="12" t="s">
        <v>5</v>
      </c>
      <c r="D2" s="12" t="s">
        <v>7</v>
      </c>
      <c r="E2" s="12" t="s">
        <v>6</v>
      </c>
      <c r="F2" s="12">
        <v>1560119336965</v>
      </c>
      <c r="G2" s="12">
        <v>50507528</v>
      </c>
      <c r="H2" s="12" t="s">
        <v>618</v>
      </c>
      <c r="I2" s="12" t="s">
        <v>619</v>
      </c>
      <c r="J2" s="12" t="s">
        <v>620</v>
      </c>
    </row>
    <row r="3" spans="1:10" x14ac:dyDescent="0.25">
      <c r="A3" s="12">
        <v>2</v>
      </c>
      <c r="B3" s="12">
        <v>60645</v>
      </c>
      <c r="C3" s="12" t="s">
        <v>5</v>
      </c>
      <c r="D3" s="12" t="s">
        <v>7</v>
      </c>
      <c r="E3" s="12" t="s">
        <v>6</v>
      </c>
      <c r="F3" s="12">
        <v>1610223127339</v>
      </c>
      <c r="G3" s="12" t="s">
        <v>621</v>
      </c>
      <c r="H3" s="12" t="s">
        <v>622</v>
      </c>
      <c r="I3" s="12" t="s">
        <v>623</v>
      </c>
      <c r="J3" s="12" t="s">
        <v>620</v>
      </c>
    </row>
    <row r="4" spans="1:10" x14ac:dyDescent="0.25">
      <c r="A4" s="12">
        <v>3</v>
      </c>
      <c r="B4" s="12">
        <v>60645</v>
      </c>
      <c r="C4" s="12" t="s">
        <v>5</v>
      </c>
      <c r="D4" s="12" t="s">
        <v>7</v>
      </c>
      <c r="E4" s="12" t="s">
        <v>6</v>
      </c>
      <c r="F4" s="12">
        <v>1710103655169</v>
      </c>
      <c r="G4" s="12" t="s">
        <v>624</v>
      </c>
      <c r="H4" s="12" t="s">
        <v>625</v>
      </c>
      <c r="I4" s="12" t="s">
        <v>619</v>
      </c>
      <c r="J4" s="12" t="s">
        <v>620</v>
      </c>
    </row>
    <row r="5" spans="1:10" x14ac:dyDescent="0.25">
      <c r="A5" s="12">
        <v>4</v>
      </c>
      <c r="B5" s="12">
        <v>60645</v>
      </c>
      <c r="C5" s="12" t="s">
        <v>5</v>
      </c>
      <c r="D5" s="12" t="s">
        <v>7</v>
      </c>
      <c r="E5" s="12" t="s">
        <v>6</v>
      </c>
      <c r="F5" s="12">
        <v>1710148433765</v>
      </c>
      <c r="G5" s="12" t="s">
        <v>626</v>
      </c>
      <c r="H5" s="12" t="s">
        <v>627</v>
      </c>
      <c r="I5" s="12" t="s">
        <v>628</v>
      </c>
      <c r="J5" s="12" t="s">
        <v>620</v>
      </c>
    </row>
    <row r="6" spans="1:10" x14ac:dyDescent="0.25">
      <c r="A6" s="12">
        <v>5</v>
      </c>
      <c r="B6" s="12">
        <v>60645</v>
      </c>
      <c r="C6" s="12" t="s">
        <v>5</v>
      </c>
      <c r="D6" s="12" t="s">
        <v>7</v>
      </c>
      <c r="E6" s="12" t="s">
        <v>6</v>
      </c>
      <c r="F6" s="12">
        <v>1710176109419</v>
      </c>
      <c r="G6" s="12" t="s">
        <v>629</v>
      </c>
      <c r="H6" s="12" t="s">
        <v>630</v>
      </c>
      <c r="I6" s="12" t="s">
        <v>631</v>
      </c>
      <c r="J6" s="12" t="s">
        <v>620</v>
      </c>
    </row>
    <row r="7" spans="1:10" x14ac:dyDescent="0.25">
      <c r="A7" s="12">
        <v>6</v>
      </c>
      <c r="B7" s="12">
        <v>60645</v>
      </c>
      <c r="C7" s="12" t="s">
        <v>5</v>
      </c>
      <c r="D7" s="12" t="s">
        <v>7</v>
      </c>
      <c r="E7" s="12" t="s">
        <v>6</v>
      </c>
      <c r="F7" s="12">
        <v>1710211308399</v>
      </c>
      <c r="G7" s="12" t="s">
        <v>632</v>
      </c>
      <c r="H7" s="12" t="s">
        <v>633</v>
      </c>
      <c r="I7" s="12" t="s">
        <v>631</v>
      </c>
      <c r="J7" s="12" t="s">
        <v>620</v>
      </c>
    </row>
    <row r="8" spans="1:10" x14ac:dyDescent="0.25">
      <c r="A8" s="12">
        <v>7</v>
      </c>
      <c r="B8" s="12">
        <v>60645</v>
      </c>
      <c r="C8" s="12" t="s">
        <v>5</v>
      </c>
      <c r="D8" s="12" t="s">
        <v>7</v>
      </c>
      <c r="E8" s="12" t="s">
        <v>6</v>
      </c>
      <c r="F8" s="12">
        <v>1710227588363</v>
      </c>
      <c r="G8" s="12" t="s">
        <v>634</v>
      </c>
      <c r="H8" s="12" t="s">
        <v>635</v>
      </c>
      <c r="I8" s="12" t="s">
        <v>636</v>
      </c>
      <c r="J8" s="12" t="s">
        <v>620</v>
      </c>
    </row>
    <row r="9" spans="1:10" x14ac:dyDescent="0.25">
      <c r="A9" s="12">
        <v>8</v>
      </c>
      <c r="B9" s="12">
        <v>60645</v>
      </c>
      <c r="C9" s="12" t="s">
        <v>5</v>
      </c>
      <c r="D9" s="12" t="s">
        <v>7</v>
      </c>
      <c r="E9" s="12" t="s">
        <v>6</v>
      </c>
      <c r="F9" s="12">
        <v>1710241047817</v>
      </c>
      <c r="G9" s="12" t="s">
        <v>637</v>
      </c>
      <c r="H9" s="12" t="s">
        <v>638</v>
      </c>
      <c r="I9" s="12" t="s">
        <v>628</v>
      </c>
      <c r="J9" s="12" t="s">
        <v>620</v>
      </c>
    </row>
    <row r="10" spans="1:10" x14ac:dyDescent="0.25">
      <c r="A10" s="12">
        <v>9</v>
      </c>
      <c r="B10" s="12">
        <v>60645</v>
      </c>
      <c r="C10" s="12" t="s">
        <v>5</v>
      </c>
      <c r="D10" s="12" t="s">
        <v>7</v>
      </c>
      <c r="E10" s="12" t="s">
        <v>6</v>
      </c>
      <c r="F10" s="12">
        <v>1710264974387</v>
      </c>
      <c r="G10" s="12" t="s">
        <v>639</v>
      </c>
      <c r="H10" s="12" t="s">
        <v>640</v>
      </c>
      <c r="I10" s="12" t="s">
        <v>641</v>
      </c>
      <c r="J10" s="12" t="s">
        <v>620</v>
      </c>
    </row>
    <row r="11" spans="1:10" x14ac:dyDescent="0.25">
      <c r="A11" s="12">
        <v>10</v>
      </c>
      <c r="B11" s="12">
        <v>60645</v>
      </c>
      <c r="C11" s="12" t="s">
        <v>5</v>
      </c>
      <c r="D11" s="12" t="s">
        <v>7</v>
      </c>
      <c r="E11" s="12" t="s">
        <v>6</v>
      </c>
      <c r="F11" s="12">
        <v>2140204109421</v>
      </c>
      <c r="G11" s="12" t="s">
        <v>642</v>
      </c>
      <c r="H11" s="12" t="s">
        <v>643</v>
      </c>
      <c r="I11" s="12" t="s">
        <v>644</v>
      </c>
      <c r="J11" s="12" t="s">
        <v>620</v>
      </c>
    </row>
    <row r="12" spans="1:10" x14ac:dyDescent="0.25">
      <c r="A12" s="12">
        <v>11</v>
      </c>
      <c r="B12" s="12">
        <v>60645</v>
      </c>
      <c r="C12" s="12" t="s">
        <v>5</v>
      </c>
      <c r="D12" s="12" t="s">
        <v>7</v>
      </c>
      <c r="E12" s="12" t="s">
        <v>6</v>
      </c>
      <c r="F12" s="12">
        <v>2140206789653</v>
      </c>
      <c r="G12" s="12" t="s">
        <v>645</v>
      </c>
      <c r="H12" s="12" t="s">
        <v>646</v>
      </c>
      <c r="I12" s="12" t="s">
        <v>647</v>
      </c>
      <c r="J12" s="12" t="s">
        <v>620</v>
      </c>
    </row>
    <row r="13" spans="1:10" x14ac:dyDescent="0.25">
      <c r="A13" s="12">
        <v>12</v>
      </c>
      <c r="B13" s="12">
        <v>60645</v>
      </c>
      <c r="C13" s="12" t="s">
        <v>5</v>
      </c>
      <c r="D13" s="12" t="s">
        <v>7</v>
      </c>
      <c r="E13" s="12" t="s">
        <v>6</v>
      </c>
      <c r="F13" s="12">
        <v>2140209792963</v>
      </c>
      <c r="G13" s="12">
        <v>50175921</v>
      </c>
      <c r="H13" s="12" t="s">
        <v>648</v>
      </c>
      <c r="I13" s="12" t="s">
        <v>649</v>
      </c>
      <c r="J13" s="12" t="s">
        <v>620</v>
      </c>
    </row>
    <row r="14" spans="1:10" x14ac:dyDescent="0.25">
      <c r="A14" s="12">
        <v>13</v>
      </c>
      <c r="B14" s="12">
        <v>60645</v>
      </c>
      <c r="C14" s="12" t="s">
        <v>5</v>
      </c>
      <c r="D14" s="12" t="s">
        <v>7</v>
      </c>
      <c r="E14" s="12" t="s">
        <v>6</v>
      </c>
      <c r="F14" s="12">
        <v>2140225185895</v>
      </c>
      <c r="G14" s="12" t="s">
        <v>650</v>
      </c>
      <c r="H14" s="12" t="s">
        <v>651</v>
      </c>
      <c r="I14" s="12" t="s">
        <v>652</v>
      </c>
      <c r="J14" s="12" t="s">
        <v>620</v>
      </c>
    </row>
    <row r="15" spans="1:10" x14ac:dyDescent="0.25">
      <c r="A15" s="12">
        <v>14</v>
      </c>
      <c r="B15" s="12">
        <v>60645</v>
      </c>
      <c r="C15" s="12" t="s">
        <v>5</v>
      </c>
      <c r="D15" s="12" t="s">
        <v>7</v>
      </c>
      <c r="E15" s="12" t="s">
        <v>6</v>
      </c>
      <c r="F15" s="12">
        <v>2140227573707</v>
      </c>
      <c r="G15" s="12" t="s">
        <v>653</v>
      </c>
      <c r="H15" s="12" t="s">
        <v>654</v>
      </c>
      <c r="I15" s="12" t="s">
        <v>655</v>
      </c>
      <c r="J15" s="12" t="s">
        <v>620</v>
      </c>
    </row>
    <row r="16" spans="1:10" x14ac:dyDescent="0.25">
      <c r="A16" s="12">
        <v>15</v>
      </c>
      <c r="B16" s="12">
        <v>60645</v>
      </c>
      <c r="C16" s="12" t="s">
        <v>5</v>
      </c>
      <c r="D16" s="12" t="s">
        <v>7</v>
      </c>
      <c r="E16" s="12" t="s">
        <v>6</v>
      </c>
      <c r="F16" s="12">
        <v>2140241012427</v>
      </c>
      <c r="G16" s="12">
        <v>50288107</v>
      </c>
      <c r="H16" s="12" t="s">
        <v>656</v>
      </c>
      <c r="I16" s="12" t="s">
        <v>657</v>
      </c>
      <c r="J16" s="12" t="s">
        <v>620</v>
      </c>
    </row>
    <row r="17" spans="1:10" x14ac:dyDescent="0.25">
      <c r="A17" s="12">
        <v>16</v>
      </c>
      <c r="B17" s="12">
        <v>60645</v>
      </c>
      <c r="C17" s="12" t="s">
        <v>5</v>
      </c>
      <c r="D17" s="12" t="s">
        <v>7</v>
      </c>
      <c r="E17" s="12" t="s">
        <v>6</v>
      </c>
      <c r="F17" s="12">
        <v>2140243962915</v>
      </c>
      <c r="G17" s="12" t="s">
        <v>658</v>
      </c>
      <c r="H17" s="12" t="s">
        <v>659</v>
      </c>
      <c r="I17" s="12" t="s">
        <v>660</v>
      </c>
      <c r="J17" s="12" t="s">
        <v>620</v>
      </c>
    </row>
    <row r="18" spans="1:10" x14ac:dyDescent="0.25">
      <c r="A18" s="12">
        <v>17</v>
      </c>
      <c r="B18" s="12">
        <v>60645</v>
      </c>
      <c r="C18" s="12" t="s">
        <v>5</v>
      </c>
      <c r="D18" s="12" t="s">
        <v>7</v>
      </c>
      <c r="E18" s="12" t="s">
        <v>6</v>
      </c>
      <c r="F18" s="12">
        <v>2140283420661</v>
      </c>
      <c r="G18" s="12">
        <v>50176255</v>
      </c>
      <c r="H18" s="12" t="s">
        <v>661</v>
      </c>
      <c r="I18" s="12" t="s">
        <v>662</v>
      </c>
      <c r="J18" s="12" t="s">
        <v>620</v>
      </c>
    </row>
    <row r="19" spans="1:10" x14ac:dyDescent="0.25">
      <c r="A19" s="12">
        <v>18</v>
      </c>
      <c r="B19" s="12">
        <v>60645</v>
      </c>
      <c r="C19" s="12" t="s">
        <v>5</v>
      </c>
      <c r="D19" s="12" t="s">
        <v>7</v>
      </c>
      <c r="E19" s="12" t="s">
        <v>6</v>
      </c>
      <c r="F19" s="12">
        <v>2140283780075</v>
      </c>
      <c r="G19" s="12">
        <v>50374283</v>
      </c>
      <c r="H19" s="12" t="s">
        <v>663</v>
      </c>
      <c r="I19" s="12" t="s">
        <v>664</v>
      </c>
      <c r="J19" s="12" t="s">
        <v>620</v>
      </c>
    </row>
    <row r="20" spans="1:10" x14ac:dyDescent="0.25">
      <c r="A20" s="12">
        <v>19</v>
      </c>
      <c r="B20" s="12">
        <v>60645</v>
      </c>
      <c r="C20" s="12" t="s">
        <v>5</v>
      </c>
      <c r="D20" s="12" t="s">
        <v>7</v>
      </c>
      <c r="E20" s="12" t="s">
        <v>6</v>
      </c>
      <c r="F20" s="12">
        <v>2140289487633</v>
      </c>
      <c r="G20" s="12" t="s">
        <v>665</v>
      </c>
      <c r="H20" s="12" t="s">
        <v>666</v>
      </c>
      <c r="I20" s="12" t="s">
        <v>667</v>
      </c>
      <c r="J20" s="12" t="s">
        <v>620</v>
      </c>
    </row>
    <row r="21" spans="1:10" x14ac:dyDescent="0.25">
      <c r="A21" s="12">
        <v>20</v>
      </c>
      <c r="B21" s="12">
        <v>60645</v>
      </c>
      <c r="C21" s="12" t="s">
        <v>5</v>
      </c>
      <c r="D21" s="12" t="s">
        <v>7</v>
      </c>
      <c r="E21" s="12" t="s">
        <v>6</v>
      </c>
      <c r="F21" s="12">
        <v>2140290886183</v>
      </c>
      <c r="G21" s="12">
        <v>50383926</v>
      </c>
      <c r="H21" s="12" t="s">
        <v>668</v>
      </c>
      <c r="I21" s="12" t="s">
        <v>669</v>
      </c>
      <c r="J21" s="12" t="s">
        <v>620</v>
      </c>
    </row>
    <row r="22" spans="1:10" x14ac:dyDescent="0.25">
      <c r="A22" s="12">
        <v>21</v>
      </c>
      <c r="B22" s="12">
        <v>60645</v>
      </c>
      <c r="C22" s="12" t="s">
        <v>5</v>
      </c>
      <c r="D22" s="12" t="s">
        <v>7</v>
      </c>
      <c r="E22" s="12" t="s">
        <v>6</v>
      </c>
      <c r="F22" s="12">
        <v>2140294457711</v>
      </c>
      <c r="G22" s="12" t="s">
        <v>670</v>
      </c>
      <c r="H22" s="12" t="s">
        <v>671</v>
      </c>
      <c r="I22" s="12" t="s">
        <v>631</v>
      </c>
      <c r="J22" s="12" t="s">
        <v>620</v>
      </c>
    </row>
    <row r="23" spans="1:10" x14ac:dyDescent="0.25">
      <c r="A23" s="12">
        <v>22</v>
      </c>
      <c r="B23" s="12">
        <v>60645</v>
      </c>
      <c r="C23" s="12" t="s">
        <v>5</v>
      </c>
      <c r="D23" s="12" t="s">
        <v>7</v>
      </c>
      <c r="E23" s="12" t="s">
        <v>6</v>
      </c>
      <c r="F23" s="12">
        <v>2140388002721</v>
      </c>
      <c r="G23" s="12">
        <v>527586</v>
      </c>
      <c r="H23" s="12" t="s">
        <v>672</v>
      </c>
      <c r="I23" s="12" t="s">
        <v>673</v>
      </c>
      <c r="J23" s="12" t="s">
        <v>620</v>
      </c>
    </row>
    <row r="24" spans="1:10" x14ac:dyDescent="0.25">
      <c r="A24" s="12">
        <v>23</v>
      </c>
      <c r="B24" s="12">
        <v>60645</v>
      </c>
      <c r="C24" s="12" t="s">
        <v>5</v>
      </c>
      <c r="D24" s="12" t="s">
        <v>7</v>
      </c>
      <c r="E24" s="12" t="s">
        <v>6</v>
      </c>
      <c r="F24" s="12">
        <v>2140604654137</v>
      </c>
      <c r="G24" s="12" t="s">
        <v>674</v>
      </c>
      <c r="H24" s="12" t="s">
        <v>675</v>
      </c>
      <c r="I24" s="12" t="s">
        <v>676</v>
      </c>
      <c r="J24" s="12" t="s">
        <v>620</v>
      </c>
    </row>
    <row r="25" spans="1:10" x14ac:dyDescent="0.25">
      <c r="A25" s="12">
        <v>24</v>
      </c>
      <c r="B25" s="12">
        <v>60645</v>
      </c>
      <c r="C25" s="12" t="s">
        <v>5</v>
      </c>
      <c r="D25" s="12" t="s">
        <v>7</v>
      </c>
      <c r="E25" s="12" t="s">
        <v>6</v>
      </c>
      <c r="F25" s="12">
        <v>2140606742259</v>
      </c>
      <c r="G25" s="12" t="s">
        <v>677</v>
      </c>
      <c r="H25" s="12" t="s">
        <v>678</v>
      </c>
      <c r="I25" s="12" t="s">
        <v>679</v>
      </c>
      <c r="J25" s="12" t="s">
        <v>620</v>
      </c>
    </row>
    <row r="26" spans="1:10" x14ac:dyDescent="0.25">
      <c r="A26" s="12">
        <v>25</v>
      </c>
      <c r="B26" s="12">
        <v>60645</v>
      </c>
      <c r="C26" s="12" t="s">
        <v>5</v>
      </c>
      <c r="D26" s="12" t="s">
        <v>7</v>
      </c>
      <c r="E26" s="12" t="s">
        <v>6</v>
      </c>
      <c r="F26" s="12">
        <v>2140661669013</v>
      </c>
      <c r="G26" s="12">
        <v>563587</v>
      </c>
      <c r="H26" s="12" t="s">
        <v>680</v>
      </c>
      <c r="I26" s="12" t="s">
        <v>681</v>
      </c>
      <c r="J26" s="12" t="s">
        <v>620</v>
      </c>
    </row>
    <row r="27" spans="1:10" x14ac:dyDescent="0.25">
      <c r="A27" s="12">
        <v>26</v>
      </c>
      <c r="B27" s="12">
        <v>60645</v>
      </c>
      <c r="C27" s="12" t="s">
        <v>5</v>
      </c>
      <c r="D27" s="12" t="s">
        <v>7</v>
      </c>
      <c r="E27" s="12" t="s">
        <v>6</v>
      </c>
      <c r="F27" s="12">
        <v>2140685498631</v>
      </c>
      <c r="G27" s="12" t="s">
        <v>682</v>
      </c>
      <c r="H27" s="12" t="s">
        <v>683</v>
      </c>
      <c r="I27" s="12" t="s">
        <v>684</v>
      </c>
      <c r="J27" s="12" t="s">
        <v>685</v>
      </c>
    </row>
    <row r="28" spans="1:10" x14ac:dyDescent="0.25">
      <c r="A28" s="12">
        <v>27</v>
      </c>
      <c r="B28" s="12">
        <v>60646</v>
      </c>
      <c r="C28" s="12" t="s">
        <v>9</v>
      </c>
      <c r="D28" s="12" t="s">
        <v>7</v>
      </c>
      <c r="E28" s="12" t="s">
        <v>10</v>
      </c>
      <c r="F28" s="12">
        <v>1110117138766</v>
      </c>
      <c r="G28" s="12">
        <v>975596</v>
      </c>
      <c r="H28" s="12" t="s">
        <v>686</v>
      </c>
      <c r="I28" s="12" t="s">
        <v>631</v>
      </c>
      <c r="J28" s="12" t="s">
        <v>620</v>
      </c>
    </row>
    <row r="29" spans="1:10" x14ac:dyDescent="0.25">
      <c r="A29" s="12">
        <v>28</v>
      </c>
      <c r="B29" s="12">
        <v>60646</v>
      </c>
      <c r="C29" s="12" t="s">
        <v>9</v>
      </c>
      <c r="D29" s="12" t="s">
        <v>7</v>
      </c>
      <c r="E29" s="12" t="s">
        <v>10</v>
      </c>
      <c r="F29" s="12">
        <v>1540106792984</v>
      </c>
      <c r="G29" s="12">
        <v>102679</v>
      </c>
      <c r="H29" s="12" t="s">
        <v>687</v>
      </c>
      <c r="I29" s="12" t="s">
        <v>628</v>
      </c>
      <c r="J29" s="12" t="s">
        <v>620</v>
      </c>
    </row>
    <row r="30" spans="1:10" x14ac:dyDescent="0.25">
      <c r="A30" s="12">
        <v>29</v>
      </c>
      <c r="B30" s="12">
        <v>60646</v>
      </c>
      <c r="C30" s="12" t="s">
        <v>9</v>
      </c>
      <c r="D30" s="12" t="s">
        <v>7</v>
      </c>
      <c r="E30" s="12" t="s">
        <v>10</v>
      </c>
      <c r="F30" s="12">
        <v>1540191887748</v>
      </c>
      <c r="G30" s="12" t="s">
        <v>688</v>
      </c>
      <c r="H30" s="12" t="s">
        <v>689</v>
      </c>
      <c r="I30" s="12" t="s">
        <v>631</v>
      </c>
      <c r="J30" s="12" t="s">
        <v>620</v>
      </c>
    </row>
    <row r="31" spans="1:10" x14ac:dyDescent="0.25">
      <c r="A31" s="12">
        <v>30</v>
      </c>
      <c r="B31" s="12">
        <v>60646</v>
      </c>
      <c r="C31" s="12" t="s">
        <v>9</v>
      </c>
      <c r="D31" s="12" t="s">
        <v>7</v>
      </c>
      <c r="E31" s="12" t="s">
        <v>10</v>
      </c>
      <c r="F31" s="12">
        <v>1560203699616</v>
      </c>
      <c r="G31" s="12">
        <v>464053</v>
      </c>
      <c r="H31" s="12" t="s">
        <v>690</v>
      </c>
      <c r="I31" s="12" t="s">
        <v>636</v>
      </c>
      <c r="J31" s="12" t="s">
        <v>620</v>
      </c>
    </row>
    <row r="32" spans="1:10" x14ac:dyDescent="0.25">
      <c r="A32" s="12">
        <v>31</v>
      </c>
      <c r="B32" s="12">
        <v>60646</v>
      </c>
      <c r="C32" s="12" t="s">
        <v>9</v>
      </c>
      <c r="D32" s="12" t="s">
        <v>7</v>
      </c>
      <c r="E32" s="12" t="s">
        <v>10</v>
      </c>
      <c r="F32" s="12">
        <v>1610204063660</v>
      </c>
      <c r="G32" s="12" t="s">
        <v>691</v>
      </c>
      <c r="H32" s="12" t="s">
        <v>692</v>
      </c>
      <c r="I32" s="12" t="s">
        <v>631</v>
      </c>
      <c r="J32" s="12" t="s">
        <v>620</v>
      </c>
    </row>
    <row r="33" spans="1:10" x14ac:dyDescent="0.25">
      <c r="A33" s="12">
        <v>32</v>
      </c>
      <c r="B33" s="12">
        <v>60646</v>
      </c>
      <c r="C33" s="12" t="s">
        <v>9</v>
      </c>
      <c r="D33" s="12" t="s">
        <v>7</v>
      </c>
      <c r="E33" s="12" t="s">
        <v>10</v>
      </c>
      <c r="F33" s="12">
        <v>1610230722508</v>
      </c>
      <c r="G33" s="12" t="s">
        <v>693</v>
      </c>
      <c r="H33" s="12" t="s">
        <v>694</v>
      </c>
      <c r="I33" s="12" t="s">
        <v>619</v>
      </c>
      <c r="J33" s="12" t="s">
        <v>620</v>
      </c>
    </row>
    <row r="34" spans="1:10" x14ac:dyDescent="0.25">
      <c r="A34" s="12">
        <v>33</v>
      </c>
      <c r="B34" s="12">
        <v>60646</v>
      </c>
      <c r="C34" s="12" t="s">
        <v>9</v>
      </c>
      <c r="D34" s="12" t="s">
        <v>7</v>
      </c>
      <c r="E34" s="12" t="s">
        <v>10</v>
      </c>
      <c r="F34" s="12">
        <v>1710102631694</v>
      </c>
      <c r="G34" s="12">
        <v>104325</v>
      </c>
      <c r="H34" s="12" t="s">
        <v>695</v>
      </c>
      <c r="I34" s="12" t="s">
        <v>681</v>
      </c>
      <c r="J34" s="12" t="s">
        <v>620</v>
      </c>
    </row>
    <row r="35" spans="1:10" x14ac:dyDescent="0.25">
      <c r="A35" s="12">
        <v>34</v>
      </c>
      <c r="B35" s="12">
        <v>60646</v>
      </c>
      <c r="C35" s="12" t="s">
        <v>9</v>
      </c>
      <c r="D35" s="12" t="s">
        <v>7</v>
      </c>
      <c r="E35" s="12" t="s">
        <v>10</v>
      </c>
      <c r="F35" s="12">
        <v>1710102883548</v>
      </c>
      <c r="G35" s="12" t="s">
        <v>696</v>
      </c>
      <c r="H35" s="12" t="s">
        <v>697</v>
      </c>
      <c r="I35" s="12" t="s">
        <v>623</v>
      </c>
      <c r="J35" s="12" t="s">
        <v>620</v>
      </c>
    </row>
    <row r="36" spans="1:10" x14ac:dyDescent="0.25">
      <c r="A36" s="12">
        <v>35</v>
      </c>
      <c r="B36" s="12">
        <v>60646</v>
      </c>
      <c r="C36" s="12" t="s">
        <v>9</v>
      </c>
      <c r="D36" s="12" t="s">
        <v>7</v>
      </c>
      <c r="E36" s="12" t="s">
        <v>10</v>
      </c>
      <c r="F36" s="12">
        <v>1710109079080</v>
      </c>
      <c r="G36" s="12">
        <v>990856</v>
      </c>
      <c r="H36" s="12" t="s">
        <v>698</v>
      </c>
      <c r="I36" s="12" t="s">
        <v>699</v>
      </c>
      <c r="J36" s="12" t="s">
        <v>620</v>
      </c>
    </row>
    <row r="37" spans="1:10" x14ac:dyDescent="0.25">
      <c r="A37" s="12">
        <v>36</v>
      </c>
      <c r="B37" s="12">
        <v>60646</v>
      </c>
      <c r="C37" s="12" t="s">
        <v>9</v>
      </c>
      <c r="D37" s="12" t="s">
        <v>7</v>
      </c>
      <c r="E37" s="12" t="s">
        <v>10</v>
      </c>
      <c r="F37" s="12">
        <v>1730137111832</v>
      </c>
      <c r="G37" s="12">
        <v>963050</v>
      </c>
      <c r="H37" s="12" t="s">
        <v>700</v>
      </c>
      <c r="I37" s="12" t="s">
        <v>649</v>
      </c>
      <c r="J37" s="12" t="s">
        <v>620</v>
      </c>
    </row>
    <row r="38" spans="1:10" x14ac:dyDescent="0.25">
      <c r="A38" s="12">
        <v>37</v>
      </c>
      <c r="B38" s="12">
        <v>60646</v>
      </c>
      <c r="C38" s="12" t="s">
        <v>9</v>
      </c>
      <c r="D38" s="12" t="s">
        <v>7</v>
      </c>
      <c r="E38" s="12" t="s">
        <v>10</v>
      </c>
      <c r="F38" s="12">
        <v>2120361974342</v>
      </c>
      <c r="G38" s="12" t="s">
        <v>701</v>
      </c>
      <c r="H38" s="12" t="s">
        <v>702</v>
      </c>
      <c r="I38" s="12" t="s">
        <v>703</v>
      </c>
      <c r="J38" s="12" t="s">
        <v>685</v>
      </c>
    </row>
    <row r="39" spans="1:10" x14ac:dyDescent="0.25">
      <c r="A39" s="12">
        <v>38</v>
      </c>
      <c r="B39" s="12">
        <v>60646</v>
      </c>
      <c r="C39" s="12" t="s">
        <v>9</v>
      </c>
      <c r="D39" s="12" t="s">
        <v>7</v>
      </c>
      <c r="E39" s="12" t="s">
        <v>10</v>
      </c>
      <c r="F39" s="12">
        <v>2140593496698</v>
      </c>
      <c r="G39" s="12">
        <v>50287934</v>
      </c>
      <c r="H39" s="12" t="s">
        <v>704</v>
      </c>
      <c r="I39" s="12" t="s">
        <v>705</v>
      </c>
      <c r="J39" s="12" t="s">
        <v>685</v>
      </c>
    </row>
    <row r="40" spans="1:10" x14ac:dyDescent="0.25">
      <c r="A40" s="12">
        <v>39</v>
      </c>
      <c r="B40" s="12">
        <v>60646</v>
      </c>
      <c r="C40" s="12" t="s">
        <v>9</v>
      </c>
      <c r="D40" s="12" t="s">
        <v>7</v>
      </c>
      <c r="E40" s="12" t="s">
        <v>10</v>
      </c>
      <c r="F40" s="12">
        <v>2140772853614</v>
      </c>
      <c r="G40" s="12">
        <v>1036793</v>
      </c>
      <c r="H40" s="12" t="s">
        <v>706</v>
      </c>
      <c r="I40" s="12" t="s">
        <v>669</v>
      </c>
      <c r="J40" s="12" t="s">
        <v>620</v>
      </c>
    </row>
    <row r="41" spans="1:10" x14ac:dyDescent="0.25">
      <c r="A41" s="12">
        <v>40</v>
      </c>
      <c r="B41" s="12">
        <v>60646</v>
      </c>
      <c r="C41" s="12" t="s">
        <v>9</v>
      </c>
      <c r="D41" s="12" t="s">
        <v>7</v>
      </c>
      <c r="E41" s="12" t="s">
        <v>10</v>
      </c>
      <c r="F41" s="12">
        <v>3740592347940</v>
      </c>
      <c r="G41" s="12">
        <v>1005151</v>
      </c>
      <c r="H41" s="12" t="s">
        <v>707</v>
      </c>
      <c r="I41" s="12" t="s">
        <v>662</v>
      </c>
      <c r="J41" s="12" t="s">
        <v>620</v>
      </c>
    </row>
    <row r="42" spans="1:10" x14ac:dyDescent="0.25">
      <c r="A42" s="12">
        <v>41</v>
      </c>
      <c r="B42" s="12">
        <v>60647</v>
      </c>
      <c r="C42" s="12" t="s">
        <v>11</v>
      </c>
      <c r="D42" s="12" t="s">
        <v>12</v>
      </c>
      <c r="E42" s="12" t="s">
        <v>6</v>
      </c>
      <c r="F42" s="12">
        <v>1710214165577</v>
      </c>
      <c r="G42" s="12" t="s">
        <v>708</v>
      </c>
      <c r="H42" s="12" t="s">
        <v>709</v>
      </c>
      <c r="I42" s="12" t="s">
        <v>636</v>
      </c>
      <c r="J42" s="12" t="s">
        <v>620</v>
      </c>
    </row>
    <row r="43" spans="1:10" x14ac:dyDescent="0.25">
      <c r="A43" s="12">
        <v>42</v>
      </c>
      <c r="B43" s="12">
        <v>60647</v>
      </c>
      <c r="C43" s="12" t="s">
        <v>11</v>
      </c>
      <c r="D43" s="12" t="s">
        <v>12</v>
      </c>
      <c r="E43" s="12" t="s">
        <v>6</v>
      </c>
      <c r="F43" s="12">
        <v>1710304068905</v>
      </c>
      <c r="G43" s="12" t="s">
        <v>710</v>
      </c>
      <c r="H43" s="12" t="s">
        <v>711</v>
      </c>
      <c r="I43" s="12" t="s">
        <v>699</v>
      </c>
      <c r="J43" s="12" t="s">
        <v>620</v>
      </c>
    </row>
    <row r="44" spans="1:10" x14ac:dyDescent="0.25">
      <c r="A44" s="12">
        <v>43</v>
      </c>
      <c r="B44" s="12">
        <v>60647</v>
      </c>
      <c r="C44" s="12" t="s">
        <v>11</v>
      </c>
      <c r="D44" s="12" t="s">
        <v>12</v>
      </c>
      <c r="E44" s="12" t="s">
        <v>6</v>
      </c>
      <c r="F44" s="12">
        <v>1730135713697</v>
      </c>
      <c r="G44" s="12" t="s">
        <v>712</v>
      </c>
      <c r="H44" s="12" t="s">
        <v>713</v>
      </c>
      <c r="I44" s="12" t="s">
        <v>641</v>
      </c>
      <c r="J44" s="12" t="s">
        <v>620</v>
      </c>
    </row>
    <row r="45" spans="1:10" x14ac:dyDescent="0.25">
      <c r="A45" s="12">
        <v>44</v>
      </c>
      <c r="B45" s="12">
        <v>60647</v>
      </c>
      <c r="C45" s="12" t="s">
        <v>11</v>
      </c>
      <c r="D45" s="12" t="s">
        <v>12</v>
      </c>
      <c r="E45" s="12" t="s">
        <v>6</v>
      </c>
      <c r="F45" s="12">
        <v>2140207091039</v>
      </c>
      <c r="G45" s="12" t="s">
        <v>714</v>
      </c>
      <c r="H45" s="12" t="s">
        <v>715</v>
      </c>
      <c r="I45" s="12" t="s">
        <v>631</v>
      </c>
      <c r="J45" s="12" t="s">
        <v>620</v>
      </c>
    </row>
    <row r="46" spans="1:10" x14ac:dyDescent="0.25">
      <c r="A46" s="12">
        <v>45</v>
      </c>
      <c r="B46" s="12">
        <v>60647</v>
      </c>
      <c r="C46" s="12" t="s">
        <v>11</v>
      </c>
      <c r="D46" s="12" t="s">
        <v>12</v>
      </c>
      <c r="E46" s="12" t="s">
        <v>6</v>
      </c>
      <c r="F46" s="12">
        <v>2140222111553</v>
      </c>
      <c r="G46" s="12">
        <v>50284562</v>
      </c>
      <c r="H46" s="12" t="s">
        <v>716</v>
      </c>
      <c r="I46" s="12" t="s">
        <v>657</v>
      </c>
      <c r="J46" s="12" t="s">
        <v>620</v>
      </c>
    </row>
    <row r="47" spans="1:10" x14ac:dyDescent="0.25">
      <c r="A47" s="12">
        <v>46</v>
      </c>
      <c r="B47" s="12">
        <v>60647</v>
      </c>
      <c r="C47" s="12" t="s">
        <v>11</v>
      </c>
      <c r="D47" s="12" t="s">
        <v>12</v>
      </c>
      <c r="E47" s="12" t="s">
        <v>6</v>
      </c>
      <c r="F47" s="12">
        <v>2140232096777</v>
      </c>
      <c r="G47" s="12">
        <v>50172955</v>
      </c>
      <c r="H47" s="12" t="s">
        <v>717</v>
      </c>
      <c r="I47" s="12" t="s">
        <v>662</v>
      </c>
      <c r="J47" s="12" t="s">
        <v>620</v>
      </c>
    </row>
    <row r="48" spans="1:10" x14ac:dyDescent="0.25">
      <c r="A48" s="12">
        <v>47</v>
      </c>
      <c r="B48" s="12">
        <v>60647</v>
      </c>
      <c r="C48" s="12" t="s">
        <v>11</v>
      </c>
      <c r="D48" s="12" t="s">
        <v>12</v>
      </c>
      <c r="E48" s="12" t="s">
        <v>6</v>
      </c>
      <c r="F48" s="12">
        <v>2140258400153</v>
      </c>
      <c r="G48" s="12" t="s">
        <v>718</v>
      </c>
      <c r="H48" s="12" t="s">
        <v>719</v>
      </c>
      <c r="I48" s="12" t="s">
        <v>631</v>
      </c>
      <c r="J48" s="12" t="s">
        <v>620</v>
      </c>
    </row>
    <row r="49" spans="1:10" x14ac:dyDescent="0.25">
      <c r="A49" s="12">
        <v>48</v>
      </c>
      <c r="B49" s="12">
        <v>60647</v>
      </c>
      <c r="C49" s="12" t="s">
        <v>11</v>
      </c>
      <c r="D49" s="12" t="s">
        <v>12</v>
      </c>
      <c r="E49" s="12" t="s">
        <v>6</v>
      </c>
      <c r="F49" s="12">
        <v>2140264040533</v>
      </c>
      <c r="G49" s="12" t="s">
        <v>720</v>
      </c>
      <c r="H49" s="12" t="s">
        <v>721</v>
      </c>
      <c r="I49" s="12" t="s">
        <v>631</v>
      </c>
      <c r="J49" s="12" t="s">
        <v>620</v>
      </c>
    </row>
    <row r="50" spans="1:10" x14ac:dyDescent="0.25">
      <c r="A50" s="12">
        <v>49</v>
      </c>
      <c r="B50" s="12">
        <v>60647</v>
      </c>
      <c r="C50" s="12" t="s">
        <v>11</v>
      </c>
      <c r="D50" s="12" t="s">
        <v>12</v>
      </c>
      <c r="E50" s="12" t="s">
        <v>6</v>
      </c>
      <c r="F50" s="12">
        <v>2140622406451</v>
      </c>
      <c r="G50" s="12" t="s">
        <v>722</v>
      </c>
      <c r="H50" s="12" t="s">
        <v>723</v>
      </c>
      <c r="I50" s="12" t="s">
        <v>652</v>
      </c>
      <c r="J50" s="12" t="s">
        <v>685</v>
      </c>
    </row>
    <row r="51" spans="1:10" x14ac:dyDescent="0.25">
      <c r="A51" s="12">
        <v>50</v>
      </c>
      <c r="B51" s="12">
        <v>60647</v>
      </c>
      <c r="C51" s="12" t="s">
        <v>11</v>
      </c>
      <c r="D51" s="12" t="s">
        <v>12</v>
      </c>
      <c r="E51" s="12" t="s">
        <v>6</v>
      </c>
      <c r="F51" s="12">
        <v>2140737988593</v>
      </c>
      <c r="G51" s="12" t="s">
        <v>724</v>
      </c>
      <c r="H51" s="12" t="s">
        <v>725</v>
      </c>
      <c r="I51" s="12" t="s">
        <v>726</v>
      </c>
      <c r="J51" s="12" t="s">
        <v>620</v>
      </c>
    </row>
    <row r="52" spans="1:10" x14ac:dyDescent="0.25">
      <c r="A52" s="12">
        <v>51</v>
      </c>
      <c r="B52" s="12">
        <v>60647</v>
      </c>
      <c r="C52" s="12" t="s">
        <v>11</v>
      </c>
      <c r="D52" s="12" t="s">
        <v>12</v>
      </c>
      <c r="E52" s="12" t="s">
        <v>6</v>
      </c>
      <c r="F52" s="12">
        <v>2140749276079</v>
      </c>
      <c r="G52" s="12" t="s">
        <v>727</v>
      </c>
      <c r="H52" s="12" t="s">
        <v>728</v>
      </c>
      <c r="I52" s="12" t="s">
        <v>660</v>
      </c>
      <c r="J52" s="12" t="s">
        <v>620</v>
      </c>
    </row>
    <row r="53" spans="1:10" x14ac:dyDescent="0.25">
      <c r="A53" s="12">
        <v>52</v>
      </c>
      <c r="B53" s="12">
        <v>60648</v>
      </c>
      <c r="C53" s="12" t="s">
        <v>13</v>
      </c>
      <c r="D53" s="12" t="s">
        <v>12</v>
      </c>
      <c r="E53" s="12" t="s">
        <v>6</v>
      </c>
      <c r="F53" s="12">
        <v>1610112439571</v>
      </c>
      <c r="G53" s="12">
        <v>50294452</v>
      </c>
      <c r="H53" s="12" t="s">
        <v>729</v>
      </c>
      <c r="I53" s="12" t="s">
        <v>660</v>
      </c>
      <c r="J53" s="12" t="s">
        <v>620</v>
      </c>
    </row>
    <row r="54" spans="1:10" x14ac:dyDescent="0.25">
      <c r="A54" s="12">
        <v>53</v>
      </c>
      <c r="B54" s="12">
        <v>60648</v>
      </c>
      <c r="C54" s="12" t="s">
        <v>13</v>
      </c>
      <c r="D54" s="12" t="s">
        <v>12</v>
      </c>
      <c r="E54" s="12" t="s">
        <v>6</v>
      </c>
      <c r="F54" s="12">
        <v>1610222792761</v>
      </c>
      <c r="G54" s="12" t="s">
        <v>730</v>
      </c>
      <c r="H54" s="12" t="s">
        <v>731</v>
      </c>
      <c r="I54" s="12" t="s">
        <v>636</v>
      </c>
      <c r="J54" s="12" t="s">
        <v>620</v>
      </c>
    </row>
    <row r="55" spans="1:10" x14ac:dyDescent="0.25">
      <c r="A55" s="12">
        <v>54</v>
      </c>
      <c r="B55" s="12">
        <v>60648</v>
      </c>
      <c r="C55" s="12" t="s">
        <v>13</v>
      </c>
      <c r="D55" s="12" t="s">
        <v>12</v>
      </c>
      <c r="E55" s="12" t="s">
        <v>6</v>
      </c>
      <c r="F55" s="12">
        <v>1710103048581</v>
      </c>
      <c r="G55" s="12" t="s">
        <v>732</v>
      </c>
      <c r="H55" s="12" t="s">
        <v>733</v>
      </c>
      <c r="I55" s="12" t="s">
        <v>699</v>
      </c>
      <c r="J55" s="12" t="s">
        <v>620</v>
      </c>
    </row>
    <row r="56" spans="1:10" x14ac:dyDescent="0.25">
      <c r="A56" s="12">
        <v>55</v>
      </c>
      <c r="B56" s="12">
        <v>60648</v>
      </c>
      <c r="C56" s="12" t="s">
        <v>13</v>
      </c>
      <c r="D56" s="12" t="s">
        <v>12</v>
      </c>
      <c r="E56" s="12" t="s">
        <v>6</v>
      </c>
      <c r="F56" s="12">
        <v>1710103487793</v>
      </c>
      <c r="G56" s="12" t="s">
        <v>734</v>
      </c>
      <c r="H56" s="12" t="s">
        <v>735</v>
      </c>
      <c r="I56" s="12" t="s">
        <v>684</v>
      </c>
      <c r="J56" s="12" t="s">
        <v>620</v>
      </c>
    </row>
    <row r="57" spans="1:10" x14ac:dyDescent="0.25">
      <c r="A57" s="12">
        <v>56</v>
      </c>
      <c r="B57" s="12">
        <v>60648</v>
      </c>
      <c r="C57" s="12" t="s">
        <v>13</v>
      </c>
      <c r="D57" s="12" t="s">
        <v>12</v>
      </c>
      <c r="E57" s="12" t="s">
        <v>6</v>
      </c>
      <c r="F57" s="12">
        <v>1710103837721</v>
      </c>
      <c r="G57" s="12">
        <v>661801</v>
      </c>
      <c r="H57" s="12" t="s">
        <v>736</v>
      </c>
      <c r="I57" s="12" t="s">
        <v>623</v>
      </c>
      <c r="J57" s="12" t="s">
        <v>685</v>
      </c>
    </row>
    <row r="58" spans="1:10" x14ac:dyDescent="0.25">
      <c r="A58" s="12">
        <v>57</v>
      </c>
      <c r="B58" s="12">
        <v>60648</v>
      </c>
      <c r="C58" s="12" t="s">
        <v>13</v>
      </c>
      <c r="D58" s="12" t="s">
        <v>12</v>
      </c>
      <c r="E58" s="12" t="s">
        <v>6</v>
      </c>
      <c r="F58" s="12">
        <v>1710109170701</v>
      </c>
      <c r="G58" s="12">
        <v>50172947</v>
      </c>
      <c r="H58" s="12" t="s">
        <v>737</v>
      </c>
      <c r="I58" s="12" t="s">
        <v>652</v>
      </c>
      <c r="J58" s="12" t="s">
        <v>620</v>
      </c>
    </row>
    <row r="59" spans="1:10" x14ac:dyDescent="0.25">
      <c r="A59" s="12">
        <v>58</v>
      </c>
      <c r="B59" s="12">
        <v>60648</v>
      </c>
      <c r="C59" s="12" t="s">
        <v>13</v>
      </c>
      <c r="D59" s="12" t="s">
        <v>12</v>
      </c>
      <c r="E59" s="12" t="s">
        <v>6</v>
      </c>
      <c r="F59" s="12">
        <v>1710169266885</v>
      </c>
      <c r="G59" s="12" t="s">
        <v>738</v>
      </c>
      <c r="H59" s="12" t="s">
        <v>739</v>
      </c>
      <c r="I59" s="12" t="s">
        <v>740</v>
      </c>
      <c r="J59" s="12" t="s">
        <v>620</v>
      </c>
    </row>
    <row r="60" spans="1:10" x14ac:dyDescent="0.25">
      <c r="A60" s="12">
        <v>59</v>
      </c>
      <c r="B60" s="12">
        <v>60648</v>
      </c>
      <c r="C60" s="12" t="s">
        <v>13</v>
      </c>
      <c r="D60" s="12" t="s">
        <v>12</v>
      </c>
      <c r="E60" s="12" t="s">
        <v>6</v>
      </c>
      <c r="F60" s="12">
        <v>1710304305779</v>
      </c>
      <c r="G60" s="12" t="s">
        <v>741</v>
      </c>
      <c r="H60" s="12" t="s">
        <v>742</v>
      </c>
      <c r="I60" s="12" t="s">
        <v>631</v>
      </c>
      <c r="J60" s="12" t="s">
        <v>620</v>
      </c>
    </row>
    <row r="61" spans="1:10" x14ac:dyDescent="0.25">
      <c r="A61" s="12">
        <v>60</v>
      </c>
      <c r="B61" s="12">
        <v>60648</v>
      </c>
      <c r="C61" s="12" t="s">
        <v>13</v>
      </c>
      <c r="D61" s="12" t="s">
        <v>12</v>
      </c>
      <c r="E61" s="12" t="s">
        <v>6</v>
      </c>
      <c r="F61" s="12">
        <v>2140163883961</v>
      </c>
      <c r="G61" s="12" t="s">
        <v>743</v>
      </c>
      <c r="H61" s="12" t="s">
        <v>744</v>
      </c>
      <c r="I61" s="12" t="s">
        <v>631</v>
      </c>
      <c r="J61" s="12" t="s">
        <v>685</v>
      </c>
    </row>
    <row r="62" spans="1:10" x14ac:dyDescent="0.25">
      <c r="A62" s="12">
        <v>61</v>
      </c>
      <c r="B62" s="12">
        <v>60648</v>
      </c>
      <c r="C62" s="12" t="s">
        <v>13</v>
      </c>
      <c r="D62" s="12" t="s">
        <v>12</v>
      </c>
      <c r="E62" s="12" t="s">
        <v>6</v>
      </c>
      <c r="F62" s="12">
        <v>2140223011145</v>
      </c>
      <c r="G62" s="12" t="s">
        <v>745</v>
      </c>
      <c r="H62" s="12" t="s">
        <v>746</v>
      </c>
      <c r="I62" s="12" t="s">
        <v>679</v>
      </c>
      <c r="J62" s="12" t="s">
        <v>620</v>
      </c>
    </row>
    <row r="63" spans="1:10" x14ac:dyDescent="0.25">
      <c r="A63" s="12">
        <v>62</v>
      </c>
      <c r="B63" s="12">
        <v>60648</v>
      </c>
      <c r="C63" s="12" t="s">
        <v>13</v>
      </c>
      <c r="D63" s="12" t="s">
        <v>12</v>
      </c>
      <c r="E63" s="12" t="s">
        <v>6</v>
      </c>
      <c r="F63" s="12">
        <v>2140246143577</v>
      </c>
      <c r="G63" s="12">
        <v>50294479</v>
      </c>
      <c r="H63" s="12" t="s">
        <v>747</v>
      </c>
      <c r="I63" s="12" t="s">
        <v>657</v>
      </c>
      <c r="J63" s="12" t="s">
        <v>620</v>
      </c>
    </row>
    <row r="64" spans="1:10" x14ac:dyDescent="0.25">
      <c r="A64" s="12">
        <v>63</v>
      </c>
      <c r="B64" s="12">
        <v>60648</v>
      </c>
      <c r="C64" s="12" t="s">
        <v>13</v>
      </c>
      <c r="D64" s="12" t="s">
        <v>12</v>
      </c>
      <c r="E64" s="12" t="s">
        <v>6</v>
      </c>
      <c r="F64" s="12">
        <v>2140269265743</v>
      </c>
      <c r="G64" s="12">
        <v>50174251</v>
      </c>
      <c r="H64" s="12" t="s">
        <v>748</v>
      </c>
      <c r="I64" s="12" t="s">
        <v>662</v>
      </c>
      <c r="J64" s="12" t="s">
        <v>620</v>
      </c>
    </row>
    <row r="65" spans="1:10" x14ac:dyDescent="0.25">
      <c r="A65" s="12">
        <v>64</v>
      </c>
      <c r="B65" s="12">
        <v>60648</v>
      </c>
      <c r="C65" s="12" t="s">
        <v>13</v>
      </c>
      <c r="D65" s="12" t="s">
        <v>12</v>
      </c>
      <c r="E65" s="12" t="s">
        <v>6</v>
      </c>
      <c r="F65" s="12">
        <v>2140286889671</v>
      </c>
      <c r="G65" s="12" t="s">
        <v>749</v>
      </c>
      <c r="H65" s="12" t="s">
        <v>750</v>
      </c>
      <c r="I65" s="12" t="s">
        <v>631</v>
      </c>
      <c r="J65" s="12" t="s">
        <v>620</v>
      </c>
    </row>
    <row r="66" spans="1:10" x14ac:dyDescent="0.25">
      <c r="A66" s="12">
        <v>65</v>
      </c>
      <c r="B66" s="12">
        <v>60649</v>
      </c>
      <c r="C66" s="12" t="s">
        <v>14</v>
      </c>
      <c r="D66" s="12" t="s">
        <v>12</v>
      </c>
      <c r="E66" s="12" t="s">
        <v>6</v>
      </c>
      <c r="F66" s="12">
        <v>1610180770919</v>
      </c>
      <c r="G66" s="12" t="s">
        <v>751</v>
      </c>
      <c r="H66" s="12" t="s">
        <v>752</v>
      </c>
      <c r="I66" s="12" t="s">
        <v>631</v>
      </c>
      <c r="J66" s="12" t="s">
        <v>620</v>
      </c>
    </row>
    <row r="67" spans="1:10" x14ac:dyDescent="0.25">
      <c r="A67" s="12">
        <v>66</v>
      </c>
      <c r="B67" s="12">
        <v>60649</v>
      </c>
      <c r="C67" s="12" t="s">
        <v>14</v>
      </c>
      <c r="D67" s="12" t="s">
        <v>12</v>
      </c>
      <c r="E67" s="12" t="s">
        <v>6</v>
      </c>
      <c r="F67" s="12">
        <v>2140209017259</v>
      </c>
      <c r="G67" s="12">
        <v>50288112</v>
      </c>
      <c r="H67" s="12" t="s">
        <v>753</v>
      </c>
      <c r="I67" s="12" t="s">
        <v>754</v>
      </c>
      <c r="J67" s="12" t="s">
        <v>620</v>
      </c>
    </row>
    <row r="68" spans="1:10" x14ac:dyDescent="0.25">
      <c r="A68" s="12">
        <v>67</v>
      </c>
      <c r="B68" s="12">
        <v>60649</v>
      </c>
      <c r="C68" s="12" t="s">
        <v>14</v>
      </c>
      <c r="D68" s="12" t="s">
        <v>12</v>
      </c>
      <c r="E68" s="12" t="s">
        <v>6</v>
      </c>
      <c r="F68" s="12">
        <v>2140212489677</v>
      </c>
      <c r="G68" s="12">
        <v>1008805</v>
      </c>
      <c r="H68" s="12" t="s">
        <v>755</v>
      </c>
      <c r="I68" s="12" t="s">
        <v>631</v>
      </c>
      <c r="J68" s="12" t="s">
        <v>620</v>
      </c>
    </row>
    <row r="69" spans="1:10" x14ac:dyDescent="0.25">
      <c r="A69" s="12">
        <v>68</v>
      </c>
      <c r="B69" s="12">
        <v>60649</v>
      </c>
      <c r="C69" s="12" t="s">
        <v>14</v>
      </c>
      <c r="D69" s="12" t="s">
        <v>12</v>
      </c>
      <c r="E69" s="12" t="s">
        <v>6</v>
      </c>
      <c r="F69" s="12">
        <v>2140275978653</v>
      </c>
      <c r="G69" s="12">
        <v>50173081</v>
      </c>
      <c r="H69" s="12" t="s">
        <v>756</v>
      </c>
      <c r="I69" s="12" t="s">
        <v>662</v>
      </c>
      <c r="J69" s="12" t="s">
        <v>620</v>
      </c>
    </row>
    <row r="70" spans="1:10" x14ac:dyDescent="0.25">
      <c r="A70" s="12">
        <v>69</v>
      </c>
      <c r="B70" s="12">
        <v>60649</v>
      </c>
      <c r="C70" s="12" t="s">
        <v>14</v>
      </c>
      <c r="D70" s="12" t="s">
        <v>12</v>
      </c>
      <c r="E70" s="12" t="s">
        <v>6</v>
      </c>
      <c r="F70" s="12">
        <v>2140279195139</v>
      </c>
      <c r="G70" s="12" t="s">
        <v>757</v>
      </c>
      <c r="H70" s="12" t="s">
        <v>758</v>
      </c>
      <c r="I70" s="12" t="s">
        <v>623</v>
      </c>
      <c r="J70" s="12" t="s">
        <v>685</v>
      </c>
    </row>
    <row r="71" spans="1:10" x14ac:dyDescent="0.25">
      <c r="A71" s="12">
        <v>70</v>
      </c>
      <c r="B71" s="12">
        <v>60649</v>
      </c>
      <c r="C71" s="12" t="s">
        <v>14</v>
      </c>
      <c r="D71" s="12" t="s">
        <v>12</v>
      </c>
      <c r="E71" s="12" t="s">
        <v>6</v>
      </c>
      <c r="F71" s="12">
        <v>2140291241585</v>
      </c>
      <c r="G71" s="12">
        <v>973529</v>
      </c>
      <c r="H71" s="12" t="s">
        <v>759</v>
      </c>
      <c r="I71" s="12" t="s">
        <v>631</v>
      </c>
      <c r="J71" s="12" t="s">
        <v>620</v>
      </c>
    </row>
    <row r="72" spans="1:10" x14ac:dyDescent="0.25">
      <c r="A72" s="12">
        <v>71</v>
      </c>
      <c r="B72" s="12">
        <v>60649</v>
      </c>
      <c r="C72" s="12" t="s">
        <v>14</v>
      </c>
      <c r="D72" s="12" t="s">
        <v>12</v>
      </c>
      <c r="E72" s="12" t="s">
        <v>6</v>
      </c>
      <c r="F72" s="12">
        <v>2140291242535</v>
      </c>
      <c r="G72" s="12">
        <v>993277</v>
      </c>
      <c r="H72" s="12" t="s">
        <v>760</v>
      </c>
      <c r="I72" s="12" t="s">
        <v>652</v>
      </c>
      <c r="J72" s="12" t="s">
        <v>620</v>
      </c>
    </row>
    <row r="73" spans="1:10" x14ac:dyDescent="0.25">
      <c r="A73" s="12">
        <v>72</v>
      </c>
      <c r="B73" s="12">
        <v>60649</v>
      </c>
      <c r="C73" s="12" t="s">
        <v>14</v>
      </c>
      <c r="D73" s="12" t="s">
        <v>12</v>
      </c>
      <c r="E73" s="12" t="s">
        <v>6</v>
      </c>
      <c r="F73" s="12">
        <v>2140294568193</v>
      </c>
      <c r="G73" s="12" t="s">
        <v>761</v>
      </c>
      <c r="H73" s="12" t="s">
        <v>762</v>
      </c>
      <c r="I73" s="12" t="s">
        <v>631</v>
      </c>
      <c r="J73" s="12" t="s">
        <v>620</v>
      </c>
    </row>
    <row r="74" spans="1:10" x14ac:dyDescent="0.25">
      <c r="A74" s="12">
        <v>73</v>
      </c>
      <c r="B74" s="12">
        <v>60649</v>
      </c>
      <c r="C74" s="12" t="s">
        <v>14</v>
      </c>
      <c r="D74" s="12" t="s">
        <v>12</v>
      </c>
      <c r="E74" s="12" t="s">
        <v>6</v>
      </c>
      <c r="F74" s="12">
        <v>2140294825079</v>
      </c>
      <c r="G74" s="12">
        <v>50286736</v>
      </c>
      <c r="H74" s="12" t="s">
        <v>763</v>
      </c>
      <c r="I74" s="12" t="s">
        <v>699</v>
      </c>
      <c r="J74" s="12" t="s">
        <v>620</v>
      </c>
    </row>
    <row r="75" spans="1:10" x14ac:dyDescent="0.25">
      <c r="A75" s="12">
        <v>74</v>
      </c>
      <c r="B75" s="12">
        <v>60649</v>
      </c>
      <c r="C75" s="12" t="s">
        <v>14</v>
      </c>
      <c r="D75" s="12" t="s">
        <v>12</v>
      </c>
      <c r="E75" s="12" t="s">
        <v>6</v>
      </c>
      <c r="F75" s="12">
        <v>2140621803569</v>
      </c>
      <c r="G75" s="12" t="s">
        <v>764</v>
      </c>
      <c r="H75" s="12" t="s">
        <v>765</v>
      </c>
      <c r="I75" s="12" t="s">
        <v>684</v>
      </c>
      <c r="J75" s="12" t="s">
        <v>620</v>
      </c>
    </row>
    <row r="76" spans="1:10" x14ac:dyDescent="0.25">
      <c r="A76" s="12">
        <v>75</v>
      </c>
      <c r="B76" s="12">
        <v>60649</v>
      </c>
      <c r="C76" s="12" t="s">
        <v>14</v>
      </c>
      <c r="D76" s="12" t="s">
        <v>12</v>
      </c>
      <c r="E76" s="12" t="s">
        <v>6</v>
      </c>
      <c r="F76" s="12">
        <v>2140624488485</v>
      </c>
      <c r="G76" s="12">
        <v>337667</v>
      </c>
      <c r="H76" s="12" t="s">
        <v>766</v>
      </c>
      <c r="I76" s="12" t="s">
        <v>767</v>
      </c>
      <c r="J76" s="12" t="s">
        <v>620</v>
      </c>
    </row>
    <row r="77" spans="1:10" x14ac:dyDescent="0.25">
      <c r="A77" s="12">
        <v>76</v>
      </c>
      <c r="B77" s="12">
        <v>60649</v>
      </c>
      <c r="C77" s="12" t="s">
        <v>14</v>
      </c>
      <c r="D77" s="12" t="s">
        <v>12</v>
      </c>
      <c r="E77" s="12" t="s">
        <v>6</v>
      </c>
      <c r="F77" s="12">
        <v>2140672014299</v>
      </c>
      <c r="G77" s="12" t="s">
        <v>768</v>
      </c>
      <c r="H77" s="12" t="s">
        <v>769</v>
      </c>
      <c r="I77" s="12" t="s">
        <v>628</v>
      </c>
      <c r="J77" s="12" t="s">
        <v>620</v>
      </c>
    </row>
    <row r="78" spans="1:10" x14ac:dyDescent="0.25">
      <c r="A78" s="12">
        <v>77</v>
      </c>
      <c r="B78" s="12">
        <v>60649</v>
      </c>
      <c r="C78" s="12" t="s">
        <v>14</v>
      </c>
      <c r="D78" s="12" t="s">
        <v>12</v>
      </c>
      <c r="E78" s="12" t="s">
        <v>6</v>
      </c>
      <c r="F78" s="12">
        <v>2140681500349</v>
      </c>
      <c r="G78" s="12" t="s">
        <v>770</v>
      </c>
      <c r="H78" s="12" t="s">
        <v>771</v>
      </c>
      <c r="I78" s="12" t="s">
        <v>726</v>
      </c>
      <c r="J78" s="12" t="s">
        <v>620</v>
      </c>
    </row>
    <row r="79" spans="1:10" x14ac:dyDescent="0.25">
      <c r="A79" s="12">
        <v>78</v>
      </c>
      <c r="B79" s="12">
        <v>60649</v>
      </c>
      <c r="C79" s="12" t="s">
        <v>14</v>
      </c>
      <c r="D79" s="12" t="s">
        <v>12</v>
      </c>
      <c r="E79" s="12" t="s">
        <v>6</v>
      </c>
      <c r="F79" s="12">
        <v>2140684312817</v>
      </c>
      <c r="G79" s="12" t="s">
        <v>772</v>
      </c>
      <c r="H79" s="12" t="s">
        <v>773</v>
      </c>
      <c r="I79" s="12" t="s">
        <v>636</v>
      </c>
      <c r="J79" s="12" t="s">
        <v>620</v>
      </c>
    </row>
    <row r="80" spans="1:10" x14ac:dyDescent="0.25">
      <c r="A80" s="12">
        <v>79</v>
      </c>
      <c r="B80" s="12">
        <v>60649</v>
      </c>
      <c r="C80" s="12" t="s">
        <v>14</v>
      </c>
      <c r="D80" s="12" t="s">
        <v>12</v>
      </c>
      <c r="E80" s="12" t="s">
        <v>6</v>
      </c>
      <c r="F80" s="12">
        <v>2140719659379</v>
      </c>
      <c r="G80" s="12" t="s">
        <v>774</v>
      </c>
      <c r="H80" s="12" t="s">
        <v>775</v>
      </c>
      <c r="I80" s="12" t="s">
        <v>631</v>
      </c>
      <c r="J80" s="12" t="s">
        <v>620</v>
      </c>
    </row>
    <row r="81" spans="1:10" x14ac:dyDescent="0.25">
      <c r="A81" s="12">
        <v>80</v>
      </c>
      <c r="B81" s="12">
        <v>60650</v>
      </c>
      <c r="C81" s="12" t="s">
        <v>15</v>
      </c>
      <c r="D81" s="12" t="s">
        <v>12</v>
      </c>
      <c r="E81" s="12" t="s">
        <v>6</v>
      </c>
      <c r="F81" s="12">
        <v>1610223060445</v>
      </c>
      <c r="G81" s="12" t="s">
        <v>776</v>
      </c>
      <c r="H81" s="12" t="s">
        <v>777</v>
      </c>
      <c r="I81" s="12" t="s">
        <v>684</v>
      </c>
      <c r="J81" s="12" t="s">
        <v>620</v>
      </c>
    </row>
    <row r="82" spans="1:10" x14ac:dyDescent="0.25">
      <c r="A82" s="12">
        <v>81</v>
      </c>
      <c r="B82" s="12">
        <v>60650</v>
      </c>
      <c r="C82" s="12" t="s">
        <v>15</v>
      </c>
      <c r="D82" s="12" t="s">
        <v>12</v>
      </c>
      <c r="E82" s="12" t="s">
        <v>6</v>
      </c>
      <c r="F82" s="12">
        <v>1610235498869</v>
      </c>
      <c r="G82" s="12" t="s">
        <v>778</v>
      </c>
      <c r="H82" s="12" t="s">
        <v>779</v>
      </c>
      <c r="I82" s="12" t="s">
        <v>628</v>
      </c>
      <c r="J82" s="12" t="s">
        <v>620</v>
      </c>
    </row>
    <row r="83" spans="1:10" x14ac:dyDescent="0.25">
      <c r="A83" s="12">
        <v>82</v>
      </c>
      <c r="B83" s="12">
        <v>60650</v>
      </c>
      <c r="C83" s="12" t="s">
        <v>15</v>
      </c>
      <c r="D83" s="12" t="s">
        <v>12</v>
      </c>
      <c r="E83" s="12" t="s">
        <v>6</v>
      </c>
      <c r="F83" s="12">
        <v>1610252752195</v>
      </c>
      <c r="G83" s="12" t="s">
        <v>780</v>
      </c>
      <c r="H83" s="12" t="s">
        <v>781</v>
      </c>
      <c r="I83" s="12" t="s">
        <v>636</v>
      </c>
      <c r="J83" s="12" t="s">
        <v>620</v>
      </c>
    </row>
    <row r="84" spans="1:10" x14ac:dyDescent="0.25">
      <c r="A84" s="12">
        <v>83</v>
      </c>
      <c r="B84" s="12">
        <v>60650</v>
      </c>
      <c r="C84" s="12" t="s">
        <v>15</v>
      </c>
      <c r="D84" s="12" t="s">
        <v>12</v>
      </c>
      <c r="E84" s="12" t="s">
        <v>6</v>
      </c>
      <c r="F84" s="12">
        <v>1710136368543</v>
      </c>
      <c r="G84" s="12">
        <v>1008806</v>
      </c>
      <c r="H84" s="12" t="s">
        <v>782</v>
      </c>
      <c r="I84" s="12" t="s">
        <v>631</v>
      </c>
      <c r="J84" s="12" t="s">
        <v>620</v>
      </c>
    </row>
    <row r="85" spans="1:10" x14ac:dyDescent="0.25">
      <c r="A85" s="12">
        <v>84</v>
      </c>
      <c r="B85" s="12">
        <v>60650</v>
      </c>
      <c r="C85" s="12" t="s">
        <v>15</v>
      </c>
      <c r="D85" s="12" t="s">
        <v>12</v>
      </c>
      <c r="E85" s="12" t="s">
        <v>6</v>
      </c>
      <c r="F85" s="12">
        <v>1730148340541</v>
      </c>
      <c r="G85" s="12">
        <v>103833</v>
      </c>
      <c r="H85" s="12" t="s">
        <v>783</v>
      </c>
      <c r="I85" s="12" t="s">
        <v>631</v>
      </c>
      <c r="J85" s="12" t="s">
        <v>620</v>
      </c>
    </row>
    <row r="86" spans="1:10" x14ac:dyDescent="0.25">
      <c r="A86" s="12">
        <v>85</v>
      </c>
      <c r="B86" s="12">
        <v>60650</v>
      </c>
      <c r="C86" s="12" t="s">
        <v>15</v>
      </c>
      <c r="D86" s="12" t="s">
        <v>12</v>
      </c>
      <c r="E86" s="12" t="s">
        <v>6</v>
      </c>
      <c r="F86" s="12">
        <v>2140215833197</v>
      </c>
      <c r="G86" s="12" t="s">
        <v>784</v>
      </c>
      <c r="H86" s="12" t="s">
        <v>785</v>
      </c>
      <c r="I86" s="12" t="s">
        <v>623</v>
      </c>
      <c r="J86" s="12" t="s">
        <v>620</v>
      </c>
    </row>
    <row r="87" spans="1:10" x14ac:dyDescent="0.25">
      <c r="A87" s="12">
        <v>86</v>
      </c>
      <c r="B87" s="12">
        <v>60650</v>
      </c>
      <c r="C87" s="12" t="s">
        <v>15</v>
      </c>
      <c r="D87" s="12" t="s">
        <v>12</v>
      </c>
      <c r="E87" s="12" t="s">
        <v>6</v>
      </c>
      <c r="F87" s="12">
        <v>2140277749023</v>
      </c>
      <c r="G87" s="12" t="s">
        <v>786</v>
      </c>
      <c r="H87" s="12" t="s">
        <v>787</v>
      </c>
      <c r="I87" s="12" t="s">
        <v>631</v>
      </c>
      <c r="J87" s="12" t="s">
        <v>620</v>
      </c>
    </row>
    <row r="88" spans="1:10" x14ac:dyDescent="0.25">
      <c r="A88" s="12">
        <v>87</v>
      </c>
      <c r="B88" s="12">
        <v>60650</v>
      </c>
      <c r="C88" s="12" t="s">
        <v>15</v>
      </c>
      <c r="D88" s="12" t="s">
        <v>12</v>
      </c>
      <c r="E88" s="12" t="s">
        <v>6</v>
      </c>
      <c r="F88" s="12">
        <v>2140282602005</v>
      </c>
      <c r="G88" s="12">
        <v>50379604</v>
      </c>
      <c r="H88" s="12" t="s">
        <v>788</v>
      </c>
      <c r="I88" s="12" t="s">
        <v>628</v>
      </c>
      <c r="J88" s="12" t="s">
        <v>620</v>
      </c>
    </row>
    <row r="89" spans="1:10" x14ac:dyDescent="0.25">
      <c r="A89" s="12">
        <v>88</v>
      </c>
      <c r="B89" s="12">
        <v>60650</v>
      </c>
      <c r="C89" s="12" t="s">
        <v>15</v>
      </c>
      <c r="D89" s="12" t="s">
        <v>12</v>
      </c>
      <c r="E89" s="12" t="s">
        <v>6</v>
      </c>
      <c r="F89" s="12">
        <v>2140613551319</v>
      </c>
      <c r="G89" s="12" t="s">
        <v>789</v>
      </c>
      <c r="H89" s="12" t="s">
        <v>790</v>
      </c>
      <c r="I89" s="12" t="s">
        <v>657</v>
      </c>
      <c r="J89" s="12" t="s">
        <v>685</v>
      </c>
    </row>
    <row r="90" spans="1:10" x14ac:dyDescent="0.25">
      <c r="A90" s="12">
        <v>89</v>
      </c>
      <c r="B90" s="12">
        <v>60650</v>
      </c>
      <c r="C90" s="12" t="s">
        <v>15</v>
      </c>
      <c r="D90" s="12" t="s">
        <v>12</v>
      </c>
      <c r="E90" s="12" t="s">
        <v>6</v>
      </c>
      <c r="F90" s="12">
        <v>2140628626849</v>
      </c>
      <c r="G90" s="12" t="s">
        <v>791</v>
      </c>
      <c r="H90" s="12" t="s">
        <v>792</v>
      </c>
      <c r="I90" s="12" t="s">
        <v>740</v>
      </c>
      <c r="J90" s="12" t="s">
        <v>620</v>
      </c>
    </row>
    <row r="91" spans="1:10" x14ac:dyDescent="0.25">
      <c r="A91" s="12">
        <v>90</v>
      </c>
      <c r="B91" s="12">
        <v>60650</v>
      </c>
      <c r="C91" s="12" t="s">
        <v>15</v>
      </c>
      <c r="D91" s="12" t="s">
        <v>12</v>
      </c>
      <c r="E91" s="12" t="s">
        <v>6</v>
      </c>
      <c r="F91" s="12">
        <v>2140684707923</v>
      </c>
      <c r="G91" s="12" t="s">
        <v>793</v>
      </c>
      <c r="H91" s="12" t="s">
        <v>794</v>
      </c>
      <c r="I91" s="12" t="s">
        <v>660</v>
      </c>
      <c r="J91" s="12" t="s">
        <v>620</v>
      </c>
    </row>
    <row r="92" spans="1:10" x14ac:dyDescent="0.25">
      <c r="A92" s="12">
        <v>91</v>
      </c>
      <c r="B92" s="12">
        <v>60650</v>
      </c>
      <c r="C92" s="12" t="s">
        <v>15</v>
      </c>
      <c r="D92" s="12" t="s">
        <v>12</v>
      </c>
      <c r="E92" s="12" t="s">
        <v>6</v>
      </c>
      <c r="F92" s="12">
        <v>2140691199737</v>
      </c>
      <c r="G92" s="12" t="s">
        <v>795</v>
      </c>
      <c r="H92" s="12" t="s">
        <v>796</v>
      </c>
      <c r="I92" s="12" t="s">
        <v>726</v>
      </c>
      <c r="J92" s="12" t="s">
        <v>620</v>
      </c>
    </row>
    <row r="93" spans="1:10" x14ac:dyDescent="0.25">
      <c r="A93" s="12">
        <v>92</v>
      </c>
      <c r="B93" s="12">
        <v>60651</v>
      </c>
      <c r="C93" s="12" t="s">
        <v>16</v>
      </c>
      <c r="D93" s="12" t="s">
        <v>12</v>
      </c>
      <c r="E93" s="12" t="s">
        <v>6</v>
      </c>
      <c r="F93" s="12">
        <v>1710211651391</v>
      </c>
      <c r="G93" s="12" t="s">
        <v>797</v>
      </c>
      <c r="H93" s="12" t="s">
        <v>798</v>
      </c>
      <c r="I93" s="12" t="s">
        <v>662</v>
      </c>
      <c r="J93" s="12" t="s">
        <v>685</v>
      </c>
    </row>
    <row r="94" spans="1:10" x14ac:dyDescent="0.25">
      <c r="A94" s="12">
        <v>93</v>
      </c>
      <c r="B94" s="12">
        <v>60651</v>
      </c>
      <c r="C94" s="12" t="s">
        <v>16</v>
      </c>
      <c r="D94" s="12" t="s">
        <v>12</v>
      </c>
      <c r="E94" s="12" t="s">
        <v>6</v>
      </c>
      <c r="F94" s="12">
        <v>1730155991313</v>
      </c>
      <c r="G94" s="12">
        <v>101960</v>
      </c>
      <c r="H94" s="12" t="s">
        <v>799</v>
      </c>
      <c r="I94" s="12" t="s">
        <v>628</v>
      </c>
      <c r="J94" s="12" t="s">
        <v>620</v>
      </c>
    </row>
    <row r="95" spans="1:10" x14ac:dyDescent="0.25">
      <c r="A95" s="12">
        <v>94</v>
      </c>
      <c r="B95" s="12">
        <v>60651</v>
      </c>
      <c r="C95" s="12" t="s">
        <v>16</v>
      </c>
      <c r="D95" s="12" t="s">
        <v>12</v>
      </c>
      <c r="E95" s="12" t="s">
        <v>6</v>
      </c>
      <c r="F95" s="12">
        <v>2140142480255</v>
      </c>
      <c r="G95" s="12">
        <v>50288254</v>
      </c>
      <c r="H95" s="12" t="s">
        <v>800</v>
      </c>
      <c r="I95" s="12" t="s">
        <v>660</v>
      </c>
      <c r="J95" s="12" t="s">
        <v>620</v>
      </c>
    </row>
    <row r="96" spans="1:10" x14ac:dyDescent="0.25">
      <c r="A96" s="12">
        <v>95</v>
      </c>
      <c r="B96" s="12">
        <v>60651</v>
      </c>
      <c r="C96" s="12" t="s">
        <v>16</v>
      </c>
      <c r="D96" s="12" t="s">
        <v>12</v>
      </c>
      <c r="E96" s="12" t="s">
        <v>6</v>
      </c>
      <c r="F96" s="12">
        <v>2140398545585</v>
      </c>
      <c r="G96" s="12">
        <v>50387169</v>
      </c>
      <c r="H96" s="12" t="s">
        <v>801</v>
      </c>
      <c r="I96" s="12" t="s">
        <v>628</v>
      </c>
      <c r="J96" s="12" t="s">
        <v>685</v>
      </c>
    </row>
    <row r="97" spans="1:10" x14ac:dyDescent="0.25">
      <c r="A97" s="12">
        <v>96</v>
      </c>
      <c r="B97" s="12">
        <v>60651</v>
      </c>
      <c r="C97" s="12" t="s">
        <v>16</v>
      </c>
      <c r="D97" s="12" t="s">
        <v>12</v>
      </c>
      <c r="E97" s="12" t="s">
        <v>6</v>
      </c>
      <c r="F97" s="12">
        <v>2140524168941</v>
      </c>
      <c r="G97" s="12" t="s">
        <v>802</v>
      </c>
      <c r="H97" s="12" t="s">
        <v>803</v>
      </c>
      <c r="I97" s="12" t="s">
        <v>657</v>
      </c>
      <c r="J97" s="12" t="s">
        <v>620</v>
      </c>
    </row>
    <row r="98" spans="1:10" x14ac:dyDescent="0.25">
      <c r="A98" s="12">
        <v>97</v>
      </c>
      <c r="B98" s="12">
        <v>60651</v>
      </c>
      <c r="C98" s="12" t="s">
        <v>16</v>
      </c>
      <c r="D98" s="12" t="s">
        <v>12</v>
      </c>
      <c r="E98" s="12" t="s">
        <v>6</v>
      </c>
      <c r="F98" s="12">
        <v>2140609361827</v>
      </c>
      <c r="G98" s="12">
        <v>102151</v>
      </c>
      <c r="H98" s="12" t="s">
        <v>804</v>
      </c>
      <c r="I98" s="12" t="s">
        <v>623</v>
      </c>
      <c r="J98" s="12" t="s">
        <v>620</v>
      </c>
    </row>
    <row r="99" spans="1:10" x14ac:dyDescent="0.25">
      <c r="A99" s="12">
        <v>98</v>
      </c>
      <c r="B99" s="12">
        <v>60651</v>
      </c>
      <c r="C99" s="12" t="s">
        <v>16</v>
      </c>
      <c r="D99" s="12" t="s">
        <v>12</v>
      </c>
      <c r="E99" s="12" t="s">
        <v>6</v>
      </c>
      <c r="F99" s="12">
        <v>2140617239767</v>
      </c>
      <c r="G99" s="12">
        <v>50384234</v>
      </c>
      <c r="H99" s="12" t="s">
        <v>805</v>
      </c>
      <c r="I99" s="12" t="s">
        <v>628</v>
      </c>
      <c r="J99" s="12" t="s">
        <v>620</v>
      </c>
    </row>
    <row r="100" spans="1:10" x14ac:dyDescent="0.25">
      <c r="A100" s="12">
        <v>99</v>
      </c>
      <c r="B100" s="12">
        <v>60651</v>
      </c>
      <c r="C100" s="12" t="s">
        <v>16</v>
      </c>
      <c r="D100" s="12" t="s">
        <v>12</v>
      </c>
      <c r="E100" s="12" t="s">
        <v>6</v>
      </c>
      <c r="F100" s="12">
        <v>2140654247963</v>
      </c>
      <c r="G100" s="12" t="s">
        <v>806</v>
      </c>
      <c r="H100" s="12" t="s">
        <v>807</v>
      </c>
      <c r="I100" s="12" t="s">
        <v>628</v>
      </c>
      <c r="J100" s="12" t="s">
        <v>620</v>
      </c>
    </row>
    <row r="101" spans="1:10" x14ac:dyDescent="0.25">
      <c r="A101" s="12">
        <v>100</v>
      </c>
      <c r="B101" s="12">
        <v>60651</v>
      </c>
      <c r="C101" s="12" t="s">
        <v>16</v>
      </c>
      <c r="D101" s="12" t="s">
        <v>12</v>
      </c>
      <c r="E101" s="12" t="s">
        <v>6</v>
      </c>
      <c r="F101" s="12">
        <v>2140669833743</v>
      </c>
      <c r="G101" s="12" t="s">
        <v>808</v>
      </c>
      <c r="H101" s="12" t="s">
        <v>809</v>
      </c>
      <c r="I101" s="12" t="s">
        <v>684</v>
      </c>
      <c r="J101" s="12" t="s">
        <v>620</v>
      </c>
    </row>
    <row r="102" spans="1:10" x14ac:dyDescent="0.25">
      <c r="A102" s="12">
        <v>101</v>
      </c>
      <c r="B102" s="12">
        <v>60651</v>
      </c>
      <c r="C102" s="12" t="s">
        <v>16</v>
      </c>
      <c r="D102" s="12" t="s">
        <v>12</v>
      </c>
      <c r="E102" s="12" t="s">
        <v>6</v>
      </c>
      <c r="F102" s="12">
        <v>2140688118357</v>
      </c>
      <c r="G102" s="12">
        <v>50379632</v>
      </c>
      <c r="H102" s="12" t="s">
        <v>810</v>
      </c>
      <c r="I102" s="12" t="s">
        <v>811</v>
      </c>
      <c r="J102" s="12" t="s">
        <v>620</v>
      </c>
    </row>
    <row r="103" spans="1:10" x14ac:dyDescent="0.25">
      <c r="A103" s="12">
        <v>102</v>
      </c>
      <c r="B103" s="12">
        <v>60651</v>
      </c>
      <c r="C103" s="12" t="s">
        <v>16</v>
      </c>
      <c r="D103" s="12" t="s">
        <v>12</v>
      </c>
      <c r="E103" s="12" t="s">
        <v>6</v>
      </c>
      <c r="F103" s="12">
        <v>2140716905111</v>
      </c>
      <c r="G103" s="12" t="s">
        <v>812</v>
      </c>
      <c r="H103" s="12" t="s">
        <v>813</v>
      </c>
      <c r="I103" s="12" t="s">
        <v>699</v>
      </c>
      <c r="J103" s="12" t="s">
        <v>620</v>
      </c>
    </row>
    <row r="104" spans="1:10" x14ac:dyDescent="0.25">
      <c r="A104" s="12">
        <v>103</v>
      </c>
      <c r="B104" s="12">
        <v>60651</v>
      </c>
      <c r="C104" s="12" t="s">
        <v>16</v>
      </c>
      <c r="D104" s="12" t="s">
        <v>12</v>
      </c>
      <c r="E104" s="12" t="s">
        <v>6</v>
      </c>
      <c r="F104" s="12">
        <v>2140799168091</v>
      </c>
      <c r="G104" s="12" t="s">
        <v>814</v>
      </c>
      <c r="H104" s="12" t="s">
        <v>815</v>
      </c>
      <c r="I104" s="12" t="s">
        <v>740</v>
      </c>
      <c r="J104" s="12" t="s">
        <v>685</v>
      </c>
    </row>
    <row r="105" spans="1:10" x14ac:dyDescent="0.25">
      <c r="A105" s="12">
        <v>104</v>
      </c>
      <c r="B105" s="12">
        <v>60652</v>
      </c>
      <c r="C105" s="12" t="s">
        <v>18</v>
      </c>
      <c r="D105" s="12" t="s">
        <v>12</v>
      </c>
      <c r="E105" s="12" t="s">
        <v>6</v>
      </c>
      <c r="F105" s="12">
        <v>1710102653647</v>
      </c>
      <c r="G105" s="12" t="s">
        <v>816</v>
      </c>
      <c r="H105" s="12" t="s">
        <v>817</v>
      </c>
      <c r="I105" s="12" t="s">
        <v>636</v>
      </c>
      <c r="J105" s="12" t="s">
        <v>620</v>
      </c>
    </row>
    <row r="106" spans="1:10" x14ac:dyDescent="0.25">
      <c r="A106" s="12">
        <v>105</v>
      </c>
      <c r="B106" s="12">
        <v>60652</v>
      </c>
      <c r="C106" s="12" t="s">
        <v>18</v>
      </c>
      <c r="D106" s="12" t="s">
        <v>12</v>
      </c>
      <c r="E106" s="12" t="s">
        <v>6</v>
      </c>
      <c r="F106" s="12">
        <v>2140314886391</v>
      </c>
      <c r="G106" s="12" t="s">
        <v>818</v>
      </c>
      <c r="H106" s="12" t="s">
        <v>819</v>
      </c>
      <c r="I106" s="12" t="s">
        <v>726</v>
      </c>
      <c r="J106" s="12" t="s">
        <v>685</v>
      </c>
    </row>
    <row r="107" spans="1:10" x14ac:dyDescent="0.25">
      <c r="A107" s="12">
        <v>106</v>
      </c>
      <c r="B107" s="12">
        <v>60652</v>
      </c>
      <c r="C107" s="12" t="s">
        <v>18</v>
      </c>
      <c r="D107" s="12" t="s">
        <v>12</v>
      </c>
      <c r="E107" s="12" t="s">
        <v>6</v>
      </c>
      <c r="F107" s="12">
        <v>2140541031219</v>
      </c>
      <c r="G107" s="12">
        <v>1009704</v>
      </c>
      <c r="H107" s="12" t="s">
        <v>820</v>
      </c>
      <c r="I107" s="12" t="s">
        <v>623</v>
      </c>
      <c r="J107" s="12" t="s">
        <v>620</v>
      </c>
    </row>
    <row r="108" spans="1:10" x14ac:dyDescent="0.25">
      <c r="A108" s="12">
        <v>107</v>
      </c>
      <c r="B108" s="12">
        <v>60652</v>
      </c>
      <c r="C108" s="12" t="s">
        <v>18</v>
      </c>
      <c r="D108" s="12" t="s">
        <v>12</v>
      </c>
      <c r="E108" s="12" t="s">
        <v>6</v>
      </c>
      <c r="F108" s="12">
        <v>2140563181473</v>
      </c>
      <c r="G108" s="12" t="s">
        <v>821</v>
      </c>
      <c r="H108" s="12" t="s">
        <v>822</v>
      </c>
      <c r="I108" s="12" t="s">
        <v>631</v>
      </c>
      <c r="J108" s="12" t="s">
        <v>620</v>
      </c>
    </row>
    <row r="109" spans="1:10" x14ac:dyDescent="0.25">
      <c r="A109" s="12">
        <v>108</v>
      </c>
      <c r="B109" s="12">
        <v>60652</v>
      </c>
      <c r="C109" s="12" t="s">
        <v>18</v>
      </c>
      <c r="D109" s="12" t="s">
        <v>12</v>
      </c>
      <c r="E109" s="12" t="s">
        <v>6</v>
      </c>
      <c r="F109" s="12">
        <v>2140610687877</v>
      </c>
      <c r="G109" s="12" t="s">
        <v>823</v>
      </c>
      <c r="H109" s="12" t="s">
        <v>824</v>
      </c>
      <c r="I109" s="12" t="s">
        <v>631</v>
      </c>
      <c r="J109" s="12" t="s">
        <v>620</v>
      </c>
    </row>
    <row r="110" spans="1:10" x14ac:dyDescent="0.25">
      <c r="A110" s="12">
        <v>109</v>
      </c>
      <c r="B110" s="12">
        <v>60652</v>
      </c>
      <c r="C110" s="12" t="s">
        <v>18</v>
      </c>
      <c r="D110" s="12" t="s">
        <v>12</v>
      </c>
      <c r="E110" s="12" t="s">
        <v>6</v>
      </c>
      <c r="F110" s="12">
        <v>2140612345871</v>
      </c>
      <c r="G110" s="12" t="s">
        <v>825</v>
      </c>
      <c r="H110" s="12" t="s">
        <v>826</v>
      </c>
      <c r="I110" s="12" t="s">
        <v>657</v>
      </c>
      <c r="J110" s="12" t="s">
        <v>620</v>
      </c>
    </row>
    <row r="111" spans="1:10" x14ac:dyDescent="0.25">
      <c r="A111" s="12">
        <v>110</v>
      </c>
      <c r="B111" s="12">
        <v>60652</v>
      </c>
      <c r="C111" s="12" t="s">
        <v>18</v>
      </c>
      <c r="D111" s="12" t="s">
        <v>12</v>
      </c>
      <c r="E111" s="12" t="s">
        <v>6</v>
      </c>
      <c r="F111" s="12">
        <v>2140621068699</v>
      </c>
      <c r="G111" s="12" t="s">
        <v>827</v>
      </c>
      <c r="H111" s="12" t="s">
        <v>828</v>
      </c>
      <c r="I111" s="12" t="s">
        <v>684</v>
      </c>
      <c r="J111" s="12" t="s">
        <v>685</v>
      </c>
    </row>
    <row r="112" spans="1:10" x14ac:dyDescent="0.25">
      <c r="A112" s="12">
        <v>111</v>
      </c>
      <c r="B112" s="12">
        <v>60652</v>
      </c>
      <c r="C112" s="12" t="s">
        <v>18</v>
      </c>
      <c r="D112" s="12" t="s">
        <v>12</v>
      </c>
      <c r="E112" s="12" t="s">
        <v>6</v>
      </c>
      <c r="F112" s="12">
        <v>2140627973013</v>
      </c>
      <c r="G112" s="12">
        <v>50294507</v>
      </c>
      <c r="H112" s="12" t="s">
        <v>829</v>
      </c>
      <c r="I112" s="12" t="s">
        <v>699</v>
      </c>
      <c r="J112" s="12" t="s">
        <v>620</v>
      </c>
    </row>
    <row r="113" spans="1:10" x14ac:dyDescent="0.25">
      <c r="A113" s="12">
        <v>112</v>
      </c>
      <c r="B113" s="12">
        <v>60652</v>
      </c>
      <c r="C113" s="12" t="s">
        <v>18</v>
      </c>
      <c r="D113" s="12" t="s">
        <v>12</v>
      </c>
      <c r="E113" s="12" t="s">
        <v>6</v>
      </c>
      <c r="F113" s="12">
        <v>2140658867559</v>
      </c>
      <c r="G113" s="12" t="s">
        <v>830</v>
      </c>
      <c r="H113" s="12" t="s">
        <v>831</v>
      </c>
      <c r="I113" s="12" t="s">
        <v>660</v>
      </c>
      <c r="J113" s="12" t="s">
        <v>620</v>
      </c>
    </row>
    <row r="114" spans="1:10" x14ac:dyDescent="0.25">
      <c r="A114" s="12">
        <v>113</v>
      </c>
      <c r="B114" s="12">
        <v>60652</v>
      </c>
      <c r="C114" s="12" t="s">
        <v>18</v>
      </c>
      <c r="D114" s="12" t="s">
        <v>12</v>
      </c>
      <c r="E114" s="12" t="s">
        <v>6</v>
      </c>
      <c r="F114" s="12">
        <v>2140685751823</v>
      </c>
      <c r="G114" s="12" t="s">
        <v>832</v>
      </c>
      <c r="H114" s="12" t="s">
        <v>833</v>
      </c>
      <c r="I114" s="12" t="s">
        <v>631</v>
      </c>
      <c r="J114" s="12" t="s">
        <v>620</v>
      </c>
    </row>
    <row r="115" spans="1:10" x14ac:dyDescent="0.25">
      <c r="A115" s="12">
        <v>114</v>
      </c>
      <c r="B115" s="12">
        <v>60652</v>
      </c>
      <c r="C115" s="12" t="s">
        <v>18</v>
      </c>
      <c r="D115" s="12" t="s">
        <v>12</v>
      </c>
      <c r="E115" s="12" t="s">
        <v>6</v>
      </c>
      <c r="F115" s="12">
        <v>2140696987311</v>
      </c>
      <c r="G115" s="12" t="s">
        <v>834</v>
      </c>
      <c r="H115" s="12" t="s">
        <v>835</v>
      </c>
      <c r="I115" s="12" t="s">
        <v>740</v>
      </c>
      <c r="J115" s="12" t="s">
        <v>620</v>
      </c>
    </row>
    <row r="116" spans="1:10" x14ac:dyDescent="0.25">
      <c r="A116" s="12">
        <v>115</v>
      </c>
      <c r="B116" s="12">
        <v>60653</v>
      </c>
      <c r="C116" s="12" t="s">
        <v>19</v>
      </c>
      <c r="D116" s="12" t="s">
        <v>12</v>
      </c>
      <c r="E116" s="12" t="s">
        <v>6</v>
      </c>
      <c r="F116" s="12">
        <v>1610110969189</v>
      </c>
      <c r="G116" s="12" t="s">
        <v>836</v>
      </c>
      <c r="H116" s="12" t="s">
        <v>837</v>
      </c>
      <c r="I116" s="12" t="s">
        <v>628</v>
      </c>
      <c r="J116" s="12" t="s">
        <v>685</v>
      </c>
    </row>
    <row r="117" spans="1:10" x14ac:dyDescent="0.25">
      <c r="A117" s="12">
        <v>116</v>
      </c>
      <c r="B117" s="12">
        <v>60653</v>
      </c>
      <c r="C117" s="12" t="s">
        <v>19</v>
      </c>
      <c r="D117" s="12" t="s">
        <v>12</v>
      </c>
      <c r="E117" s="12" t="s">
        <v>6</v>
      </c>
      <c r="F117" s="12">
        <v>2140369013301</v>
      </c>
      <c r="G117" s="12" t="s">
        <v>838</v>
      </c>
      <c r="H117" s="12" t="s">
        <v>839</v>
      </c>
      <c r="I117" s="12" t="s">
        <v>623</v>
      </c>
      <c r="J117" s="12" t="s">
        <v>620</v>
      </c>
    </row>
    <row r="118" spans="1:10" x14ac:dyDescent="0.25">
      <c r="A118" s="12">
        <v>117</v>
      </c>
      <c r="B118" s="12">
        <v>60653</v>
      </c>
      <c r="C118" s="12" t="s">
        <v>19</v>
      </c>
      <c r="D118" s="12" t="s">
        <v>12</v>
      </c>
      <c r="E118" s="12" t="s">
        <v>6</v>
      </c>
      <c r="F118" s="12">
        <v>2140399419341</v>
      </c>
      <c r="G118" s="12" t="s">
        <v>840</v>
      </c>
      <c r="H118" s="12" t="s">
        <v>841</v>
      </c>
      <c r="I118" s="12" t="s">
        <v>679</v>
      </c>
      <c r="J118" s="12" t="s">
        <v>620</v>
      </c>
    </row>
    <row r="119" spans="1:10" x14ac:dyDescent="0.25">
      <c r="A119" s="12">
        <v>118</v>
      </c>
      <c r="B119" s="12">
        <v>60653</v>
      </c>
      <c r="C119" s="12" t="s">
        <v>19</v>
      </c>
      <c r="D119" s="12" t="s">
        <v>12</v>
      </c>
      <c r="E119" s="12" t="s">
        <v>6</v>
      </c>
      <c r="F119" s="12">
        <v>2140503694637</v>
      </c>
      <c r="G119" s="12" t="s">
        <v>842</v>
      </c>
      <c r="H119" s="12" t="s">
        <v>843</v>
      </c>
      <c r="I119" s="12" t="s">
        <v>631</v>
      </c>
      <c r="J119" s="12" t="s">
        <v>620</v>
      </c>
    </row>
    <row r="120" spans="1:10" x14ac:dyDescent="0.25">
      <c r="A120" s="12">
        <v>119</v>
      </c>
      <c r="B120" s="12">
        <v>60653</v>
      </c>
      <c r="C120" s="12" t="s">
        <v>19</v>
      </c>
      <c r="D120" s="12" t="s">
        <v>12</v>
      </c>
      <c r="E120" s="12" t="s">
        <v>6</v>
      </c>
      <c r="F120" s="12">
        <v>2140562994145</v>
      </c>
      <c r="G120" s="12">
        <v>50387529</v>
      </c>
      <c r="H120" s="12" t="s">
        <v>844</v>
      </c>
      <c r="I120" s="12" t="s">
        <v>811</v>
      </c>
      <c r="J120" s="12" t="s">
        <v>620</v>
      </c>
    </row>
    <row r="121" spans="1:10" x14ac:dyDescent="0.25">
      <c r="A121" s="12">
        <v>120</v>
      </c>
      <c r="B121" s="12">
        <v>60653</v>
      </c>
      <c r="C121" s="12" t="s">
        <v>19</v>
      </c>
      <c r="D121" s="12" t="s">
        <v>12</v>
      </c>
      <c r="E121" s="12" t="s">
        <v>6</v>
      </c>
      <c r="F121" s="12">
        <v>2140573443371</v>
      </c>
      <c r="G121" s="12">
        <v>50354928</v>
      </c>
      <c r="H121" s="12" t="s">
        <v>829</v>
      </c>
      <c r="I121" s="12" t="s">
        <v>628</v>
      </c>
      <c r="J121" s="12" t="s">
        <v>620</v>
      </c>
    </row>
    <row r="122" spans="1:10" x14ac:dyDescent="0.25">
      <c r="A122" s="12">
        <v>121</v>
      </c>
      <c r="B122" s="12">
        <v>60653</v>
      </c>
      <c r="C122" s="12" t="s">
        <v>19</v>
      </c>
      <c r="D122" s="12" t="s">
        <v>12</v>
      </c>
      <c r="E122" s="12" t="s">
        <v>6</v>
      </c>
      <c r="F122" s="12">
        <v>2140618823681</v>
      </c>
      <c r="G122" s="12" t="s">
        <v>845</v>
      </c>
      <c r="H122" s="12" t="s">
        <v>846</v>
      </c>
      <c r="I122" s="12" t="s">
        <v>767</v>
      </c>
      <c r="J122" s="12" t="s">
        <v>620</v>
      </c>
    </row>
    <row r="123" spans="1:10" x14ac:dyDescent="0.25">
      <c r="A123" s="12">
        <v>122</v>
      </c>
      <c r="B123" s="12">
        <v>60653</v>
      </c>
      <c r="C123" s="12" t="s">
        <v>19</v>
      </c>
      <c r="D123" s="12" t="s">
        <v>12</v>
      </c>
      <c r="E123" s="12" t="s">
        <v>6</v>
      </c>
      <c r="F123" s="12">
        <v>2140644886815</v>
      </c>
      <c r="G123" s="12" t="s">
        <v>847</v>
      </c>
      <c r="H123" s="12" t="s">
        <v>848</v>
      </c>
      <c r="I123" s="12" t="s">
        <v>628</v>
      </c>
      <c r="J123" s="12" t="s">
        <v>620</v>
      </c>
    </row>
    <row r="124" spans="1:10" x14ac:dyDescent="0.25">
      <c r="A124" s="12">
        <v>123</v>
      </c>
      <c r="B124" s="12">
        <v>60653</v>
      </c>
      <c r="C124" s="12" t="s">
        <v>19</v>
      </c>
      <c r="D124" s="12" t="s">
        <v>12</v>
      </c>
      <c r="E124" s="12" t="s">
        <v>6</v>
      </c>
      <c r="F124" s="12">
        <v>2140650278339</v>
      </c>
      <c r="G124" s="12" t="s">
        <v>850</v>
      </c>
      <c r="H124" s="12" t="s">
        <v>851</v>
      </c>
      <c r="I124" s="12" t="s">
        <v>628</v>
      </c>
      <c r="J124" s="12" t="s">
        <v>620</v>
      </c>
    </row>
    <row r="125" spans="1:10" x14ac:dyDescent="0.25">
      <c r="A125" s="12">
        <v>124</v>
      </c>
      <c r="B125" s="12">
        <v>60653</v>
      </c>
      <c r="C125" s="12" t="s">
        <v>19</v>
      </c>
      <c r="D125" s="12" t="s">
        <v>12</v>
      </c>
      <c r="E125" s="12" t="s">
        <v>6</v>
      </c>
      <c r="F125" s="12">
        <v>2140677885239</v>
      </c>
      <c r="G125" s="12">
        <v>102399</v>
      </c>
      <c r="H125" s="12" t="s">
        <v>852</v>
      </c>
      <c r="I125" s="12" t="s">
        <v>684</v>
      </c>
      <c r="J125" s="12" t="s">
        <v>620</v>
      </c>
    </row>
    <row r="126" spans="1:10" x14ac:dyDescent="0.25">
      <c r="A126" s="12">
        <v>125</v>
      </c>
      <c r="B126" s="12">
        <v>60653</v>
      </c>
      <c r="C126" s="12" t="s">
        <v>19</v>
      </c>
      <c r="D126" s="12" t="s">
        <v>12</v>
      </c>
      <c r="E126" s="12" t="s">
        <v>6</v>
      </c>
      <c r="F126" s="12">
        <v>2140688996991</v>
      </c>
      <c r="G126" s="12" t="s">
        <v>853</v>
      </c>
      <c r="H126" s="12" t="s">
        <v>854</v>
      </c>
      <c r="I126" s="12" t="s">
        <v>705</v>
      </c>
      <c r="J126" s="12" t="s">
        <v>620</v>
      </c>
    </row>
    <row r="127" spans="1:10" x14ac:dyDescent="0.25">
      <c r="A127" s="12">
        <v>126</v>
      </c>
      <c r="B127" s="12">
        <v>60653</v>
      </c>
      <c r="C127" s="12" t="s">
        <v>19</v>
      </c>
      <c r="D127" s="12" t="s">
        <v>12</v>
      </c>
      <c r="E127" s="12" t="s">
        <v>6</v>
      </c>
      <c r="F127" s="12">
        <v>2140698478269</v>
      </c>
      <c r="G127" s="12">
        <v>50174264</v>
      </c>
      <c r="H127" s="12" t="s">
        <v>855</v>
      </c>
      <c r="I127" s="12" t="s">
        <v>662</v>
      </c>
      <c r="J127" s="12" t="s">
        <v>620</v>
      </c>
    </row>
    <row r="128" spans="1:10" x14ac:dyDescent="0.25">
      <c r="A128" s="12">
        <v>127</v>
      </c>
      <c r="B128" s="12">
        <v>60653</v>
      </c>
      <c r="C128" s="12" t="s">
        <v>19</v>
      </c>
      <c r="D128" s="12" t="s">
        <v>12</v>
      </c>
      <c r="E128" s="12" t="s">
        <v>6</v>
      </c>
      <c r="F128" s="12">
        <v>2140738345421</v>
      </c>
      <c r="G128" s="12" t="s">
        <v>856</v>
      </c>
      <c r="H128" s="12" t="s">
        <v>857</v>
      </c>
      <c r="I128" s="12" t="s">
        <v>657</v>
      </c>
      <c r="J128" s="12" t="s">
        <v>685</v>
      </c>
    </row>
    <row r="129" spans="1:10" x14ac:dyDescent="0.25">
      <c r="A129" s="12">
        <v>128</v>
      </c>
      <c r="B129" s="12">
        <v>60654</v>
      </c>
      <c r="C129" s="12" t="s">
        <v>20</v>
      </c>
      <c r="D129" s="12" t="s">
        <v>12</v>
      </c>
      <c r="E129" s="12" t="s">
        <v>6</v>
      </c>
      <c r="F129" s="12">
        <v>1610111331373</v>
      </c>
      <c r="G129" s="12" t="s">
        <v>858</v>
      </c>
      <c r="H129" s="12" t="s">
        <v>859</v>
      </c>
      <c r="I129" s="12" t="s">
        <v>636</v>
      </c>
      <c r="J129" s="12" t="s">
        <v>620</v>
      </c>
    </row>
    <row r="130" spans="1:10" x14ac:dyDescent="0.25">
      <c r="A130" s="12">
        <v>129</v>
      </c>
      <c r="B130" s="12">
        <v>60654</v>
      </c>
      <c r="C130" s="12" t="s">
        <v>20</v>
      </c>
      <c r="D130" s="12" t="s">
        <v>12</v>
      </c>
      <c r="E130" s="12" t="s">
        <v>6</v>
      </c>
      <c r="F130" s="12">
        <v>1710273988387</v>
      </c>
      <c r="G130" s="12">
        <v>388392</v>
      </c>
      <c r="H130" s="12" t="s">
        <v>860</v>
      </c>
      <c r="I130" s="12" t="s">
        <v>740</v>
      </c>
      <c r="J130" s="12" t="s">
        <v>620</v>
      </c>
    </row>
    <row r="131" spans="1:10" x14ac:dyDescent="0.25">
      <c r="A131" s="12">
        <v>130</v>
      </c>
      <c r="B131" s="12">
        <v>60654</v>
      </c>
      <c r="C131" s="12" t="s">
        <v>20</v>
      </c>
      <c r="D131" s="12" t="s">
        <v>12</v>
      </c>
      <c r="E131" s="12" t="s">
        <v>6</v>
      </c>
      <c r="F131" s="12">
        <v>2110370275617</v>
      </c>
      <c r="G131" s="12" t="s">
        <v>861</v>
      </c>
      <c r="H131" s="12" t="s">
        <v>862</v>
      </c>
      <c r="I131" s="12" t="s">
        <v>684</v>
      </c>
      <c r="J131" s="12" t="s">
        <v>620</v>
      </c>
    </row>
    <row r="132" spans="1:10" x14ac:dyDescent="0.25">
      <c r="A132" s="12">
        <v>131</v>
      </c>
      <c r="B132" s="12">
        <v>60654</v>
      </c>
      <c r="C132" s="12" t="s">
        <v>20</v>
      </c>
      <c r="D132" s="12" t="s">
        <v>12</v>
      </c>
      <c r="E132" s="12" t="s">
        <v>6</v>
      </c>
      <c r="F132" s="12">
        <v>2140195242015</v>
      </c>
      <c r="G132" s="12">
        <v>50398057</v>
      </c>
      <c r="H132" s="12" t="s">
        <v>863</v>
      </c>
      <c r="I132" s="12" t="s">
        <v>657</v>
      </c>
      <c r="J132" s="12" t="s">
        <v>620</v>
      </c>
    </row>
    <row r="133" spans="1:10" x14ac:dyDescent="0.25">
      <c r="A133" s="12">
        <v>132</v>
      </c>
      <c r="B133" s="12">
        <v>60654</v>
      </c>
      <c r="C133" s="12" t="s">
        <v>20</v>
      </c>
      <c r="D133" s="12" t="s">
        <v>12</v>
      </c>
      <c r="E133" s="12" t="s">
        <v>6</v>
      </c>
      <c r="F133" s="12">
        <v>2140606613159</v>
      </c>
      <c r="G133" s="12" t="s">
        <v>865</v>
      </c>
      <c r="H133" s="12" t="s">
        <v>866</v>
      </c>
      <c r="I133" s="12" t="s">
        <v>705</v>
      </c>
      <c r="J133" s="12" t="s">
        <v>620</v>
      </c>
    </row>
    <row r="134" spans="1:10" x14ac:dyDescent="0.25">
      <c r="A134" s="12">
        <v>133</v>
      </c>
      <c r="B134" s="12">
        <v>60654</v>
      </c>
      <c r="C134" s="12" t="s">
        <v>20</v>
      </c>
      <c r="D134" s="12" t="s">
        <v>12</v>
      </c>
      <c r="E134" s="12" t="s">
        <v>6</v>
      </c>
      <c r="F134" s="12">
        <v>2140643730387</v>
      </c>
      <c r="G134" s="12" t="s">
        <v>867</v>
      </c>
      <c r="H134" s="12" t="s">
        <v>868</v>
      </c>
      <c r="I134" s="12" t="s">
        <v>628</v>
      </c>
      <c r="J134" s="12" t="s">
        <v>620</v>
      </c>
    </row>
    <row r="135" spans="1:10" x14ac:dyDescent="0.25">
      <c r="A135" s="12">
        <v>134</v>
      </c>
      <c r="B135" s="12">
        <v>60654</v>
      </c>
      <c r="C135" s="12" t="s">
        <v>20</v>
      </c>
      <c r="D135" s="12" t="s">
        <v>12</v>
      </c>
      <c r="E135" s="12" t="s">
        <v>6</v>
      </c>
      <c r="F135" s="12">
        <v>2140673130769</v>
      </c>
      <c r="G135" s="12" t="s">
        <v>869</v>
      </c>
      <c r="H135" s="12" t="s">
        <v>870</v>
      </c>
      <c r="I135" s="12" t="s">
        <v>660</v>
      </c>
      <c r="J135" s="12" t="s">
        <v>620</v>
      </c>
    </row>
    <row r="136" spans="1:10" x14ac:dyDescent="0.25">
      <c r="A136" s="12">
        <v>135</v>
      </c>
      <c r="B136" s="12">
        <v>60654</v>
      </c>
      <c r="C136" s="12" t="s">
        <v>20</v>
      </c>
      <c r="D136" s="12" t="s">
        <v>12</v>
      </c>
      <c r="E136" s="12" t="s">
        <v>6</v>
      </c>
      <c r="F136" s="12">
        <v>2140673343417</v>
      </c>
      <c r="G136" s="12">
        <v>50386842</v>
      </c>
      <c r="H136" s="12" t="s">
        <v>871</v>
      </c>
      <c r="I136" s="12" t="s">
        <v>628</v>
      </c>
      <c r="J136" s="12" t="s">
        <v>685</v>
      </c>
    </row>
    <row r="137" spans="1:10" x14ac:dyDescent="0.25">
      <c r="A137" s="12">
        <v>136</v>
      </c>
      <c r="B137" s="12">
        <v>60654</v>
      </c>
      <c r="C137" s="12" t="s">
        <v>20</v>
      </c>
      <c r="D137" s="12" t="s">
        <v>12</v>
      </c>
      <c r="E137" s="12" t="s">
        <v>6</v>
      </c>
      <c r="F137" s="12">
        <v>2140676282351</v>
      </c>
      <c r="G137" s="12" t="s">
        <v>872</v>
      </c>
      <c r="H137" s="12" t="s">
        <v>873</v>
      </c>
      <c r="I137" s="12" t="s">
        <v>699</v>
      </c>
      <c r="J137" s="12" t="s">
        <v>685</v>
      </c>
    </row>
    <row r="138" spans="1:10" x14ac:dyDescent="0.25">
      <c r="A138" s="12">
        <v>137</v>
      </c>
      <c r="B138" s="12">
        <v>60654</v>
      </c>
      <c r="C138" s="12" t="s">
        <v>20</v>
      </c>
      <c r="D138" s="12" t="s">
        <v>12</v>
      </c>
      <c r="E138" s="12" t="s">
        <v>6</v>
      </c>
      <c r="F138" s="12">
        <v>2140697472413</v>
      </c>
      <c r="G138" s="12" t="s">
        <v>874</v>
      </c>
      <c r="H138" s="12" t="s">
        <v>875</v>
      </c>
      <c r="I138" s="12" t="s">
        <v>623</v>
      </c>
      <c r="J138" s="12" t="s">
        <v>620</v>
      </c>
    </row>
    <row r="139" spans="1:10" x14ac:dyDescent="0.25">
      <c r="A139" s="12">
        <v>138</v>
      </c>
      <c r="B139" s="12">
        <v>60655</v>
      </c>
      <c r="C139" s="12" t="s">
        <v>21</v>
      </c>
      <c r="D139" s="12" t="s">
        <v>12</v>
      </c>
      <c r="E139" s="12" t="s">
        <v>6</v>
      </c>
      <c r="F139" s="12">
        <v>1710211670097</v>
      </c>
      <c r="G139" s="12" t="s">
        <v>878</v>
      </c>
      <c r="H139" s="12" t="s">
        <v>879</v>
      </c>
      <c r="I139" s="12" t="s">
        <v>631</v>
      </c>
      <c r="J139" s="12" t="s">
        <v>685</v>
      </c>
    </row>
    <row r="140" spans="1:10" x14ac:dyDescent="0.25">
      <c r="A140" s="12">
        <v>139</v>
      </c>
      <c r="B140" s="12">
        <v>60655</v>
      </c>
      <c r="C140" s="12" t="s">
        <v>21</v>
      </c>
      <c r="D140" s="12" t="s">
        <v>12</v>
      </c>
      <c r="E140" s="12" t="s">
        <v>6</v>
      </c>
      <c r="F140" s="12">
        <v>1710235685813</v>
      </c>
      <c r="G140" s="12" t="s">
        <v>880</v>
      </c>
      <c r="H140" s="12" t="s">
        <v>881</v>
      </c>
      <c r="I140" s="12" t="s">
        <v>652</v>
      </c>
      <c r="J140" s="12" t="s">
        <v>620</v>
      </c>
    </row>
    <row r="141" spans="1:10" x14ac:dyDescent="0.25">
      <c r="A141" s="12">
        <v>140</v>
      </c>
      <c r="B141" s="12">
        <v>60655</v>
      </c>
      <c r="C141" s="12" t="s">
        <v>21</v>
      </c>
      <c r="D141" s="12" t="s">
        <v>12</v>
      </c>
      <c r="E141" s="12" t="s">
        <v>6</v>
      </c>
      <c r="F141" s="12">
        <v>1730115910951</v>
      </c>
      <c r="G141" s="12" t="s">
        <v>882</v>
      </c>
      <c r="H141" s="12" t="s">
        <v>883</v>
      </c>
      <c r="I141" s="12" t="s">
        <v>641</v>
      </c>
      <c r="J141" s="12" t="s">
        <v>620</v>
      </c>
    </row>
    <row r="142" spans="1:10" x14ac:dyDescent="0.25">
      <c r="A142" s="12">
        <v>141</v>
      </c>
      <c r="B142" s="12">
        <v>60655</v>
      </c>
      <c r="C142" s="12" t="s">
        <v>21</v>
      </c>
      <c r="D142" s="12" t="s">
        <v>12</v>
      </c>
      <c r="E142" s="12" t="s">
        <v>6</v>
      </c>
      <c r="F142" s="12">
        <v>2140304035437</v>
      </c>
      <c r="G142" s="12" t="s">
        <v>884</v>
      </c>
      <c r="H142" s="12" t="s">
        <v>885</v>
      </c>
      <c r="I142" s="12" t="s">
        <v>623</v>
      </c>
      <c r="J142" s="12" t="s">
        <v>620</v>
      </c>
    </row>
    <row r="143" spans="1:10" x14ac:dyDescent="0.25">
      <c r="A143" s="12">
        <v>142</v>
      </c>
      <c r="B143" s="12">
        <v>60655</v>
      </c>
      <c r="C143" s="12" t="s">
        <v>21</v>
      </c>
      <c r="D143" s="12" t="s">
        <v>12</v>
      </c>
      <c r="E143" s="12" t="s">
        <v>6</v>
      </c>
      <c r="F143" s="12">
        <v>2140322385983</v>
      </c>
      <c r="G143" s="12" t="s">
        <v>886</v>
      </c>
      <c r="H143" s="12" t="s">
        <v>887</v>
      </c>
      <c r="I143" s="12" t="s">
        <v>628</v>
      </c>
      <c r="J143" s="12" t="s">
        <v>620</v>
      </c>
    </row>
    <row r="144" spans="1:10" x14ac:dyDescent="0.25">
      <c r="A144" s="12">
        <v>143</v>
      </c>
      <c r="B144" s="12">
        <v>60655</v>
      </c>
      <c r="C144" s="12" t="s">
        <v>21</v>
      </c>
      <c r="D144" s="12" t="s">
        <v>12</v>
      </c>
      <c r="E144" s="12" t="s">
        <v>6</v>
      </c>
      <c r="F144" s="12">
        <v>2140364575011</v>
      </c>
      <c r="G144" s="12" t="s">
        <v>888</v>
      </c>
      <c r="H144" s="12" t="s">
        <v>889</v>
      </c>
      <c r="I144" s="12" t="s">
        <v>631</v>
      </c>
      <c r="J144" s="12" t="s">
        <v>620</v>
      </c>
    </row>
    <row r="145" spans="1:10" x14ac:dyDescent="0.25">
      <c r="A145" s="12">
        <v>144</v>
      </c>
      <c r="B145" s="12">
        <v>60655</v>
      </c>
      <c r="C145" s="12" t="s">
        <v>21</v>
      </c>
      <c r="D145" s="12" t="s">
        <v>12</v>
      </c>
      <c r="E145" s="12" t="s">
        <v>6</v>
      </c>
      <c r="F145" s="12">
        <v>2140382608431</v>
      </c>
      <c r="G145" s="12">
        <v>50386829</v>
      </c>
      <c r="H145" s="12" t="s">
        <v>890</v>
      </c>
      <c r="I145" s="12" t="s">
        <v>699</v>
      </c>
      <c r="J145" s="12" t="s">
        <v>620</v>
      </c>
    </row>
    <row r="146" spans="1:10" x14ac:dyDescent="0.25">
      <c r="A146" s="12">
        <v>145</v>
      </c>
      <c r="B146" s="12">
        <v>60655</v>
      </c>
      <c r="C146" s="12" t="s">
        <v>21</v>
      </c>
      <c r="D146" s="12" t="s">
        <v>12</v>
      </c>
      <c r="E146" s="12" t="s">
        <v>6</v>
      </c>
      <c r="F146" s="12">
        <v>2140385163103</v>
      </c>
      <c r="G146" s="12">
        <v>50174253</v>
      </c>
      <c r="H146" s="12" t="s">
        <v>854</v>
      </c>
      <c r="I146" s="12" t="s">
        <v>662</v>
      </c>
      <c r="J146" s="12" t="s">
        <v>620</v>
      </c>
    </row>
    <row r="147" spans="1:10" x14ac:dyDescent="0.25">
      <c r="A147" s="12">
        <v>146</v>
      </c>
      <c r="B147" s="12">
        <v>60655</v>
      </c>
      <c r="C147" s="12" t="s">
        <v>21</v>
      </c>
      <c r="D147" s="12" t="s">
        <v>12</v>
      </c>
      <c r="E147" s="12" t="s">
        <v>6</v>
      </c>
      <c r="F147" s="12">
        <v>2140650532027</v>
      </c>
      <c r="G147" s="12" t="s">
        <v>891</v>
      </c>
      <c r="H147" s="12" t="s">
        <v>892</v>
      </c>
      <c r="I147" s="12" t="s">
        <v>726</v>
      </c>
      <c r="J147" s="12" t="s">
        <v>620</v>
      </c>
    </row>
    <row r="148" spans="1:10" x14ac:dyDescent="0.25">
      <c r="A148" s="12">
        <v>147</v>
      </c>
      <c r="B148" s="12">
        <v>60655</v>
      </c>
      <c r="C148" s="12" t="s">
        <v>21</v>
      </c>
      <c r="D148" s="12" t="s">
        <v>12</v>
      </c>
      <c r="E148" s="12" t="s">
        <v>6</v>
      </c>
      <c r="F148" s="12">
        <v>2140701722793</v>
      </c>
      <c r="G148" s="12" t="s">
        <v>893</v>
      </c>
      <c r="H148" s="12" t="s">
        <v>894</v>
      </c>
      <c r="I148" s="12" t="s">
        <v>628</v>
      </c>
      <c r="J148" s="12" t="s">
        <v>620</v>
      </c>
    </row>
    <row r="149" spans="1:10" x14ac:dyDescent="0.25">
      <c r="A149" s="12">
        <v>148</v>
      </c>
      <c r="B149" s="12">
        <v>60655</v>
      </c>
      <c r="C149" s="12" t="s">
        <v>21</v>
      </c>
      <c r="D149" s="12" t="s">
        <v>12</v>
      </c>
      <c r="E149" s="12" t="s">
        <v>6</v>
      </c>
      <c r="F149" s="12">
        <v>3630203571307</v>
      </c>
      <c r="G149" s="12" t="s">
        <v>895</v>
      </c>
      <c r="H149" s="12" t="s">
        <v>896</v>
      </c>
      <c r="I149" s="12" t="s">
        <v>636</v>
      </c>
      <c r="J149" s="12" t="s">
        <v>620</v>
      </c>
    </row>
    <row r="150" spans="1:10" x14ac:dyDescent="0.25">
      <c r="A150" s="12">
        <v>149</v>
      </c>
      <c r="B150" s="12">
        <v>60655</v>
      </c>
      <c r="C150" s="12" t="s">
        <v>21</v>
      </c>
      <c r="D150" s="12" t="s">
        <v>12</v>
      </c>
      <c r="E150" s="12" t="s">
        <v>6</v>
      </c>
      <c r="F150" s="12">
        <v>4220104386529</v>
      </c>
      <c r="G150" s="12">
        <v>50159485</v>
      </c>
      <c r="H150" s="12" t="s">
        <v>897</v>
      </c>
      <c r="I150" s="12" t="s">
        <v>660</v>
      </c>
      <c r="J150" s="12" t="s">
        <v>620</v>
      </c>
    </row>
    <row r="151" spans="1:10" x14ac:dyDescent="0.25">
      <c r="A151" s="12">
        <v>150</v>
      </c>
      <c r="B151" s="12">
        <v>60656</v>
      </c>
      <c r="C151" s="12" t="s">
        <v>23</v>
      </c>
      <c r="D151" s="12" t="s">
        <v>12</v>
      </c>
      <c r="E151" s="12" t="s">
        <v>6</v>
      </c>
      <c r="F151" s="12">
        <v>1540142249741</v>
      </c>
      <c r="G151" s="12" t="s">
        <v>898</v>
      </c>
      <c r="H151" s="12" t="s">
        <v>633</v>
      </c>
      <c r="I151" s="12" t="s">
        <v>652</v>
      </c>
      <c r="J151" s="12" t="s">
        <v>620</v>
      </c>
    </row>
    <row r="152" spans="1:10" x14ac:dyDescent="0.25">
      <c r="A152" s="12">
        <v>151</v>
      </c>
      <c r="B152" s="12">
        <v>60656</v>
      </c>
      <c r="C152" s="12" t="s">
        <v>23</v>
      </c>
      <c r="D152" s="12" t="s">
        <v>12</v>
      </c>
      <c r="E152" s="12" t="s">
        <v>6</v>
      </c>
      <c r="F152" s="12">
        <v>1610171897319</v>
      </c>
      <c r="G152" s="12">
        <v>1004310</v>
      </c>
      <c r="H152" s="12" t="s">
        <v>899</v>
      </c>
      <c r="I152" s="12" t="s">
        <v>657</v>
      </c>
      <c r="J152" s="12" t="s">
        <v>620</v>
      </c>
    </row>
    <row r="153" spans="1:10" x14ac:dyDescent="0.25">
      <c r="A153" s="12">
        <v>152</v>
      </c>
      <c r="B153" s="12">
        <v>60656</v>
      </c>
      <c r="C153" s="12" t="s">
        <v>23</v>
      </c>
      <c r="D153" s="12" t="s">
        <v>12</v>
      </c>
      <c r="E153" s="12" t="s">
        <v>6</v>
      </c>
      <c r="F153" s="12">
        <v>1710199765401</v>
      </c>
      <c r="G153" s="12" t="s">
        <v>900</v>
      </c>
      <c r="H153" s="12" t="s">
        <v>901</v>
      </c>
      <c r="I153" s="12" t="s">
        <v>623</v>
      </c>
      <c r="J153" s="12" t="s">
        <v>685</v>
      </c>
    </row>
    <row r="154" spans="1:10" x14ac:dyDescent="0.25">
      <c r="A154" s="12">
        <v>153</v>
      </c>
      <c r="B154" s="12">
        <v>60656</v>
      </c>
      <c r="C154" s="12" t="s">
        <v>23</v>
      </c>
      <c r="D154" s="12" t="s">
        <v>12</v>
      </c>
      <c r="E154" s="12" t="s">
        <v>6</v>
      </c>
      <c r="F154" s="12">
        <v>2140177971007</v>
      </c>
      <c r="G154" s="12" t="s">
        <v>902</v>
      </c>
      <c r="H154" s="12" t="s">
        <v>903</v>
      </c>
      <c r="I154" s="12" t="s">
        <v>679</v>
      </c>
      <c r="J154" s="12" t="s">
        <v>620</v>
      </c>
    </row>
    <row r="155" spans="1:10" x14ac:dyDescent="0.25">
      <c r="A155" s="12">
        <v>154</v>
      </c>
      <c r="B155" s="12">
        <v>60656</v>
      </c>
      <c r="C155" s="12" t="s">
        <v>23</v>
      </c>
      <c r="D155" s="12" t="s">
        <v>12</v>
      </c>
      <c r="E155" s="12" t="s">
        <v>6</v>
      </c>
      <c r="F155" s="12">
        <v>2140316763643</v>
      </c>
      <c r="G155" s="12" t="s">
        <v>904</v>
      </c>
      <c r="H155" s="12" t="s">
        <v>905</v>
      </c>
      <c r="I155" s="12" t="s">
        <v>636</v>
      </c>
      <c r="J155" s="12" t="s">
        <v>620</v>
      </c>
    </row>
    <row r="156" spans="1:10" x14ac:dyDescent="0.25">
      <c r="A156" s="12">
        <v>155</v>
      </c>
      <c r="B156" s="12">
        <v>60656</v>
      </c>
      <c r="C156" s="12" t="s">
        <v>23</v>
      </c>
      <c r="D156" s="12" t="s">
        <v>12</v>
      </c>
      <c r="E156" s="12" t="s">
        <v>6</v>
      </c>
      <c r="F156" s="12">
        <v>2140336424063</v>
      </c>
      <c r="G156" s="12" t="s">
        <v>906</v>
      </c>
      <c r="H156" s="12" t="s">
        <v>907</v>
      </c>
      <c r="I156" s="12" t="s">
        <v>740</v>
      </c>
      <c r="J156" s="12" t="s">
        <v>620</v>
      </c>
    </row>
    <row r="157" spans="1:10" x14ac:dyDescent="0.25">
      <c r="A157" s="12">
        <v>156</v>
      </c>
      <c r="B157" s="12">
        <v>60656</v>
      </c>
      <c r="C157" s="12" t="s">
        <v>23</v>
      </c>
      <c r="D157" s="12" t="s">
        <v>12</v>
      </c>
      <c r="E157" s="12" t="s">
        <v>6</v>
      </c>
      <c r="F157" s="12">
        <v>2140350015543</v>
      </c>
      <c r="G157" s="12">
        <v>1012967</v>
      </c>
      <c r="H157" s="12" t="s">
        <v>863</v>
      </c>
      <c r="I157" s="12" t="s">
        <v>705</v>
      </c>
      <c r="J157" s="12" t="s">
        <v>620</v>
      </c>
    </row>
    <row r="158" spans="1:10" x14ac:dyDescent="0.25">
      <c r="A158" s="12">
        <v>157</v>
      </c>
      <c r="B158" s="12">
        <v>60656</v>
      </c>
      <c r="C158" s="12" t="s">
        <v>23</v>
      </c>
      <c r="D158" s="12" t="s">
        <v>12</v>
      </c>
      <c r="E158" s="12" t="s">
        <v>6</v>
      </c>
      <c r="F158" s="12">
        <v>2140544073745</v>
      </c>
      <c r="G158" s="12">
        <v>1008804</v>
      </c>
      <c r="H158" s="12" t="s">
        <v>908</v>
      </c>
      <c r="I158" s="12" t="s">
        <v>909</v>
      </c>
      <c r="J158" s="12" t="s">
        <v>620</v>
      </c>
    </row>
    <row r="159" spans="1:10" x14ac:dyDescent="0.25">
      <c r="A159" s="12">
        <v>158</v>
      </c>
      <c r="B159" s="12">
        <v>60656</v>
      </c>
      <c r="C159" s="12" t="s">
        <v>23</v>
      </c>
      <c r="D159" s="12" t="s">
        <v>12</v>
      </c>
      <c r="E159" s="12" t="s">
        <v>6</v>
      </c>
      <c r="F159" s="12">
        <v>2140625467625</v>
      </c>
      <c r="G159" s="12" t="s">
        <v>910</v>
      </c>
      <c r="H159" s="12" t="s">
        <v>911</v>
      </c>
      <c r="I159" s="12" t="s">
        <v>628</v>
      </c>
      <c r="J159" s="12" t="s">
        <v>620</v>
      </c>
    </row>
    <row r="160" spans="1:10" x14ac:dyDescent="0.25">
      <c r="A160" s="12">
        <v>159</v>
      </c>
      <c r="B160" s="12">
        <v>60656</v>
      </c>
      <c r="C160" s="12" t="s">
        <v>23</v>
      </c>
      <c r="D160" s="12" t="s">
        <v>12</v>
      </c>
      <c r="E160" s="12" t="s">
        <v>6</v>
      </c>
      <c r="F160" s="12">
        <v>2140777467923</v>
      </c>
      <c r="G160" s="12" t="s">
        <v>912</v>
      </c>
      <c r="H160" s="12" t="s">
        <v>913</v>
      </c>
      <c r="I160" s="12" t="s">
        <v>631</v>
      </c>
      <c r="J160" s="12" t="s">
        <v>620</v>
      </c>
    </row>
    <row r="161" spans="1:10" x14ac:dyDescent="0.25">
      <c r="A161" s="12">
        <v>160</v>
      </c>
      <c r="B161" s="12">
        <v>60657</v>
      </c>
      <c r="C161" s="12" t="s">
        <v>24</v>
      </c>
      <c r="D161" s="12" t="s">
        <v>12</v>
      </c>
      <c r="E161" s="12" t="s">
        <v>6</v>
      </c>
      <c r="F161" s="12">
        <v>1610114867203</v>
      </c>
      <c r="G161" s="12" t="s">
        <v>914</v>
      </c>
      <c r="H161" s="12" t="s">
        <v>915</v>
      </c>
      <c r="I161" s="12" t="s">
        <v>767</v>
      </c>
      <c r="J161" s="12" t="s">
        <v>620</v>
      </c>
    </row>
    <row r="162" spans="1:10" x14ac:dyDescent="0.25">
      <c r="A162" s="12">
        <v>161</v>
      </c>
      <c r="B162" s="12">
        <v>60657</v>
      </c>
      <c r="C162" s="12" t="s">
        <v>24</v>
      </c>
      <c r="D162" s="12" t="s">
        <v>12</v>
      </c>
      <c r="E162" s="12" t="s">
        <v>6</v>
      </c>
      <c r="F162" s="12">
        <v>1610239932661</v>
      </c>
      <c r="G162" s="12" t="s">
        <v>916</v>
      </c>
      <c r="H162" s="12" t="s">
        <v>917</v>
      </c>
      <c r="I162" s="12" t="s">
        <v>628</v>
      </c>
      <c r="J162" s="12" t="s">
        <v>620</v>
      </c>
    </row>
    <row r="163" spans="1:10" x14ac:dyDescent="0.25">
      <c r="A163" s="12">
        <v>162</v>
      </c>
      <c r="B163" s="12">
        <v>60657</v>
      </c>
      <c r="C163" s="12" t="s">
        <v>24</v>
      </c>
      <c r="D163" s="12" t="s">
        <v>12</v>
      </c>
      <c r="E163" s="12" t="s">
        <v>6</v>
      </c>
      <c r="F163" s="12">
        <v>1610244993233</v>
      </c>
      <c r="G163" s="12" t="s">
        <v>918</v>
      </c>
      <c r="H163" s="12" t="s">
        <v>919</v>
      </c>
      <c r="I163" s="12" t="s">
        <v>628</v>
      </c>
      <c r="J163" s="12" t="s">
        <v>620</v>
      </c>
    </row>
    <row r="164" spans="1:10" x14ac:dyDescent="0.25">
      <c r="A164" s="12">
        <v>163</v>
      </c>
      <c r="B164" s="12">
        <v>60657</v>
      </c>
      <c r="C164" s="12" t="s">
        <v>24</v>
      </c>
      <c r="D164" s="12" t="s">
        <v>12</v>
      </c>
      <c r="E164" s="12" t="s">
        <v>6</v>
      </c>
      <c r="F164" s="12">
        <v>1710102740733</v>
      </c>
      <c r="G164" s="12" t="s">
        <v>920</v>
      </c>
      <c r="H164" s="12" t="s">
        <v>921</v>
      </c>
      <c r="I164" s="12" t="s">
        <v>628</v>
      </c>
      <c r="J164" s="12" t="s">
        <v>620</v>
      </c>
    </row>
    <row r="165" spans="1:10" x14ac:dyDescent="0.25">
      <c r="A165" s="12">
        <v>164</v>
      </c>
      <c r="B165" s="12">
        <v>60657</v>
      </c>
      <c r="C165" s="12" t="s">
        <v>24</v>
      </c>
      <c r="D165" s="12" t="s">
        <v>12</v>
      </c>
      <c r="E165" s="12" t="s">
        <v>6</v>
      </c>
      <c r="F165" s="12">
        <v>1710102924575</v>
      </c>
      <c r="G165" s="12" t="s">
        <v>922</v>
      </c>
      <c r="H165" s="12" t="s">
        <v>923</v>
      </c>
      <c r="I165" s="12" t="s">
        <v>660</v>
      </c>
      <c r="J165" s="12" t="s">
        <v>620</v>
      </c>
    </row>
    <row r="166" spans="1:10" x14ac:dyDescent="0.25">
      <c r="A166" s="12">
        <v>165</v>
      </c>
      <c r="B166" s="12">
        <v>60657</v>
      </c>
      <c r="C166" s="12" t="s">
        <v>24</v>
      </c>
      <c r="D166" s="12" t="s">
        <v>12</v>
      </c>
      <c r="E166" s="12" t="s">
        <v>6</v>
      </c>
      <c r="F166" s="12">
        <v>1710103183055</v>
      </c>
      <c r="G166" s="12" t="s">
        <v>924</v>
      </c>
      <c r="H166" s="12" t="s">
        <v>925</v>
      </c>
      <c r="I166" s="12" t="s">
        <v>684</v>
      </c>
      <c r="J166" s="12" t="s">
        <v>620</v>
      </c>
    </row>
    <row r="167" spans="1:10" x14ac:dyDescent="0.25">
      <c r="A167" s="12">
        <v>166</v>
      </c>
      <c r="B167" s="12">
        <v>60657</v>
      </c>
      <c r="C167" s="12" t="s">
        <v>24</v>
      </c>
      <c r="D167" s="12" t="s">
        <v>12</v>
      </c>
      <c r="E167" s="12" t="s">
        <v>6</v>
      </c>
      <c r="F167" s="12">
        <v>1710104039209</v>
      </c>
      <c r="G167" s="12" t="s">
        <v>926</v>
      </c>
      <c r="H167" s="12" t="s">
        <v>927</v>
      </c>
      <c r="I167" s="12" t="s">
        <v>628</v>
      </c>
      <c r="J167" s="12" t="s">
        <v>620</v>
      </c>
    </row>
    <row r="168" spans="1:10" x14ac:dyDescent="0.25">
      <c r="A168" s="12">
        <v>167</v>
      </c>
      <c r="B168" s="12">
        <v>60657</v>
      </c>
      <c r="C168" s="12" t="s">
        <v>24</v>
      </c>
      <c r="D168" s="12" t="s">
        <v>12</v>
      </c>
      <c r="E168" s="12" t="s">
        <v>6</v>
      </c>
      <c r="F168" s="12">
        <v>1710168129073</v>
      </c>
      <c r="G168" s="12" t="s">
        <v>928</v>
      </c>
      <c r="H168" s="12" t="s">
        <v>929</v>
      </c>
      <c r="I168" s="12" t="s">
        <v>628</v>
      </c>
      <c r="J168" s="12" t="s">
        <v>620</v>
      </c>
    </row>
    <row r="169" spans="1:10" x14ac:dyDescent="0.25">
      <c r="A169" s="12">
        <v>168</v>
      </c>
      <c r="B169" s="12">
        <v>60657</v>
      </c>
      <c r="C169" s="12" t="s">
        <v>24</v>
      </c>
      <c r="D169" s="12" t="s">
        <v>12</v>
      </c>
      <c r="E169" s="12" t="s">
        <v>6</v>
      </c>
      <c r="F169" s="12">
        <v>1710303912947</v>
      </c>
      <c r="G169" s="12" t="s">
        <v>930</v>
      </c>
      <c r="H169" s="12" t="s">
        <v>931</v>
      </c>
      <c r="I169" s="12" t="s">
        <v>652</v>
      </c>
      <c r="J169" s="12" t="s">
        <v>620</v>
      </c>
    </row>
    <row r="170" spans="1:10" x14ac:dyDescent="0.25">
      <c r="A170" s="12">
        <v>169</v>
      </c>
      <c r="B170" s="12">
        <v>60657</v>
      </c>
      <c r="C170" s="12" t="s">
        <v>24</v>
      </c>
      <c r="D170" s="12" t="s">
        <v>12</v>
      </c>
      <c r="E170" s="12" t="s">
        <v>6</v>
      </c>
      <c r="F170" s="12">
        <v>2140631807065</v>
      </c>
      <c r="G170" s="12" t="s">
        <v>932</v>
      </c>
      <c r="H170" s="12" t="s">
        <v>933</v>
      </c>
      <c r="I170" s="12" t="s">
        <v>657</v>
      </c>
      <c r="J170" s="12" t="s">
        <v>620</v>
      </c>
    </row>
    <row r="171" spans="1:10" x14ac:dyDescent="0.25">
      <c r="A171" s="12">
        <v>170</v>
      </c>
      <c r="B171" s="12">
        <v>60657</v>
      </c>
      <c r="C171" s="12" t="s">
        <v>24</v>
      </c>
      <c r="D171" s="12" t="s">
        <v>12</v>
      </c>
      <c r="E171" s="12" t="s">
        <v>6</v>
      </c>
      <c r="F171" s="12">
        <v>2140650223799</v>
      </c>
      <c r="G171" s="12" t="s">
        <v>934</v>
      </c>
      <c r="H171" s="12" t="s">
        <v>935</v>
      </c>
      <c r="I171" s="12" t="s">
        <v>623</v>
      </c>
      <c r="J171" s="12" t="s">
        <v>620</v>
      </c>
    </row>
    <row r="172" spans="1:10" x14ac:dyDescent="0.25">
      <c r="A172" s="12">
        <v>171</v>
      </c>
      <c r="B172" s="12">
        <v>60657</v>
      </c>
      <c r="C172" s="12" t="s">
        <v>24</v>
      </c>
      <c r="D172" s="12" t="s">
        <v>12</v>
      </c>
      <c r="E172" s="12" t="s">
        <v>6</v>
      </c>
      <c r="F172" s="12">
        <v>2140684944077</v>
      </c>
      <c r="G172" s="12" t="s">
        <v>936</v>
      </c>
      <c r="H172" s="12" t="s">
        <v>937</v>
      </c>
      <c r="I172" s="12" t="s">
        <v>726</v>
      </c>
      <c r="J172" s="12" t="s">
        <v>685</v>
      </c>
    </row>
    <row r="173" spans="1:10" x14ac:dyDescent="0.25">
      <c r="A173" s="12">
        <v>172</v>
      </c>
      <c r="B173" s="12">
        <v>60657</v>
      </c>
      <c r="C173" s="12" t="s">
        <v>24</v>
      </c>
      <c r="D173" s="12" t="s">
        <v>12</v>
      </c>
      <c r="E173" s="12" t="s">
        <v>6</v>
      </c>
      <c r="F173" s="12">
        <v>2140719677951</v>
      </c>
      <c r="G173" s="12" t="s">
        <v>938</v>
      </c>
      <c r="H173" s="12" t="s">
        <v>939</v>
      </c>
      <c r="I173" s="12" t="s">
        <v>636</v>
      </c>
      <c r="J173" s="12" t="s">
        <v>620</v>
      </c>
    </row>
    <row r="174" spans="1:10" x14ac:dyDescent="0.25">
      <c r="A174" s="12">
        <v>173</v>
      </c>
      <c r="B174" s="12">
        <v>60657</v>
      </c>
      <c r="C174" s="12" t="s">
        <v>24</v>
      </c>
      <c r="D174" s="12" t="s">
        <v>12</v>
      </c>
      <c r="E174" s="12" t="s">
        <v>6</v>
      </c>
      <c r="F174" s="12">
        <v>2140788620599</v>
      </c>
      <c r="G174" s="12" t="s">
        <v>940</v>
      </c>
      <c r="H174" s="12" t="s">
        <v>941</v>
      </c>
      <c r="I174" s="12" t="s">
        <v>699</v>
      </c>
      <c r="J174" s="12" t="s">
        <v>620</v>
      </c>
    </row>
    <row r="175" spans="1:10" x14ac:dyDescent="0.25">
      <c r="A175" s="12">
        <v>174</v>
      </c>
      <c r="B175" s="12">
        <v>60658</v>
      </c>
      <c r="C175" s="12" t="s">
        <v>26</v>
      </c>
      <c r="D175" s="12" t="s">
        <v>12</v>
      </c>
      <c r="E175" s="12" t="s">
        <v>6</v>
      </c>
      <c r="F175" s="12">
        <v>1610223080471</v>
      </c>
      <c r="G175" s="12" t="s">
        <v>942</v>
      </c>
      <c r="H175" s="12" t="s">
        <v>943</v>
      </c>
      <c r="I175" s="12" t="s">
        <v>623</v>
      </c>
      <c r="J175" s="12" t="s">
        <v>620</v>
      </c>
    </row>
    <row r="176" spans="1:10" x14ac:dyDescent="0.25">
      <c r="A176" s="12">
        <v>175</v>
      </c>
      <c r="B176" s="12">
        <v>60658</v>
      </c>
      <c r="C176" s="12" t="s">
        <v>26</v>
      </c>
      <c r="D176" s="12" t="s">
        <v>12</v>
      </c>
      <c r="E176" s="12" t="s">
        <v>6</v>
      </c>
      <c r="F176" s="12">
        <v>1610223287711</v>
      </c>
      <c r="G176" s="12" t="s">
        <v>944</v>
      </c>
      <c r="H176" s="12" t="s">
        <v>945</v>
      </c>
      <c r="I176" s="12" t="s">
        <v>628</v>
      </c>
      <c r="J176" s="12" t="s">
        <v>620</v>
      </c>
    </row>
    <row r="177" spans="1:10" x14ac:dyDescent="0.25">
      <c r="A177" s="12">
        <v>176</v>
      </c>
      <c r="B177" s="12">
        <v>60658</v>
      </c>
      <c r="C177" s="12" t="s">
        <v>26</v>
      </c>
      <c r="D177" s="12" t="s">
        <v>12</v>
      </c>
      <c r="E177" s="12" t="s">
        <v>6</v>
      </c>
      <c r="F177" s="12">
        <v>1710102615025</v>
      </c>
      <c r="G177" s="12" t="s">
        <v>946</v>
      </c>
      <c r="H177" s="12" t="s">
        <v>947</v>
      </c>
      <c r="I177" s="12" t="s">
        <v>726</v>
      </c>
      <c r="J177" s="12" t="s">
        <v>620</v>
      </c>
    </row>
    <row r="178" spans="1:10" x14ac:dyDescent="0.25">
      <c r="A178" s="12">
        <v>177</v>
      </c>
      <c r="B178" s="12">
        <v>60658</v>
      </c>
      <c r="C178" s="12" t="s">
        <v>26</v>
      </c>
      <c r="D178" s="12" t="s">
        <v>12</v>
      </c>
      <c r="E178" s="12" t="s">
        <v>6</v>
      </c>
      <c r="F178" s="12">
        <v>1710102703643</v>
      </c>
      <c r="G178" s="12" t="s">
        <v>948</v>
      </c>
      <c r="H178" s="12" t="s">
        <v>949</v>
      </c>
      <c r="I178" s="12" t="s">
        <v>657</v>
      </c>
      <c r="J178" s="12" t="s">
        <v>620</v>
      </c>
    </row>
    <row r="179" spans="1:10" x14ac:dyDescent="0.25">
      <c r="A179" s="12">
        <v>178</v>
      </c>
      <c r="B179" s="12">
        <v>60658</v>
      </c>
      <c r="C179" s="12" t="s">
        <v>26</v>
      </c>
      <c r="D179" s="12" t="s">
        <v>12</v>
      </c>
      <c r="E179" s="12" t="s">
        <v>6</v>
      </c>
      <c r="F179" s="12">
        <v>1710103186701</v>
      </c>
      <c r="G179" s="12" t="s">
        <v>950</v>
      </c>
      <c r="H179" s="12" t="s">
        <v>951</v>
      </c>
      <c r="I179" s="12" t="s">
        <v>699</v>
      </c>
      <c r="J179" s="12" t="s">
        <v>620</v>
      </c>
    </row>
    <row r="180" spans="1:10" x14ac:dyDescent="0.25">
      <c r="A180" s="12">
        <v>179</v>
      </c>
      <c r="B180" s="12">
        <v>60658</v>
      </c>
      <c r="C180" s="12" t="s">
        <v>26</v>
      </c>
      <c r="D180" s="12" t="s">
        <v>12</v>
      </c>
      <c r="E180" s="12" t="s">
        <v>6</v>
      </c>
      <c r="F180" s="12">
        <v>1710103855901</v>
      </c>
      <c r="G180" s="12" t="s">
        <v>876</v>
      </c>
      <c r="H180" s="12" t="s">
        <v>877</v>
      </c>
      <c r="I180" s="12" t="s">
        <v>623</v>
      </c>
      <c r="J180" s="12" t="s">
        <v>620</v>
      </c>
    </row>
    <row r="181" spans="1:10" x14ac:dyDescent="0.25">
      <c r="A181" s="12">
        <v>180</v>
      </c>
      <c r="B181" s="12">
        <v>60658</v>
      </c>
      <c r="C181" s="12" t="s">
        <v>26</v>
      </c>
      <c r="D181" s="12" t="s">
        <v>12</v>
      </c>
      <c r="E181" s="12" t="s">
        <v>6</v>
      </c>
      <c r="F181" s="12">
        <v>1710138284675</v>
      </c>
      <c r="G181" s="12" t="s">
        <v>952</v>
      </c>
      <c r="H181" s="12" t="s">
        <v>953</v>
      </c>
      <c r="I181" s="12" t="s">
        <v>641</v>
      </c>
      <c r="J181" s="12" t="s">
        <v>620</v>
      </c>
    </row>
    <row r="182" spans="1:10" x14ac:dyDescent="0.25">
      <c r="A182" s="12">
        <v>181</v>
      </c>
      <c r="B182" s="12">
        <v>60658</v>
      </c>
      <c r="C182" s="12" t="s">
        <v>26</v>
      </c>
      <c r="D182" s="12" t="s">
        <v>12</v>
      </c>
      <c r="E182" s="12" t="s">
        <v>6</v>
      </c>
      <c r="F182" s="12">
        <v>1710150364339</v>
      </c>
      <c r="G182" s="12" t="s">
        <v>954</v>
      </c>
      <c r="H182" s="12" t="s">
        <v>955</v>
      </c>
      <c r="I182" s="12" t="s">
        <v>652</v>
      </c>
      <c r="J182" s="12" t="s">
        <v>685</v>
      </c>
    </row>
    <row r="183" spans="1:10" x14ac:dyDescent="0.25">
      <c r="A183" s="12">
        <v>182</v>
      </c>
      <c r="B183" s="12">
        <v>60658</v>
      </c>
      <c r="C183" s="12" t="s">
        <v>26</v>
      </c>
      <c r="D183" s="12" t="s">
        <v>12</v>
      </c>
      <c r="E183" s="12" t="s">
        <v>6</v>
      </c>
      <c r="F183" s="12">
        <v>1710185082621</v>
      </c>
      <c r="G183" s="12" t="s">
        <v>956</v>
      </c>
      <c r="H183" s="12" t="s">
        <v>957</v>
      </c>
      <c r="I183" s="12" t="s">
        <v>623</v>
      </c>
      <c r="J183" s="12" t="s">
        <v>620</v>
      </c>
    </row>
    <row r="184" spans="1:10" x14ac:dyDescent="0.25">
      <c r="A184" s="12">
        <v>183</v>
      </c>
      <c r="B184" s="12">
        <v>60658</v>
      </c>
      <c r="C184" s="12" t="s">
        <v>26</v>
      </c>
      <c r="D184" s="12" t="s">
        <v>12</v>
      </c>
      <c r="E184" s="12" t="s">
        <v>6</v>
      </c>
      <c r="F184" s="12">
        <v>1710189725559</v>
      </c>
      <c r="G184" s="12" t="s">
        <v>958</v>
      </c>
      <c r="H184" s="12" t="s">
        <v>959</v>
      </c>
      <c r="I184" s="12" t="s">
        <v>662</v>
      </c>
      <c r="J184" s="12" t="s">
        <v>620</v>
      </c>
    </row>
    <row r="185" spans="1:10" x14ac:dyDescent="0.25">
      <c r="A185" s="12">
        <v>184</v>
      </c>
      <c r="B185" s="12">
        <v>60658</v>
      </c>
      <c r="C185" s="12" t="s">
        <v>26</v>
      </c>
      <c r="D185" s="12" t="s">
        <v>12</v>
      </c>
      <c r="E185" s="12" t="s">
        <v>6</v>
      </c>
      <c r="F185" s="12">
        <v>1710191091621</v>
      </c>
      <c r="G185" s="12" t="s">
        <v>960</v>
      </c>
      <c r="H185" s="12" t="s">
        <v>961</v>
      </c>
      <c r="I185" s="12" t="s">
        <v>628</v>
      </c>
      <c r="J185" s="12" t="s">
        <v>620</v>
      </c>
    </row>
    <row r="186" spans="1:10" x14ac:dyDescent="0.25">
      <c r="A186" s="12">
        <v>185</v>
      </c>
      <c r="B186" s="12">
        <v>60658</v>
      </c>
      <c r="C186" s="12" t="s">
        <v>26</v>
      </c>
      <c r="D186" s="12" t="s">
        <v>12</v>
      </c>
      <c r="E186" s="12" t="s">
        <v>6</v>
      </c>
      <c r="F186" s="12">
        <v>1710262738311</v>
      </c>
      <c r="G186" s="12">
        <v>50386841</v>
      </c>
      <c r="H186" s="12" t="s">
        <v>962</v>
      </c>
      <c r="I186" s="12" t="s">
        <v>628</v>
      </c>
      <c r="J186" s="12" t="s">
        <v>620</v>
      </c>
    </row>
    <row r="187" spans="1:10" x14ac:dyDescent="0.25">
      <c r="A187" s="12">
        <v>186</v>
      </c>
      <c r="B187" s="12">
        <v>60658</v>
      </c>
      <c r="C187" s="12" t="s">
        <v>26</v>
      </c>
      <c r="D187" s="12" t="s">
        <v>12</v>
      </c>
      <c r="E187" s="12" t="s">
        <v>6</v>
      </c>
      <c r="F187" s="12">
        <v>1710265662961</v>
      </c>
      <c r="G187" s="12" t="s">
        <v>963</v>
      </c>
      <c r="H187" s="12" t="s">
        <v>964</v>
      </c>
      <c r="I187" s="12" t="s">
        <v>660</v>
      </c>
      <c r="J187" s="12" t="s">
        <v>620</v>
      </c>
    </row>
    <row r="188" spans="1:10" x14ac:dyDescent="0.25">
      <c r="A188" s="12">
        <v>187</v>
      </c>
      <c r="B188" s="12">
        <v>60658</v>
      </c>
      <c r="C188" s="12" t="s">
        <v>26</v>
      </c>
      <c r="D188" s="12" t="s">
        <v>12</v>
      </c>
      <c r="E188" s="12" t="s">
        <v>6</v>
      </c>
      <c r="F188" s="12">
        <v>1710271236199</v>
      </c>
      <c r="G188" s="12" t="s">
        <v>965</v>
      </c>
      <c r="H188" s="12" t="s">
        <v>966</v>
      </c>
      <c r="I188" s="12" t="s">
        <v>628</v>
      </c>
      <c r="J188" s="12" t="s">
        <v>620</v>
      </c>
    </row>
    <row r="189" spans="1:10" x14ac:dyDescent="0.25">
      <c r="A189" s="12">
        <v>188</v>
      </c>
      <c r="B189" s="12">
        <v>60658</v>
      </c>
      <c r="C189" s="12" t="s">
        <v>26</v>
      </c>
      <c r="D189" s="12" t="s">
        <v>12</v>
      </c>
      <c r="E189" s="12" t="s">
        <v>6</v>
      </c>
      <c r="F189" s="12">
        <v>1710276647793</v>
      </c>
      <c r="G189" s="12" t="s">
        <v>967</v>
      </c>
      <c r="H189" s="12" t="s">
        <v>968</v>
      </c>
      <c r="I189" s="12" t="s">
        <v>628</v>
      </c>
      <c r="J189" s="12" t="s">
        <v>620</v>
      </c>
    </row>
    <row r="190" spans="1:10" x14ac:dyDescent="0.25">
      <c r="A190" s="12">
        <v>189</v>
      </c>
      <c r="B190" s="12">
        <v>60658</v>
      </c>
      <c r="C190" s="12" t="s">
        <v>26</v>
      </c>
      <c r="D190" s="12" t="s">
        <v>12</v>
      </c>
      <c r="E190" s="12" t="s">
        <v>6</v>
      </c>
      <c r="F190" s="12">
        <v>1710291850893</v>
      </c>
      <c r="G190" s="12" t="s">
        <v>969</v>
      </c>
      <c r="H190" s="12" t="s">
        <v>970</v>
      </c>
      <c r="I190" s="12" t="s">
        <v>636</v>
      </c>
      <c r="J190" s="12" t="s">
        <v>620</v>
      </c>
    </row>
    <row r="191" spans="1:10" x14ac:dyDescent="0.25">
      <c r="A191" s="12">
        <v>190</v>
      </c>
      <c r="B191" s="12">
        <v>60658</v>
      </c>
      <c r="C191" s="12" t="s">
        <v>26</v>
      </c>
      <c r="D191" s="12" t="s">
        <v>12</v>
      </c>
      <c r="E191" s="12" t="s">
        <v>6</v>
      </c>
      <c r="F191" s="12">
        <v>1730116144425</v>
      </c>
      <c r="G191" s="12" t="s">
        <v>971</v>
      </c>
      <c r="H191" s="12" t="s">
        <v>972</v>
      </c>
      <c r="I191" s="12" t="s">
        <v>628</v>
      </c>
      <c r="J191" s="12" t="s">
        <v>620</v>
      </c>
    </row>
    <row r="192" spans="1:10" x14ac:dyDescent="0.25">
      <c r="A192" s="12">
        <v>191</v>
      </c>
      <c r="B192" s="12">
        <v>60658</v>
      </c>
      <c r="C192" s="12" t="s">
        <v>26</v>
      </c>
      <c r="D192" s="12" t="s">
        <v>12</v>
      </c>
      <c r="E192" s="12" t="s">
        <v>6</v>
      </c>
      <c r="F192" s="12">
        <v>1730124022903</v>
      </c>
      <c r="G192" s="12" t="s">
        <v>973</v>
      </c>
      <c r="H192" s="12" t="s">
        <v>974</v>
      </c>
      <c r="I192" s="12" t="s">
        <v>684</v>
      </c>
      <c r="J192" s="12" t="s">
        <v>620</v>
      </c>
    </row>
    <row r="193" spans="1:10" x14ac:dyDescent="0.25">
      <c r="A193" s="12">
        <v>192</v>
      </c>
      <c r="B193" s="12">
        <v>60658</v>
      </c>
      <c r="C193" s="12" t="s">
        <v>26</v>
      </c>
      <c r="D193" s="12" t="s">
        <v>12</v>
      </c>
      <c r="E193" s="12" t="s">
        <v>6</v>
      </c>
      <c r="F193" s="12">
        <v>1730199425567</v>
      </c>
      <c r="G193" s="12" t="s">
        <v>975</v>
      </c>
      <c r="H193" s="12" t="s">
        <v>976</v>
      </c>
      <c r="I193" s="12" t="s">
        <v>623</v>
      </c>
      <c r="J193" s="12" t="s">
        <v>620</v>
      </c>
    </row>
    <row r="194" spans="1:10" x14ac:dyDescent="0.25">
      <c r="A194" s="12">
        <v>193</v>
      </c>
      <c r="B194" s="12">
        <v>60658</v>
      </c>
      <c r="C194" s="12" t="s">
        <v>26</v>
      </c>
      <c r="D194" s="12" t="s">
        <v>12</v>
      </c>
      <c r="E194" s="12" t="s">
        <v>6</v>
      </c>
      <c r="F194" s="12">
        <v>2140398047031</v>
      </c>
      <c r="G194" s="12" t="s">
        <v>977</v>
      </c>
      <c r="H194" s="12" t="s">
        <v>978</v>
      </c>
      <c r="I194" s="12" t="s">
        <v>631</v>
      </c>
      <c r="J194" s="12" t="s">
        <v>620</v>
      </c>
    </row>
    <row r="195" spans="1:10" x14ac:dyDescent="0.25">
      <c r="A195" s="12">
        <v>194</v>
      </c>
      <c r="B195" s="12">
        <v>60658</v>
      </c>
      <c r="C195" s="12" t="s">
        <v>26</v>
      </c>
      <c r="D195" s="12" t="s">
        <v>12</v>
      </c>
      <c r="E195" s="12" t="s">
        <v>6</v>
      </c>
      <c r="F195" s="12">
        <v>2140490071181</v>
      </c>
      <c r="G195" s="12">
        <v>50324433</v>
      </c>
      <c r="H195" s="12" t="s">
        <v>979</v>
      </c>
      <c r="I195" s="12" t="s">
        <v>628</v>
      </c>
      <c r="J195" s="12" t="s">
        <v>620</v>
      </c>
    </row>
    <row r="196" spans="1:10" x14ac:dyDescent="0.25">
      <c r="A196" s="12">
        <v>195</v>
      </c>
      <c r="B196" s="12">
        <v>60658</v>
      </c>
      <c r="C196" s="12" t="s">
        <v>26</v>
      </c>
      <c r="D196" s="12" t="s">
        <v>12</v>
      </c>
      <c r="E196" s="12" t="s">
        <v>6</v>
      </c>
      <c r="F196" s="12">
        <v>2140552012753</v>
      </c>
      <c r="G196" s="12">
        <v>50391706</v>
      </c>
      <c r="H196" s="12" t="s">
        <v>980</v>
      </c>
      <c r="I196" s="12" t="s">
        <v>628</v>
      </c>
      <c r="J196" s="12" t="s">
        <v>685</v>
      </c>
    </row>
    <row r="197" spans="1:10" x14ac:dyDescent="0.25">
      <c r="A197" s="12">
        <v>196</v>
      </c>
      <c r="B197" s="12">
        <v>60658</v>
      </c>
      <c r="C197" s="12" t="s">
        <v>26</v>
      </c>
      <c r="D197" s="12" t="s">
        <v>12</v>
      </c>
      <c r="E197" s="12" t="s">
        <v>6</v>
      </c>
      <c r="F197" s="12">
        <v>2140553778553</v>
      </c>
      <c r="G197" s="12" t="s">
        <v>981</v>
      </c>
      <c r="H197" s="12" t="s">
        <v>868</v>
      </c>
      <c r="I197" s="12" t="s">
        <v>705</v>
      </c>
      <c r="J197" s="12" t="s">
        <v>685</v>
      </c>
    </row>
    <row r="198" spans="1:10" x14ac:dyDescent="0.25">
      <c r="A198" s="12">
        <v>197</v>
      </c>
      <c r="B198" s="12">
        <v>60658</v>
      </c>
      <c r="C198" s="12" t="s">
        <v>26</v>
      </c>
      <c r="D198" s="12" t="s">
        <v>12</v>
      </c>
      <c r="E198" s="12" t="s">
        <v>6</v>
      </c>
      <c r="F198" s="12">
        <v>2140612488471</v>
      </c>
      <c r="G198" s="12" t="s">
        <v>982</v>
      </c>
      <c r="H198" s="12" t="s">
        <v>983</v>
      </c>
      <c r="I198" s="12" t="s">
        <v>623</v>
      </c>
      <c r="J198" s="12" t="s">
        <v>685</v>
      </c>
    </row>
    <row r="199" spans="1:10" x14ac:dyDescent="0.25">
      <c r="A199" s="12">
        <v>198</v>
      </c>
      <c r="B199" s="12">
        <v>60658</v>
      </c>
      <c r="C199" s="12" t="s">
        <v>26</v>
      </c>
      <c r="D199" s="12" t="s">
        <v>12</v>
      </c>
      <c r="E199" s="12" t="s">
        <v>6</v>
      </c>
      <c r="F199" s="12">
        <v>2140616577547</v>
      </c>
      <c r="G199" s="12" t="s">
        <v>984</v>
      </c>
      <c r="H199" s="12" t="s">
        <v>985</v>
      </c>
      <c r="I199" s="12" t="s">
        <v>628</v>
      </c>
      <c r="J199" s="12" t="s">
        <v>620</v>
      </c>
    </row>
    <row r="200" spans="1:10" x14ac:dyDescent="0.25">
      <c r="A200" s="12">
        <v>199</v>
      </c>
      <c r="B200" s="12">
        <v>60658</v>
      </c>
      <c r="C200" s="12" t="s">
        <v>26</v>
      </c>
      <c r="D200" s="12" t="s">
        <v>12</v>
      </c>
      <c r="E200" s="12" t="s">
        <v>6</v>
      </c>
      <c r="F200" s="12">
        <v>2140632947509</v>
      </c>
      <c r="G200" s="12" t="s">
        <v>986</v>
      </c>
      <c r="H200" s="12" t="s">
        <v>987</v>
      </c>
      <c r="I200" s="12" t="s">
        <v>631</v>
      </c>
      <c r="J200" s="12" t="s">
        <v>620</v>
      </c>
    </row>
    <row r="201" spans="1:10" x14ac:dyDescent="0.25">
      <c r="A201" s="12">
        <v>200</v>
      </c>
      <c r="B201" s="12">
        <v>60658</v>
      </c>
      <c r="C201" s="12" t="s">
        <v>26</v>
      </c>
      <c r="D201" s="12" t="s">
        <v>12</v>
      </c>
      <c r="E201" s="12" t="s">
        <v>6</v>
      </c>
      <c r="F201" s="12">
        <v>2140657867137</v>
      </c>
      <c r="G201" s="12" t="s">
        <v>988</v>
      </c>
      <c r="H201" s="12" t="s">
        <v>989</v>
      </c>
      <c r="I201" s="12" t="s">
        <v>726</v>
      </c>
      <c r="J201" s="12" t="s">
        <v>620</v>
      </c>
    </row>
    <row r="202" spans="1:10" x14ac:dyDescent="0.25">
      <c r="A202" s="12">
        <v>201</v>
      </c>
      <c r="B202" s="12">
        <v>60658</v>
      </c>
      <c r="C202" s="12" t="s">
        <v>26</v>
      </c>
      <c r="D202" s="12" t="s">
        <v>12</v>
      </c>
      <c r="E202" s="12" t="s">
        <v>6</v>
      </c>
      <c r="F202" s="12">
        <v>2140772814393</v>
      </c>
      <c r="G202" s="12">
        <v>50288141</v>
      </c>
      <c r="H202" s="12" t="s">
        <v>990</v>
      </c>
      <c r="I202" s="12" t="s">
        <v>660</v>
      </c>
      <c r="J202" s="12" t="s">
        <v>620</v>
      </c>
    </row>
    <row r="203" spans="1:10" x14ac:dyDescent="0.25">
      <c r="A203" s="12">
        <v>202</v>
      </c>
      <c r="B203" s="12">
        <v>60659</v>
      </c>
      <c r="C203" s="12" t="s">
        <v>27</v>
      </c>
      <c r="D203" s="12" t="s">
        <v>12</v>
      </c>
      <c r="E203" s="12" t="s">
        <v>6</v>
      </c>
      <c r="F203" s="12">
        <v>1610222771485</v>
      </c>
      <c r="G203" s="12" t="s">
        <v>991</v>
      </c>
      <c r="H203" s="12" t="s">
        <v>992</v>
      </c>
      <c r="I203" s="12" t="s">
        <v>636</v>
      </c>
      <c r="J203" s="12" t="s">
        <v>685</v>
      </c>
    </row>
    <row r="204" spans="1:10" x14ac:dyDescent="0.25">
      <c r="A204" s="12">
        <v>203</v>
      </c>
      <c r="B204" s="12">
        <v>60659</v>
      </c>
      <c r="C204" s="12" t="s">
        <v>27</v>
      </c>
      <c r="D204" s="12" t="s">
        <v>12</v>
      </c>
      <c r="E204" s="12" t="s">
        <v>6</v>
      </c>
      <c r="F204" s="12">
        <v>1710103231103</v>
      </c>
      <c r="G204" s="12" t="s">
        <v>993</v>
      </c>
      <c r="H204" s="12" t="s">
        <v>994</v>
      </c>
      <c r="I204" s="12" t="s">
        <v>628</v>
      </c>
      <c r="J204" s="12" t="s">
        <v>620</v>
      </c>
    </row>
    <row r="205" spans="1:10" x14ac:dyDescent="0.25">
      <c r="A205" s="12">
        <v>204</v>
      </c>
      <c r="B205" s="12">
        <v>60659</v>
      </c>
      <c r="C205" s="12" t="s">
        <v>27</v>
      </c>
      <c r="D205" s="12" t="s">
        <v>12</v>
      </c>
      <c r="E205" s="12" t="s">
        <v>6</v>
      </c>
      <c r="F205" s="12">
        <v>1710104055517</v>
      </c>
      <c r="G205" s="12" t="s">
        <v>995</v>
      </c>
      <c r="H205" s="12" t="s">
        <v>996</v>
      </c>
      <c r="I205" s="12" t="s">
        <v>684</v>
      </c>
      <c r="J205" s="12" t="s">
        <v>620</v>
      </c>
    </row>
    <row r="206" spans="1:10" x14ac:dyDescent="0.25">
      <c r="A206" s="12">
        <v>205</v>
      </c>
      <c r="B206" s="12">
        <v>60659</v>
      </c>
      <c r="C206" s="12" t="s">
        <v>27</v>
      </c>
      <c r="D206" s="12" t="s">
        <v>12</v>
      </c>
      <c r="E206" s="12" t="s">
        <v>6</v>
      </c>
      <c r="F206" s="12">
        <v>1710211464453</v>
      </c>
      <c r="G206" s="12" t="s">
        <v>997</v>
      </c>
      <c r="H206" s="12" t="s">
        <v>998</v>
      </c>
      <c r="I206" s="12" t="s">
        <v>726</v>
      </c>
      <c r="J206" s="12" t="s">
        <v>620</v>
      </c>
    </row>
    <row r="207" spans="1:10" x14ac:dyDescent="0.25">
      <c r="A207" s="12">
        <v>206</v>
      </c>
      <c r="B207" s="12">
        <v>60659</v>
      </c>
      <c r="C207" s="12" t="s">
        <v>27</v>
      </c>
      <c r="D207" s="12" t="s">
        <v>12</v>
      </c>
      <c r="E207" s="12" t="s">
        <v>6</v>
      </c>
      <c r="F207" s="12">
        <v>1710250686279</v>
      </c>
      <c r="G207" s="12">
        <v>50207593</v>
      </c>
      <c r="H207" s="12" t="s">
        <v>999</v>
      </c>
      <c r="I207" s="12" t="s">
        <v>628</v>
      </c>
      <c r="J207" s="12" t="s">
        <v>620</v>
      </c>
    </row>
    <row r="208" spans="1:10" x14ac:dyDescent="0.25">
      <c r="A208" s="12">
        <v>207</v>
      </c>
      <c r="B208" s="12">
        <v>60659</v>
      </c>
      <c r="C208" s="12" t="s">
        <v>27</v>
      </c>
      <c r="D208" s="12" t="s">
        <v>12</v>
      </c>
      <c r="E208" s="12" t="s">
        <v>6</v>
      </c>
      <c r="F208" s="12">
        <v>1730101249993</v>
      </c>
      <c r="G208" s="12" t="s">
        <v>1000</v>
      </c>
      <c r="H208" s="12" t="s">
        <v>1001</v>
      </c>
      <c r="I208" s="12" t="s">
        <v>740</v>
      </c>
      <c r="J208" s="12" t="s">
        <v>620</v>
      </c>
    </row>
    <row r="209" spans="1:10" x14ac:dyDescent="0.25">
      <c r="A209" s="12">
        <v>208</v>
      </c>
      <c r="B209" s="12">
        <v>60659</v>
      </c>
      <c r="C209" s="12" t="s">
        <v>27</v>
      </c>
      <c r="D209" s="12" t="s">
        <v>12</v>
      </c>
      <c r="E209" s="12" t="s">
        <v>6</v>
      </c>
      <c r="F209" s="12">
        <v>2140659660185</v>
      </c>
      <c r="G209" s="12" t="s">
        <v>1002</v>
      </c>
      <c r="H209" s="12" t="s">
        <v>1003</v>
      </c>
      <c r="I209" s="12" t="s">
        <v>1004</v>
      </c>
      <c r="J209" s="12" t="s">
        <v>620</v>
      </c>
    </row>
    <row r="210" spans="1:10" x14ac:dyDescent="0.25">
      <c r="A210" s="12">
        <v>209</v>
      </c>
      <c r="B210" s="12">
        <v>60659</v>
      </c>
      <c r="C210" s="12" t="s">
        <v>27</v>
      </c>
      <c r="D210" s="12" t="s">
        <v>12</v>
      </c>
      <c r="E210" s="12" t="s">
        <v>6</v>
      </c>
      <c r="F210" s="12">
        <v>2140754361929</v>
      </c>
      <c r="G210" s="12" t="s">
        <v>1005</v>
      </c>
      <c r="H210" s="12" t="s">
        <v>1006</v>
      </c>
      <c r="I210" s="12" t="s">
        <v>628</v>
      </c>
      <c r="J210" s="12" t="s">
        <v>620</v>
      </c>
    </row>
    <row r="211" spans="1:10" x14ac:dyDescent="0.25">
      <c r="A211" s="12">
        <v>210</v>
      </c>
      <c r="B211" s="12">
        <v>60659</v>
      </c>
      <c r="C211" s="12" t="s">
        <v>27</v>
      </c>
      <c r="D211" s="12" t="s">
        <v>12</v>
      </c>
      <c r="E211" s="12" t="s">
        <v>6</v>
      </c>
      <c r="F211" s="12">
        <v>2140779303891</v>
      </c>
      <c r="G211" s="12" t="s">
        <v>1007</v>
      </c>
      <c r="H211" s="12" t="s">
        <v>1008</v>
      </c>
      <c r="I211" s="12" t="s">
        <v>623</v>
      </c>
      <c r="J211" s="12" t="s">
        <v>620</v>
      </c>
    </row>
    <row r="212" spans="1:10" x14ac:dyDescent="0.25">
      <c r="A212" s="12">
        <v>211</v>
      </c>
      <c r="B212" s="12">
        <v>60659</v>
      </c>
      <c r="C212" s="12" t="s">
        <v>27</v>
      </c>
      <c r="D212" s="12" t="s">
        <v>12</v>
      </c>
      <c r="E212" s="12" t="s">
        <v>6</v>
      </c>
      <c r="F212" s="12">
        <v>2140794092157</v>
      </c>
      <c r="G212" s="12" t="s">
        <v>1009</v>
      </c>
      <c r="H212" s="12" t="s">
        <v>1010</v>
      </c>
      <c r="I212" s="12" t="s">
        <v>657</v>
      </c>
      <c r="J212" s="12" t="s">
        <v>620</v>
      </c>
    </row>
    <row r="213" spans="1:10" x14ac:dyDescent="0.25">
      <c r="A213" s="12">
        <v>212</v>
      </c>
      <c r="B213" s="12">
        <v>60660</v>
      </c>
      <c r="C213" s="12" t="s">
        <v>28</v>
      </c>
      <c r="D213" s="12" t="s">
        <v>12</v>
      </c>
      <c r="E213" s="12" t="s">
        <v>6</v>
      </c>
      <c r="F213" s="12">
        <v>1710103317383</v>
      </c>
      <c r="G213" s="12" t="s">
        <v>1011</v>
      </c>
      <c r="H213" s="12" t="s">
        <v>917</v>
      </c>
      <c r="I213" s="12" t="s">
        <v>684</v>
      </c>
      <c r="J213" s="12" t="s">
        <v>620</v>
      </c>
    </row>
    <row r="214" spans="1:10" x14ac:dyDescent="0.25">
      <c r="A214" s="12">
        <v>213</v>
      </c>
      <c r="B214" s="12">
        <v>60660</v>
      </c>
      <c r="C214" s="12" t="s">
        <v>28</v>
      </c>
      <c r="D214" s="12" t="s">
        <v>12</v>
      </c>
      <c r="E214" s="12" t="s">
        <v>6</v>
      </c>
      <c r="F214" s="12">
        <v>1710103995389</v>
      </c>
      <c r="G214" s="12" t="s">
        <v>1012</v>
      </c>
      <c r="H214" s="12" t="s">
        <v>1013</v>
      </c>
      <c r="I214" s="12" t="s">
        <v>628</v>
      </c>
      <c r="J214" s="12" t="s">
        <v>620</v>
      </c>
    </row>
    <row r="215" spans="1:10" x14ac:dyDescent="0.25">
      <c r="A215" s="12">
        <v>214</v>
      </c>
      <c r="B215" s="12">
        <v>60660</v>
      </c>
      <c r="C215" s="12" t="s">
        <v>28</v>
      </c>
      <c r="D215" s="12" t="s">
        <v>12</v>
      </c>
      <c r="E215" s="12" t="s">
        <v>6</v>
      </c>
      <c r="F215" s="12">
        <v>1710146559665</v>
      </c>
      <c r="G215" s="12" t="s">
        <v>1014</v>
      </c>
      <c r="H215" s="12" t="s">
        <v>1015</v>
      </c>
      <c r="I215" s="12" t="s">
        <v>705</v>
      </c>
      <c r="J215" s="12" t="s">
        <v>620</v>
      </c>
    </row>
    <row r="216" spans="1:10" x14ac:dyDescent="0.25">
      <c r="A216" s="12">
        <v>215</v>
      </c>
      <c r="B216" s="12">
        <v>60660</v>
      </c>
      <c r="C216" s="12" t="s">
        <v>28</v>
      </c>
      <c r="D216" s="12" t="s">
        <v>12</v>
      </c>
      <c r="E216" s="12" t="s">
        <v>6</v>
      </c>
      <c r="F216" s="12">
        <v>1710187992533</v>
      </c>
      <c r="G216" s="12" t="s">
        <v>1016</v>
      </c>
      <c r="H216" s="12" t="s">
        <v>1017</v>
      </c>
      <c r="I216" s="12" t="s">
        <v>628</v>
      </c>
      <c r="J216" s="12" t="s">
        <v>620</v>
      </c>
    </row>
    <row r="217" spans="1:10" x14ac:dyDescent="0.25">
      <c r="A217" s="12">
        <v>216</v>
      </c>
      <c r="B217" s="12">
        <v>60660</v>
      </c>
      <c r="C217" s="12" t="s">
        <v>28</v>
      </c>
      <c r="D217" s="12" t="s">
        <v>12</v>
      </c>
      <c r="E217" s="12" t="s">
        <v>6</v>
      </c>
      <c r="F217" s="12">
        <v>1730114695417</v>
      </c>
      <c r="G217" s="12" t="s">
        <v>1018</v>
      </c>
      <c r="H217" s="12" t="s">
        <v>1019</v>
      </c>
      <c r="I217" s="12" t="s">
        <v>767</v>
      </c>
      <c r="J217" s="12" t="s">
        <v>620</v>
      </c>
    </row>
    <row r="218" spans="1:10" x14ac:dyDescent="0.25">
      <c r="A218" s="12">
        <v>217</v>
      </c>
      <c r="B218" s="12">
        <v>60660</v>
      </c>
      <c r="C218" s="12" t="s">
        <v>28</v>
      </c>
      <c r="D218" s="12" t="s">
        <v>12</v>
      </c>
      <c r="E218" s="12" t="s">
        <v>6</v>
      </c>
      <c r="F218" s="12">
        <v>1730114838943</v>
      </c>
      <c r="G218" s="12" t="s">
        <v>1020</v>
      </c>
      <c r="H218" s="12" t="s">
        <v>1021</v>
      </c>
      <c r="I218" s="12" t="s">
        <v>726</v>
      </c>
      <c r="J218" s="12" t="s">
        <v>620</v>
      </c>
    </row>
    <row r="219" spans="1:10" x14ac:dyDescent="0.25">
      <c r="A219" s="12">
        <v>218</v>
      </c>
      <c r="B219" s="12">
        <v>60660</v>
      </c>
      <c r="C219" s="12" t="s">
        <v>28</v>
      </c>
      <c r="D219" s="12" t="s">
        <v>12</v>
      </c>
      <c r="E219" s="12" t="s">
        <v>6</v>
      </c>
      <c r="F219" s="12">
        <v>1730115730781</v>
      </c>
      <c r="G219" s="12" t="s">
        <v>1022</v>
      </c>
      <c r="H219" s="12" t="s">
        <v>868</v>
      </c>
      <c r="I219" s="12" t="s">
        <v>628</v>
      </c>
      <c r="J219" s="12" t="s">
        <v>620</v>
      </c>
    </row>
    <row r="220" spans="1:10" x14ac:dyDescent="0.25">
      <c r="A220" s="12">
        <v>219</v>
      </c>
      <c r="B220" s="12">
        <v>60660</v>
      </c>
      <c r="C220" s="12" t="s">
        <v>28</v>
      </c>
      <c r="D220" s="12" t="s">
        <v>12</v>
      </c>
      <c r="E220" s="12" t="s">
        <v>6</v>
      </c>
      <c r="F220" s="12">
        <v>1730135842915</v>
      </c>
      <c r="G220" s="12" t="s">
        <v>1023</v>
      </c>
      <c r="H220" s="12" t="s">
        <v>1024</v>
      </c>
      <c r="I220" s="12" t="s">
        <v>623</v>
      </c>
      <c r="J220" s="12" t="s">
        <v>620</v>
      </c>
    </row>
    <row r="221" spans="1:10" x14ac:dyDescent="0.25">
      <c r="A221" s="12">
        <v>220</v>
      </c>
      <c r="B221" s="12">
        <v>60660</v>
      </c>
      <c r="C221" s="12" t="s">
        <v>28</v>
      </c>
      <c r="D221" s="12" t="s">
        <v>12</v>
      </c>
      <c r="E221" s="12" t="s">
        <v>6</v>
      </c>
      <c r="F221" s="12">
        <v>2140705279227</v>
      </c>
      <c r="G221" s="12" t="s">
        <v>1025</v>
      </c>
      <c r="H221" s="12" t="s">
        <v>1026</v>
      </c>
      <c r="I221" s="12" t="s">
        <v>660</v>
      </c>
      <c r="J221" s="12" t="s">
        <v>620</v>
      </c>
    </row>
    <row r="222" spans="1:10" x14ac:dyDescent="0.25">
      <c r="A222" s="12">
        <v>221</v>
      </c>
      <c r="B222" s="12">
        <v>60660</v>
      </c>
      <c r="C222" s="12" t="s">
        <v>28</v>
      </c>
      <c r="D222" s="12" t="s">
        <v>12</v>
      </c>
      <c r="E222" s="12" t="s">
        <v>6</v>
      </c>
      <c r="F222" s="12">
        <v>2140751628133</v>
      </c>
      <c r="G222" s="12" t="s">
        <v>1027</v>
      </c>
      <c r="H222" s="12" t="s">
        <v>1028</v>
      </c>
      <c r="I222" s="12" t="s">
        <v>657</v>
      </c>
      <c r="J222" s="12" t="s">
        <v>620</v>
      </c>
    </row>
    <row r="223" spans="1:10" x14ac:dyDescent="0.25">
      <c r="A223" s="12">
        <v>222</v>
      </c>
      <c r="B223" s="12">
        <v>60660</v>
      </c>
      <c r="C223" s="12" t="s">
        <v>28</v>
      </c>
      <c r="D223" s="12" t="s">
        <v>12</v>
      </c>
      <c r="E223" s="12" t="s">
        <v>6</v>
      </c>
      <c r="F223" s="12">
        <v>2140773408775</v>
      </c>
      <c r="G223" s="12">
        <v>50345071</v>
      </c>
      <c r="H223" s="12" t="s">
        <v>1029</v>
      </c>
      <c r="I223" s="12" t="s">
        <v>636</v>
      </c>
      <c r="J223" s="12" t="s">
        <v>620</v>
      </c>
    </row>
    <row r="224" spans="1:10" x14ac:dyDescent="0.25">
      <c r="A224" s="12">
        <v>223</v>
      </c>
      <c r="B224" s="12">
        <v>60660</v>
      </c>
      <c r="C224" s="12" t="s">
        <v>28</v>
      </c>
      <c r="D224" s="12" t="s">
        <v>12</v>
      </c>
      <c r="E224" s="12" t="s">
        <v>6</v>
      </c>
      <c r="F224" s="12">
        <v>2140779439863</v>
      </c>
      <c r="G224" s="12" t="s">
        <v>1030</v>
      </c>
      <c r="H224" s="12" t="s">
        <v>1031</v>
      </c>
      <c r="I224" s="12" t="s">
        <v>699</v>
      </c>
      <c r="J224" s="12" t="s">
        <v>620</v>
      </c>
    </row>
    <row r="225" spans="1:10" x14ac:dyDescent="0.25">
      <c r="A225" s="12">
        <v>224</v>
      </c>
      <c r="B225" s="12">
        <v>60661</v>
      </c>
      <c r="C225" s="12" t="s">
        <v>29</v>
      </c>
      <c r="D225" s="12" t="s">
        <v>12</v>
      </c>
      <c r="E225" s="12" t="s">
        <v>6</v>
      </c>
      <c r="F225" s="12">
        <v>1710119898275</v>
      </c>
      <c r="G225" s="12">
        <v>50174060</v>
      </c>
      <c r="H225" s="12" t="s">
        <v>1032</v>
      </c>
      <c r="I225" s="12" t="s">
        <v>662</v>
      </c>
      <c r="J225" s="12" t="s">
        <v>620</v>
      </c>
    </row>
    <row r="226" spans="1:10" x14ac:dyDescent="0.25">
      <c r="A226" s="12">
        <v>225</v>
      </c>
      <c r="B226" s="12">
        <v>60661</v>
      </c>
      <c r="C226" s="12" t="s">
        <v>29</v>
      </c>
      <c r="D226" s="12" t="s">
        <v>12</v>
      </c>
      <c r="E226" s="12" t="s">
        <v>6</v>
      </c>
      <c r="F226" s="12">
        <v>1730112729961</v>
      </c>
      <c r="G226" s="12" t="s">
        <v>1034</v>
      </c>
      <c r="H226" s="12" t="s">
        <v>1035</v>
      </c>
      <c r="I226" s="12" t="s">
        <v>623</v>
      </c>
      <c r="J226" s="12" t="s">
        <v>620</v>
      </c>
    </row>
    <row r="227" spans="1:10" x14ac:dyDescent="0.25">
      <c r="A227" s="12">
        <v>226</v>
      </c>
      <c r="B227" s="12">
        <v>60661</v>
      </c>
      <c r="C227" s="12" t="s">
        <v>29</v>
      </c>
      <c r="D227" s="12" t="s">
        <v>12</v>
      </c>
      <c r="E227" s="12" t="s">
        <v>6</v>
      </c>
      <c r="F227" s="12">
        <v>1730114558889</v>
      </c>
      <c r="G227" s="12" t="s">
        <v>1036</v>
      </c>
      <c r="H227" s="12" t="s">
        <v>1037</v>
      </c>
      <c r="I227" s="12" t="s">
        <v>628</v>
      </c>
      <c r="J227" s="12" t="s">
        <v>620</v>
      </c>
    </row>
    <row r="228" spans="1:10" x14ac:dyDescent="0.25">
      <c r="A228" s="12">
        <v>227</v>
      </c>
      <c r="B228" s="12">
        <v>60661</v>
      </c>
      <c r="C228" s="12" t="s">
        <v>29</v>
      </c>
      <c r="D228" s="12" t="s">
        <v>12</v>
      </c>
      <c r="E228" s="12" t="s">
        <v>6</v>
      </c>
      <c r="F228" s="12">
        <v>1730114703831</v>
      </c>
      <c r="G228" s="12" t="s">
        <v>1038</v>
      </c>
      <c r="H228" s="12" t="s">
        <v>1039</v>
      </c>
      <c r="I228" s="12" t="s">
        <v>684</v>
      </c>
      <c r="J228" s="12" t="s">
        <v>620</v>
      </c>
    </row>
    <row r="229" spans="1:10" x14ac:dyDescent="0.25">
      <c r="A229" s="12">
        <v>228</v>
      </c>
      <c r="B229" s="12">
        <v>60661</v>
      </c>
      <c r="C229" s="12" t="s">
        <v>29</v>
      </c>
      <c r="D229" s="12" t="s">
        <v>12</v>
      </c>
      <c r="E229" s="12" t="s">
        <v>6</v>
      </c>
      <c r="F229" s="12">
        <v>1730114749971</v>
      </c>
      <c r="G229" s="12" t="s">
        <v>1040</v>
      </c>
      <c r="H229" s="12" t="s">
        <v>1041</v>
      </c>
      <c r="I229" s="12" t="s">
        <v>623</v>
      </c>
      <c r="J229" s="12" t="s">
        <v>620</v>
      </c>
    </row>
    <row r="230" spans="1:10" x14ac:dyDescent="0.25">
      <c r="A230" s="12">
        <v>229</v>
      </c>
      <c r="B230" s="12">
        <v>60661</v>
      </c>
      <c r="C230" s="12" t="s">
        <v>29</v>
      </c>
      <c r="D230" s="12" t="s">
        <v>12</v>
      </c>
      <c r="E230" s="12" t="s">
        <v>6</v>
      </c>
      <c r="F230" s="12">
        <v>1730114852831</v>
      </c>
      <c r="G230" s="12" t="s">
        <v>1042</v>
      </c>
      <c r="H230" s="12" t="s">
        <v>1043</v>
      </c>
      <c r="I230" s="12" t="s">
        <v>628</v>
      </c>
      <c r="J230" s="12" t="s">
        <v>620</v>
      </c>
    </row>
    <row r="231" spans="1:10" x14ac:dyDescent="0.25">
      <c r="A231" s="12">
        <v>230</v>
      </c>
      <c r="B231" s="12">
        <v>60661</v>
      </c>
      <c r="C231" s="12" t="s">
        <v>29</v>
      </c>
      <c r="D231" s="12" t="s">
        <v>12</v>
      </c>
      <c r="E231" s="12" t="s">
        <v>6</v>
      </c>
      <c r="F231" s="12">
        <v>1730115084219</v>
      </c>
      <c r="G231" s="12">
        <v>50288147</v>
      </c>
      <c r="H231" s="12" t="s">
        <v>1044</v>
      </c>
      <c r="I231" s="12" t="s">
        <v>679</v>
      </c>
      <c r="J231" s="12" t="s">
        <v>620</v>
      </c>
    </row>
    <row r="232" spans="1:10" x14ac:dyDescent="0.25">
      <c r="A232" s="12">
        <v>231</v>
      </c>
      <c r="B232" s="12">
        <v>60661</v>
      </c>
      <c r="C232" s="12" t="s">
        <v>29</v>
      </c>
      <c r="D232" s="12" t="s">
        <v>12</v>
      </c>
      <c r="E232" s="12" t="s">
        <v>6</v>
      </c>
      <c r="F232" s="12">
        <v>1730116270605</v>
      </c>
      <c r="G232" s="12" t="s">
        <v>1045</v>
      </c>
      <c r="H232" s="12" t="s">
        <v>1046</v>
      </c>
      <c r="I232" s="12" t="s">
        <v>767</v>
      </c>
      <c r="J232" s="12" t="s">
        <v>620</v>
      </c>
    </row>
    <row r="233" spans="1:10" x14ac:dyDescent="0.25">
      <c r="A233" s="12">
        <v>232</v>
      </c>
      <c r="B233" s="12">
        <v>60661</v>
      </c>
      <c r="C233" s="12" t="s">
        <v>29</v>
      </c>
      <c r="D233" s="12" t="s">
        <v>12</v>
      </c>
      <c r="E233" s="12" t="s">
        <v>6</v>
      </c>
      <c r="F233" s="12">
        <v>1730148114167</v>
      </c>
      <c r="G233" s="12" t="s">
        <v>1047</v>
      </c>
      <c r="H233" s="12" t="s">
        <v>1048</v>
      </c>
      <c r="I233" s="12" t="s">
        <v>623</v>
      </c>
      <c r="J233" s="12" t="s">
        <v>620</v>
      </c>
    </row>
    <row r="234" spans="1:10" x14ac:dyDescent="0.25">
      <c r="A234" s="12">
        <v>233</v>
      </c>
      <c r="B234" s="12">
        <v>60661</v>
      </c>
      <c r="C234" s="12" t="s">
        <v>29</v>
      </c>
      <c r="D234" s="12" t="s">
        <v>12</v>
      </c>
      <c r="E234" s="12" t="s">
        <v>6</v>
      </c>
      <c r="F234" s="12">
        <v>1730150999457</v>
      </c>
      <c r="G234" s="12" t="s">
        <v>1049</v>
      </c>
      <c r="H234" s="12" t="s">
        <v>1050</v>
      </c>
      <c r="I234" s="12" t="s">
        <v>660</v>
      </c>
      <c r="J234" s="12" t="s">
        <v>620</v>
      </c>
    </row>
    <row r="235" spans="1:10" x14ac:dyDescent="0.25">
      <c r="A235" s="12">
        <v>234</v>
      </c>
      <c r="B235" s="12">
        <v>60661</v>
      </c>
      <c r="C235" s="12" t="s">
        <v>29</v>
      </c>
      <c r="D235" s="12" t="s">
        <v>12</v>
      </c>
      <c r="E235" s="12" t="s">
        <v>6</v>
      </c>
      <c r="F235" s="12">
        <v>1730163590529</v>
      </c>
      <c r="G235" s="12" t="s">
        <v>1051</v>
      </c>
      <c r="H235" s="12" t="s">
        <v>1052</v>
      </c>
      <c r="I235" s="12" t="s">
        <v>631</v>
      </c>
      <c r="J235" s="12" t="s">
        <v>620</v>
      </c>
    </row>
    <row r="236" spans="1:10" x14ac:dyDescent="0.25">
      <c r="A236" s="12">
        <v>235</v>
      </c>
      <c r="B236" s="12">
        <v>60661</v>
      </c>
      <c r="C236" s="12" t="s">
        <v>29</v>
      </c>
      <c r="D236" s="12" t="s">
        <v>12</v>
      </c>
      <c r="E236" s="12" t="s">
        <v>6</v>
      </c>
      <c r="F236" s="12">
        <v>2140711131945</v>
      </c>
      <c r="G236" s="12" t="s">
        <v>1053</v>
      </c>
      <c r="H236" s="12" t="s">
        <v>1054</v>
      </c>
      <c r="I236" s="12" t="s">
        <v>699</v>
      </c>
      <c r="J236" s="12" t="s">
        <v>620</v>
      </c>
    </row>
    <row r="237" spans="1:10" x14ac:dyDescent="0.25">
      <c r="A237" s="12">
        <v>236</v>
      </c>
      <c r="B237" s="12">
        <v>60661</v>
      </c>
      <c r="C237" s="12" t="s">
        <v>29</v>
      </c>
      <c r="D237" s="12" t="s">
        <v>12</v>
      </c>
      <c r="E237" s="12" t="s">
        <v>6</v>
      </c>
      <c r="F237" s="12">
        <v>2140718860151</v>
      </c>
      <c r="G237" s="12" t="s">
        <v>1056</v>
      </c>
      <c r="H237" s="12" t="s">
        <v>1057</v>
      </c>
      <c r="I237" s="12" t="s">
        <v>636</v>
      </c>
      <c r="J237" s="12" t="s">
        <v>620</v>
      </c>
    </row>
    <row r="238" spans="1:10" x14ac:dyDescent="0.25">
      <c r="A238" s="12">
        <v>237</v>
      </c>
      <c r="B238" s="12">
        <v>60661</v>
      </c>
      <c r="C238" s="12" t="s">
        <v>29</v>
      </c>
      <c r="D238" s="12" t="s">
        <v>12</v>
      </c>
      <c r="E238" s="12" t="s">
        <v>6</v>
      </c>
      <c r="F238" s="12">
        <v>2140720547593</v>
      </c>
      <c r="G238" s="12" t="s">
        <v>1058</v>
      </c>
      <c r="H238" s="12" t="s">
        <v>1059</v>
      </c>
      <c r="I238" s="12" t="s">
        <v>705</v>
      </c>
      <c r="J238" s="12" t="s">
        <v>620</v>
      </c>
    </row>
    <row r="239" spans="1:10" x14ac:dyDescent="0.25">
      <c r="A239" s="12">
        <v>238</v>
      </c>
      <c r="B239" s="12">
        <v>60661</v>
      </c>
      <c r="C239" s="12" t="s">
        <v>29</v>
      </c>
      <c r="D239" s="12" t="s">
        <v>12</v>
      </c>
      <c r="E239" s="12" t="s">
        <v>6</v>
      </c>
      <c r="F239" s="12">
        <v>2140725383163</v>
      </c>
      <c r="G239" s="12" t="s">
        <v>1060</v>
      </c>
      <c r="H239" s="12" t="s">
        <v>1061</v>
      </c>
      <c r="I239" s="12" t="s">
        <v>652</v>
      </c>
      <c r="J239" s="12" t="s">
        <v>620</v>
      </c>
    </row>
    <row r="240" spans="1:10" x14ac:dyDescent="0.25">
      <c r="A240" s="12">
        <v>239</v>
      </c>
      <c r="B240" s="12">
        <v>60661</v>
      </c>
      <c r="C240" s="12" t="s">
        <v>29</v>
      </c>
      <c r="D240" s="12" t="s">
        <v>12</v>
      </c>
      <c r="E240" s="12" t="s">
        <v>6</v>
      </c>
      <c r="F240" s="12">
        <v>2140729431483</v>
      </c>
      <c r="G240" s="12" t="s">
        <v>1062</v>
      </c>
      <c r="H240" s="12" t="s">
        <v>742</v>
      </c>
      <c r="I240" s="12" t="s">
        <v>657</v>
      </c>
      <c r="J240" s="12" t="s">
        <v>620</v>
      </c>
    </row>
    <row r="241" spans="1:10" x14ac:dyDescent="0.25">
      <c r="A241" s="12">
        <v>240</v>
      </c>
      <c r="B241" s="12">
        <v>60661</v>
      </c>
      <c r="C241" s="12" t="s">
        <v>29</v>
      </c>
      <c r="D241" s="12" t="s">
        <v>12</v>
      </c>
      <c r="E241" s="12" t="s">
        <v>6</v>
      </c>
      <c r="F241" s="12">
        <v>2140742947549</v>
      </c>
      <c r="G241" s="12" t="s">
        <v>1063</v>
      </c>
      <c r="H241" s="12" t="s">
        <v>1064</v>
      </c>
      <c r="I241" s="12" t="s">
        <v>631</v>
      </c>
      <c r="J241" s="12" t="s">
        <v>620</v>
      </c>
    </row>
    <row r="242" spans="1:10" x14ac:dyDescent="0.25">
      <c r="A242" s="12">
        <v>241</v>
      </c>
      <c r="B242" s="12">
        <v>60661</v>
      </c>
      <c r="C242" s="12" t="s">
        <v>29</v>
      </c>
      <c r="D242" s="12" t="s">
        <v>12</v>
      </c>
      <c r="E242" s="12" t="s">
        <v>6</v>
      </c>
      <c r="F242" s="12">
        <v>2140761651689</v>
      </c>
      <c r="G242" s="12" t="s">
        <v>1065</v>
      </c>
      <c r="H242" s="12" t="s">
        <v>1066</v>
      </c>
      <c r="I242" s="12" t="s">
        <v>623</v>
      </c>
      <c r="J242" s="12" t="s">
        <v>620</v>
      </c>
    </row>
    <row r="243" spans="1:10" x14ac:dyDescent="0.25">
      <c r="A243" s="12">
        <v>242</v>
      </c>
      <c r="B243" s="12">
        <v>60661</v>
      </c>
      <c r="C243" s="12" t="s">
        <v>29</v>
      </c>
      <c r="D243" s="12" t="s">
        <v>12</v>
      </c>
      <c r="E243" s="12" t="s">
        <v>6</v>
      </c>
      <c r="F243" s="12">
        <v>2140777247333</v>
      </c>
      <c r="G243" s="12" t="s">
        <v>1067</v>
      </c>
      <c r="H243" s="12" t="s">
        <v>1068</v>
      </c>
      <c r="I243" s="12" t="s">
        <v>628</v>
      </c>
      <c r="J243" s="12" t="s">
        <v>620</v>
      </c>
    </row>
    <row r="244" spans="1:10" x14ac:dyDescent="0.25">
      <c r="A244" s="12">
        <v>243</v>
      </c>
      <c r="B244" s="12">
        <v>60661</v>
      </c>
      <c r="C244" s="12" t="s">
        <v>29</v>
      </c>
      <c r="D244" s="12" t="s">
        <v>12</v>
      </c>
      <c r="E244" s="12" t="s">
        <v>6</v>
      </c>
      <c r="F244" s="12">
        <v>2140778930337</v>
      </c>
      <c r="G244" s="12" t="s">
        <v>1069</v>
      </c>
      <c r="H244" s="12" t="s">
        <v>1070</v>
      </c>
      <c r="I244" s="12" t="s">
        <v>623</v>
      </c>
      <c r="J244" s="12" t="s">
        <v>620</v>
      </c>
    </row>
    <row r="245" spans="1:10" x14ac:dyDescent="0.25">
      <c r="A245" s="12">
        <v>244</v>
      </c>
      <c r="B245" s="12">
        <v>60662</v>
      </c>
      <c r="C245" s="12" t="s">
        <v>30</v>
      </c>
      <c r="D245" s="12" t="s">
        <v>12</v>
      </c>
      <c r="E245" s="12" t="s">
        <v>6</v>
      </c>
      <c r="F245" s="12">
        <v>1610288478557</v>
      </c>
      <c r="G245" s="12" t="s">
        <v>1071</v>
      </c>
      <c r="H245" s="12" t="s">
        <v>1072</v>
      </c>
      <c r="I245" s="12" t="s">
        <v>636</v>
      </c>
      <c r="J245" s="12" t="s">
        <v>620</v>
      </c>
    </row>
    <row r="246" spans="1:10" x14ac:dyDescent="0.25">
      <c r="A246" s="12">
        <v>245</v>
      </c>
      <c r="B246" s="12">
        <v>60662</v>
      </c>
      <c r="C246" s="12" t="s">
        <v>30</v>
      </c>
      <c r="D246" s="12" t="s">
        <v>12</v>
      </c>
      <c r="E246" s="12" t="s">
        <v>6</v>
      </c>
      <c r="F246" s="12">
        <v>1710103547973</v>
      </c>
      <c r="G246" s="12" t="s">
        <v>1073</v>
      </c>
      <c r="H246" s="12" t="s">
        <v>1074</v>
      </c>
      <c r="I246" s="12" t="s">
        <v>726</v>
      </c>
      <c r="J246" s="12" t="s">
        <v>620</v>
      </c>
    </row>
    <row r="247" spans="1:10" x14ac:dyDescent="0.25">
      <c r="A247" s="12">
        <v>246</v>
      </c>
      <c r="B247" s="12">
        <v>60662</v>
      </c>
      <c r="C247" s="12" t="s">
        <v>30</v>
      </c>
      <c r="D247" s="12" t="s">
        <v>12</v>
      </c>
      <c r="E247" s="12" t="s">
        <v>6</v>
      </c>
      <c r="F247" s="12">
        <v>1710204011489</v>
      </c>
      <c r="G247" s="12" t="s">
        <v>1075</v>
      </c>
      <c r="H247" s="12" t="s">
        <v>1076</v>
      </c>
      <c r="I247" s="12" t="s">
        <v>628</v>
      </c>
      <c r="J247" s="12" t="s">
        <v>620</v>
      </c>
    </row>
    <row r="248" spans="1:10" x14ac:dyDescent="0.25">
      <c r="A248" s="12">
        <v>247</v>
      </c>
      <c r="B248" s="12">
        <v>60662</v>
      </c>
      <c r="C248" s="12" t="s">
        <v>30</v>
      </c>
      <c r="D248" s="12" t="s">
        <v>12</v>
      </c>
      <c r="E248" s="12" t="s">
        <v>6</v>
      </c>
      <c r="F248" s="12">
        <v>1710208582177</v>
      </c>
      <c r="G248" s="12">
        <v>50288129</v>
      </c>
      <c r="H248" s="12" t="s">
        <v>1077</v>
      </c>
      <c r="I248" s="12" t="s">
        <v>660</v>
      </c>
      <c r="J248" s="12" t="s">
        <v>620</v>
      </c>
    </row>
    <row r="249" spans="1:10" x14ac:dyDescent="0.25">
      <c r="A249" s="12">
        <v>248</v>
      </c>
      <c r="B249" s="12">
        <v>60662</v>
      </c>
      <c r="C249" s="12" t="s">
        <v>30</v>
      </c>
      <c r="D249" s="12" t="s">
        <v>12</v>
      </c>
      <c r="E249" s="12" t="s">
        <v>6</v>
      </c>
      <c r="F249" s="12">
        <v>1710211342393</v>
      </c>
      <c r="G249" s="12">
        <v>102589</v>
      </c>
      <c r="H249" s="12" t="s">
        <v>1074</v>
      </c>
      <c r="I249" s="12" t="s">
        <v>684</v>
      </c>
      <c r="J249" s="12" t="s">
        <v>620</v>
      </c>
    </row>
    <row r="250" spans="1:10" x14ac:dyDescent="0.25">
      <c r="A250" s="12">
        <v>249</v>
      </c>
      <c r="B250" s="12">
        <v>60662</v>
      </c>
      <c r="C250" s="12" t="s">
        <v>30</v>
      </c>
      <c r="D250" s="12" t="s">
        <v>12</v>
      </c>
      <c r="E250" s="12" t="s">
        <v>6</v>
      </c>
      <c r="F250" s="12">
        <v>1710211520055</v>
      </c>
      <c r="G250" s="12" t="s">
        <v>1078</v>
      </c>
      <c r="H250" s="12" t="s">
        <v>1079</v>
      </c>
      <c r="I250" s="12" t="s">
        <v>628</v>
      </c>
      <c r="J250" s="12" t="s">
        <v>620</v>
      </c>
    </row>
    <row r="251" spans="1:10" x14ac:dyDescent="0.25">
      <c r="A251" s="12">
        <v>250</v>
      </c>
      <c r="B251" s="12">
        <v>60662</v>
      </c>
      <c r="C251" s="12" t="s">
        <v>30</v>
      </c>
      <c r="D251" s="12" t="s">
        <v>12</v>
      </c>
      <c r="E251" s="12" t="s">
        <v>6</v>
      </c>
      <c r="F251" s="12">
        <v>1710211562321</v>
      </c>
      <c r="G251" s="12" t="s">
        <v>1080</v>
      </c>
      <c r="H251" s="12" t="s">
        <v>1081</v>
      </c>
      <c r="I251" s="12" t="s">
        <v>623</v>
      </c>
      <c r="J251" s="12" t="s">
        <v>620</v>
      </c>
    </row>
    <row r="252" spans="1:10" x14ac:dyDescent="0.25">
      <c r="A252" s="12">
        <v>251</v>
      </c>
      <c r="B252" s="12">
        <v>60662</v>
      </c>
      <c r="C252" s="12" t="s">
        <v>30</v>
      </c>
      <c r="D252" s="12" t="s">
        <v>12</v>
      </c>
      <c r="E252" s="12" t="s">
        <v>6</v>
      </c>
      <c r="F252" s="12">
        <v>1710211599025</v>
      </c>
      <c r="G252" s="12" t="s">
        <v>1082</v>
      </c>
      <c r="H252" s="12" t="s">
        <v>1083</v>
      </c>
      <c r="I252" s="12" t="s">
        <v>699</v>
      </c>
      <c r="J252" s="12" t="s">
        <v>620</v>
      </c>
    </row>
    <row r="253" spans="1:10" x14ac:dyDescent="0.25">
      <c r="A253" s="12">
        <v>252</v>
      </c>
      <c r="B253" s="12">
        <v>60662</v>
      </c>
      <c r="C253" s="12" t="s">
        <v>30</v>
      </c>
      <c r="D253" s="12" t="s">
        <v>12</v>
      </c>
      <c r="E253" s="12" t="s">
        <v>6</v>
      </c>
      <c r="F253" s="12">
        <v>1710211677621</v>
      </c>
      <c r="G253" s="12" t="s">
        <v>1084</v>
      </c>
      <c r="H253" s="12" t="s">
        <v>1085</v>
      </c>
      <c r="I253" s="12" t="s">
        <v>767</v>
      </c>
      <c r="J253" s="12" t="s">
        <v>620</v>
      </c>
    </row>
    <row r="254" spans="1:10" x14ac:dyDescent="0.25">
      <c r="A254" s="12">
        <v>253</v>
      </c>
      <c r="B254" s="12">
        <v>60662</v>
      </c>
      <c r="C254" s="12" t="s">
        <v>30</v>
      </c>
      <c r="D254" s="12" t="s">
        <v>12</v>
      </c>
      <c r="E254" s="12" t="s">
        <v>6</v>
      </c>
      <c r="F254" s="12">
        <v>1710247315565</v>
      </c>
      <c r="G254" s="12" t="s">
        <v>1086</v>
      </c>
      <c r="H254" s="12" t="s">
        <v>1087</v>
      </c>
      <c r="I254" s="12" t="s">
        <v>628</v>
      </c>
      <c r="J254" s="12" t="s">
        <v>620</v>
      </c>
    </row>
    <row r="255" spans="1:10" x14ac:dyDescent="0.25">
      <c r="A255" s="12">
        <v>254</v>
      </c>
      <c r="B255" s="12">
        <v>60662</v>
      </c>
      <c r="C255" s="12" t="s">
        <v>30</v>
      </c>
      <c r="D255" s="12" t="s">
        <v>12</v>
      </c>
      <c r="E255" s="12" t="s">
        <v>6</v>
      </c>
      <c r="F255" s="12">
        <v>2140402669389</v>
      </c>
      <c r="G255" s="12" t="s">
        <v>1088</v>
      </c>
      <c r="H255" s="12" t="s">
        <v>1089</v>
      </c>
      <c r="I255" s="12" t="s">
        <v>1090</v>
      </c>
      <c r="J255" s="12" t="s">
        <v>620</v>
      </c>
    </row>
    <row r="256" spans="1:10" x14ac:dyDescent="0.25">
      <c r="A256" s="12">
        <v>255</v>
      </c>
      <c r="B256" s="12">
        <v>60662</v>
      </c>
      <c r="C256" s="12" t="s">
        <v>30</v>
      </c>
      <c r="D256" s="12" t="s">
        <v>12</v>
      </c>
      <c r="E256" s="12" t="s">
        <v>6</v>
      </c>
      <c r="F256" s="12">
        <v>2140406927857</v>
      </c>
      <c r="G256" s="12">
        <v>50182869</v>
      </c>
      <c r="H256" s="12" t="s">
        <v>864</v>
      </c>
      <c r="I256" s="12" t="s">
        <v>662</v>
      </c>
      <c r="J256" s="12" t="s">
        <v>620</v>
      </c>
    </row>
    <row r="257" spans="1:10" x14ac:dyDescent="0.25">
      <c r="A257" s="12">
        <v>256</v>
      </c>
      <c r="B257" s="12">
        <v>60662</v>
      </c>
      <c r="C257" s="12" t="s">
        <v>30</v>
      </c>
      <c r="D257" s="12" t="s">
        <v>12</v>
      </c>
      <c r="E257" s="12" t="s">
        <v>6</v>
      </c>
      <c r="F257" s="12">
        <v>2140448896819</v>
      </c>
      <c r="G257" s="12">
        <v>50379631</v>
      </c>
      <c r="H257" s="12" t="s">
        <v>1091</v>
      </c>
      <c r="I257" s="12" t="s">
        <v>652</v>
      </c>
      <c r="J257" s="12" t="s">
        <v>620</v>
      </c>
    </row>
    <row r="258" spans="1:10" x14ac:dyDescent="0.25">
      <c r="A258" s="12">
        <v>257</v>
      </c>
      <c r="B258" s="12">
        <v>60663</v>
      </c>
      <c r="C258" s="12" t="s">
        <v>32</v>
      </c>
      <c r="D258" s="12" t="s">
        <v>7</v>
      </c>
      <c r="E258" s="12" t="s">
        <v>6</v>
      </c>
      <c r="F258" s="12">
        <v>1610202919819</v>
      </c>
      <c r="G258" s="12" t="s">
        <v>1092</v>
      </c>
      <c r="H258" s="12" t="s">
        <v>1093</v>
      </c>
      <c r="I258" s="12" t="s">
        <v>628</v>
      </c>
      <c r="J258" s="12" t="s">
        <v>620</v>
      </c>
    </row>
    <row r="259" spans="1:10" x14ac:dyDescent="0.25">
      <c r="A259" s="12">
        <v>258</v>
      </c>
      <c r="B259" s="12">
        <v>60663</v>
      </c>
      <c r="C259" s="12" t="s">
        <v>32</v>
      </c>
      <c r="D259" s="12" t="s">
        <v>7</v>
      </c>
      <c r="E259" s="12" t="s">
        <v>6</v>
      </c>
      <c r="F259" s="12">
        <v>1610223064225</v>
      </c>
      <c r="G259" s="12" t="s">
        <v>1094</v>
      </c>
      <c r="H259" s="12" t="s">
        <v>1095</v>
      </c>
      <c r="I259" s="12" t="s">
        <v>636</v>
      </c>
      <c r="J259" s="12" t="s">
        <v>620</v>
      </c>
    </row>
    <row r="260" spans="1:10" x14ac:dyDescent="0.25">
      <c r="A260" s="12">
        <v>259</v>
      </c>
      <c r="B260" s="12">
        <v>60663</v>
      </c>
      <c r="C260" s="12" t="s">
        <v>32</v>
      </c>
      <c r="D260" s="12" t="s">
        <v>7</v>
      </c>
      <c r="E260" s="12" t="s">
        <v>6</v>
      </c>
      <c r="F260" s="12">
        <v>1710208174469</v>
      </c>
      <c r="G260" s="12">
        <v>435366</v>
      </c>
      <c r="H260" s="12" t="s">
        <v>1096</v>
      </c>
      <c r="I260" s="12" t="s">
        <v>676</v>
      </c>
      <c r="J260" s="12" t="s">
        <v>620</v>
      </c>
    </row>
    <row r="261" spans="1:10" x14ac:dyDescent="0.25">
      <c r="A261" s="12">
        <v>260</v>
      </c>
      <c r="B261" s="12">
        <v>60663</v>
      </c>
      <c r="C261" s="12" t="s">
        <v>32</v>
      </c>
      <c r="D261" s="12" t="s">
        <v>7</v>
      </c>
      <c r="E261" s="12" t="s">
        <v>6</v>
      </c>
      <c r="F261" s="12">
        <v>1710211520013</v>
      </c>
      <c r="G261" s="12" t="s">
        <v>1097</v>
      </c>
      <c r="H261" s="12" t="s">
        <v>1098</v>
      </c>
      <c r="I261" s="12" t="s">
        <v>655</v>
      </c>
      <c r="J261" s="12" t="s">
        <v>620</v>
      </c>
    </row>
    <row r="262" spans="1:10" x14ac:dyDescent="0.25">
      <c r="A262" s="12">
        <v>261</v>
      </c>
      <c r="B262" s="12">
        <v>60663</v>
      </c>
      <c r="C262" s="12" t="s">
        <v>32</v>
      </c>
      <c r="D262" s="12" t="s">
        <v>7</v>
      </c>
      <c r="E262" s="12" t="s">
        <v>6</v>
      </c>
      <c r="F262" s="12">
        <v>1710211520833</v>
      </c>
      <c r="G262" s="12">
        <v>510993</v>
      </c>
      <c r="H262" s="12" t="s">
        <v>1099</v>
      </c>
      <c r="I262" s="12" t="s">
        <v>684</v>
      </c>
      <c r="J262" s="12" t="s">
        <v>620</v>
      </c>
    </row>
    <row r="263" spans="1:10" x14ac:dyDescent="0.25">
      <c r="A263" s="12">
        <v>262</v>
      </c>
      <c r="B263" s="12">
        <v>60663</v>
      </c>
      <c r="C263" s="12" t="s">
        <v>32</v>
      </c>
      <c r="D263" s="12" t="s">
        <v>7</v>
      </c>
      <c r="E263" s="12" t="s">
        <v>6</v>
      </c>
      <c r="F263" s="12">
        <v>1710211549063</v>
      </c>
      <c r="G263" s="12" t="s">
        <v>1100</v>
      </c>
      <c r="H263" s="12" t="s">
        <v>1101</v>
      </c>
      <c r="I263" s="12" t="s">
        <v>628</v>
      </c>
      <c r="J263" s="12" t="s">
        <v>620</v>
      </c>
    </row>
    <row r="264" spans="1:10" x14ac:dyDescent="0.25">
      <c r="A264" s="12">
        <v>263</v>
      </c>
      <c r="B264" s="12">
        <v>60663</v>
      </c>
      <c r="C264" s="12" t="s">
        <v>32</v>
      </c>
      <c r="D264" s="12" t="s">
        <v>7</v>
      </c>
      <c r="E264" s="12" t="s">
        <v>6</v>
      </c>
      <c r="F264" s="12">
        <v>1710211581407</v>
      </c>
      <c r="G264" s="12" t="s">
        <v>1102</v>
      </c>
      <c r="H264" s="12" t="s">
        <v>1103</v>
      </c>
      <c r="I264" s="12" t="s">
        <v>1104</v>
      </c>
      <c r="J264" s="12" t="s">
        <v>620</v>
      </c>
    </row>
    <row r="265" spans="1:10" x14ac:dyDescent="0.25">
      <c r="A265" s="12">
        <v>264</v>
      </c>
      <c r="B265" s="12">
        <v>60663</v>
      </c>
      <c r="C265" s="12" t="s">
        <v>32</v>
      </c>
      <c r="D265" s="12" t="s">
        <v>7</v>
      </c>
      <c r="E265" s="12" t="s">
        <v>6</v>
      </c>
      <c r="F265" s="12">
        <v>1710211583567</v>
      </c>
      <c r="G265" s="12" t="s">
        <v>1105</v>
      </c>
      <c r="H265" s="12" t="s">
        <v>1106</v>
      </c>
      <c r="I265" s="12" t="s">
        <v>641</v>
      </c>
      <c r="J265" s="12" t="s">
        <v>620</v>
      </c>
    </row>
    <row r="266" spans="1:10" x14ac:dyDescent="0.25">
      <c r="A266" s="12">
        <v>265</v>
      </c>
      <c r="B266" s="12">
        <v>60663</v>
      </c>
      <c r="C266" s="12" t="s">
        <v>32</v>
      </c>
      <c r="D266" s="12" t="s">
        <v>7</v>
      </c>
      <c r="E266" s="12" t="s">
        <v>6</v>
      </c>
      <c r="F266" s="12">
        <v>1710219033511</v>
      </c>
      <c r="G266" s="12" t="s">
        <v>1107</v>
      </c>
      <c r="H266" s="12" t="s">
        <v>1108</v>
      </c>
      <c r="I266" s="12" t="s">
        <v>644</v>
      </c>
      <c r="J266" s="12" t="s">
        <v>620</v>
      </c>
    </row>
    <row r="267" spans="1:10" x14ac:dyDescent="0.25">
      <c r="A267" s="12">
        <v>266</v>
      </c>
      <c r="B267" s="12">
        <v>60663</v>
      </c>
      <c r="C267" s="12" t="s">
        <v>32</v>
      </c>
      <c r="D267" s="12" t="s">
        <v>7</v>
      </c>
      <c r="E267" s="12" t="s">
        <v>6</v>
      </c>
      <c r="F267" s="12">
        <v>1710223636445</v>
      </c>
      <c r="G267" s="12" t="s">
        <v>1109</v>
      </c>
      <c r="H267" s="12" t="s">
        <v>1110</v>
      </c>
      <c r="I267" s="12" t="s">
        <v>623</v>
      </c>
      <c r="J267" s="12" t="s">
        <v>620</v>
      </c>
    </row>
    <row r="268" spans="1:10" x14ac:dyDescent="0.25">
      <c r="A268" s="12">
        <v>267</v>
      </c>
      <c r="B268" s="12">
        <v>60663</v>
      </c>
      <c r="C268" s="12" t="s">
        <v>32</v>
      </c>
      <c r="D268" s="12" t="s">
        <v>7</v>
      </c>
      <c r="E268" s="12" t="s">
        <v>6</v>
      </c>
      <c r="F268" s="12">
        <v>1710230720975</v>
      </c>
      <c r="G268" s="12" t="s">
        <v>1111</v>
      </c>
      <c r="H268" s="12" t="s">
        <v>957</v>
      </c>
      <c r="I268" s="12" t="s">
        <v>623</v>
      </c>
      <c r="J268" s="12" t="s">
        <v>620</v>
      </c>
    </row>
    <row r="269" spans="1:10" x14ac:dyDescent="0.25">
      <c r="A269" s="12">
        <v>268</v>
      </c>
      <c r="B269" s="12">
        <v>60663</v>
      </c>
      <c r="C269" s="12" t="s">
        <v>32</v>
      </c>
      <c r="D269" s="12" t="s">
        <v>7</v>
      </c>
      <c r="E269" s="12" t="s">
        <v>6</v>
      </c>
      <c r="F269" s="12">
        <v>1710234263937</v>
      </c>
      <c r="G269" s="12" t="s">
        <v>1112</v>
      </c>
      <c r="H269" s="12" t="s">
        <v>1113</v>
      </c>
      <c r="I269" s="12" t="s">
        <v>1114</v>
      </c>
      <c r="J269" s="12" t="s">
        <v>620</v>
      </c>
    </row>
    <row r="270" spans="1:10" x14ac:dyDescent="0.25">
      <c r="A270" s="12">
        <v>269</v>
      </c>
      <c r="B270" s="12">
        <v>60663</v>
      </c>
      <c r="C270" s="12" t="s">
        <v>32</v>
      </c>
      <c r="D270" s="12" t="s">
        <v>7</v>
      </c>
      <c r="E270" s="12" t="s">
        <v>6</v>
      </c>
      <c r="F270" s="12">
        <v>1710236606087</v>
      </c>
      <c r="G270" s="12" t="s">
        <v>1115</v>
      </c>
      <c r="H270" s="12" t="s">
        <v>1116</v>
      </c>
      <c r="I270" s="12" t="s">
        <v>1117</v>
      </c>
      <c r="J270" s="12" t="s">
        <v>620</v>
      </c>
    </row>
    <row r="271" spans="1:10" x14ac:dyDescent="0.25">
      <c r="A271" s="12">
        <v>270</v>
      </c>
      <c r="B271" s="12">
        <v>60663</v>
      </c>
      <c r="C271" s="12" t="s">
        <v>32</v>
      </c>
      <c r="D271" s="12" t="s">
        <v>7</v>
      </c>
      <c r="E271" s="12" t="s">
        <v>6</v>
      </c>
      <c r="F271" s="12">
        <v>1710242242969</v>
      </c>
      <c r="G271" s="12" t="s">
        <v>1118</v>
      </c>
      <c r="H271" s="12" t="s">
        <v>1119</v>
      </c>
      <c r="I271" s="12" t="s">
        <v>726</v>
      </c>
      <c r="J271" s="12" t="s">
        <v>620</v>
      </c>
    </row>
    <row r="272" spans="1:10" x14ac:dyDescent="0.25">
      <c r="A272" s="12">
        <v>271</v>
      </c>
      <c r="B272" s="12">
        <v>60663</v>
      </c>
      <c r="C272" s="12" t="s">
        <v>32</v>
      </c>
      <c r="D272" s="12" t="s">
        <v>7</v>
      </c>
      <c r="E272" s="12" t="s">
        <v>6</v>
      </c>
      <c r="F272" s="12">
        <v>1710245798261</v>
      </c>
      <c r="G272" s="12">
        <v>1055986</v>
      </c>
      <c r="H272" s="12" t="s">
        <v>1120</v>
      </c>
      <c r="I272" s="12" t="s">
        <v>664</v>
      </c>
      <c r="J272" s="12" t="s">
        <v>620</v>
      </c>
    </row>
    <row r="273" spans="1:10" x14ac:dyDescent="0.25">
      <c r="A273" s="12">
        <v>272</v>
      </c>
      <c r="B273" s="12">
        <v>60663</v>
      </c>
      <c r="C273" s="12" t="s">
        <v>32</v>
      </c>
      <c r="D273" s="12" t="s">
        <v>7</v>
      </c>
      <c r="E273" s="12" t="s">
        <v>6</v>
      </c>
      <c r="F273" s="12">
        <v>1710254942479</v>
      </c>
      <c r="G273" s="12" t="s">
        <v>1121</v>
      </c>
      <c r="H273" s="12" t="s">
        <v>1122</v>
      </c>
      <c r="I273" s="12" t="s">
        <v>628</v>
      </c>
      <c r="J273" s="12" t="s">
        <v>620</v>
      </c>
    </row>
    <row r="274" spans="1:10" x14ac:dyDescent="0.25">
      <c r="A274" s="12">
        <v>273</v>
      </c>
      <c r="B274" s="12">
        <v>60663</v>
      </c>
      <c r="C274" s="12" t="s">
        <v>32</v>
      </c>
      <c r="D274" s="12" t="s">
        <v>7</v>
      </c>
      <c r="E274" s="12" t="s">
        <v>6</v>
      </c>
      <c r="F274" s="12">
        <v>1710255882835</v>
      </c>
      <c r="G274" s="12" t="s">
        <v>1123</v>
      </c>
      <c r="H274" s="12" t="s">
        <v>1124</v>
      </c>
      <c r="I274" s="12" t="s">
        <v>660</v>
      </c>
      <c r="J274" s="12" t="s">
        <v>620</v>
      </c>
    </row>
    <row r="275" spans="1:10" x14ac:dyDescent="0.25">
      <c r="A275" s="12">
        <v>274</v>
      </c>
      <c r="B275" s="12">
        <v>60663</v>
      </c>
      <c r="C275" s="12" t="s">
        <v>32</v>
      </c>
      <c r="D275" s="12" t="s">
        <v>7</v>
      </c>
      <c r="E275" s="12" t="s">
        <v>6</v>
      </c>
      <c r="F275" s="12">
        <v>1710265349559</v>
      </c>
      <c r="G275" s="12" t="s">
        <v>1125</v>
      </c>
      <c r="H275" s="12" t="s">
        <v>1126</v>
      </c>
      <c r="I275" s="12" t="s">
        <v>669</v>
      </c>
      <c r="J275" s="12" t="s">
        <v>620</v>
      </c>
    </row>
    <row r="276" spans="1:10" x14ac:dyDescent="0.25">
      <c r="A276" s="12">
        <v>275</v>
      </c>
      <c r="B276" s="12">
        <v>60663</v>
      </c>
      <c r="C276" s="12" t="s">
        <v>32</v>
      </c>
      <c r="D276" s="12" t="s">
        <v>7</v>
      </c>
      <c r="E276" s="12" t="s">
        <v>6</v>
      </c>
      <c r="F276" s="12">
        <v>1710290465663</v>
      </c>
      <c r="G276" s="12" t="s">
        <v>1127</v>
      </c>
      <c r="H276" s="12" t="s">
        <v>1128</v>
      </c>
      <c r="I276" s="12" t="s">
        <v>699</v>
      </c>
      <c r="J276" s="12" t="s">
        <v>685</v>
      </c>
    </row>
    <row r="277" spans="1:10" x14ac:dyDescent="0.25">
      <c r="A277" s="12">
        <v>276</v>
      </c>
      <c r="B277" s="12">
        <v>60663</v>
      </c>
      <c r="C277" s="12" t="s">
        <v>32</v>
      </c>
      <c r="D277" s="12" t="s">
        <v>7</v>
      </c>
      <c r="E277" s="12" t="s">
        <v>6</v>
      </c>
      <c r="F277" s="12">
        <v>2140402668905</v>
      </c>
      <c r="G277" s="12">
        <v>50207576</v>
      </c>
      <c r="H277" s="12" t="s">
        <v>1129</v>
      </c>
      <c r="I277" s="12" t="s">
        <v>1114</v>
      </c>
      <c r="J277" s="12" t="s">
        <v>620</v>
      </c>
    </row>
    <row r="278" spans="1:10" x14ac:dyDescent="0.25">
      <c r="A278" s="12">
        <v>277</v>
      </c>
      <c r="B278" s="12">
        <v>60663</v>
      </c>
      <c r="C278" s="12" t="s">
        <v>32</v>
      </c>
      <c r="D278" s="12" t="s">
        <v>7</v>
      </c>
      <c r="E278" s="12" t="s">
        <v>6</v>
      </c>
      <c r="F278" s="12">
        <v>2140468598345</v>
      </c>
      <c r="G278" s="12" t="s">
        <v>1130</v>
      </c>
      <c r="H278" s="12" t="s">
        <v>661</v>
      </c>
      <c r="I278" s="12" t="s">
        <v>705</v>
      </c>
      <c r="J278" s="12" t="s">
        <v>620</v>
      </c>
    </row>
    <row r="279" spans="1:10" x14ac:dyDescent="0.25">
      <c r="A279" s="12">
        <v>278</v>
      </c>
      <c r="B279" s="12">
        <v>60663</v>
      </c>
      <c r="C279" s="12" t="s">
        <v>32</v>
      </c>
      <c r="D279" s="12" t="s">
        <v>7</v>
      </c>
      <c r="E279" s="12" t="s">
        <v>6</v>
      </c>
      <c r="F279" s="12">
        <v>2140728472869</v>
      </c>
      <c r="G279" s="12" t="s">
        <v>1131</v>
      </c>
      <c r="H279" s="12" t="s">
        <v>1132</v>
      </c>
      <c r="I279" s="12" t="s">
        <v>657</v>
      </c>
      <c r="J279" s="12" t="s">
        <v>620</v>
      </c>
    </row>
    <row r="280" spans="1:10" x14ac:dyDescent="0.25">
      <c r="A280" s="12">
        <v>279</v>
      </c>
      <c r="B280" s="12">
        <v>60664</v>
      </c>
      <c r="C280" s="12" t="s">
        <v>33</v>
      </c>
      <c r="D280" s="12" t="s">
        <v>12</v>
      </c>
      <c r="E280" s="12" t="s">
        <v>6</v>
      </c>
      <c r="F280" s="12">
        <v>1540168626731</v>
      </c>
      <c r="G280" s="12" t="s">
        <v>1133</v>
      </c>
      <c r="H280" s="12" t="s">
        <v>1134</v>
      </c>
      <c r="I280" s="12" t="s">
        <v>699</v>
      </c>
      <c r="J280" s="12" t="s">
        <v>620</v>
      </c>
    </row>
    <row r="281" spans="1:10" x14ac:dyDescent="0.25">
      <c r="A281" s="12">
        <v>280</v>
      </c>
      <c r="B281" s="12">
        <v>60664</v>
      </c>
      <c r="C281" s="12" t="s">
        <v>33</v>
      </c>
      <c r="D281" s="12" t="s">
        <v>12</v>
      </c>
      <c r="E281" s="12" t="s">
        <v>6</v>
      </c>
      <c r="F281" s="12">
        <v>1610213823119</v>
      </c>
      <c r="G281" s="12" t="s">
        <v>1135</v>
      </c>
      <c r="H281" s="12" t="s">
        <v>1136</v>
      </c>
      <c r="I281" s="12" t="s">
        <v>628</v>
      </c>
      <c r="J281" s="12" t="s">
        <v>620</v>
      </c>
    </row>
    <row r="282" spans="1:10" x14ac:dyDescent="0.25">
      <c r="A282" s="12">
        <v>281</v>
      </c>
      <c r="B282" s="12">
        <v>60664</v>
      </c>
      <c r="C282" s="12" t="s">
        <v>33</v>
      </c>
      <c r="D282" s="12" t="s">
        <v>12</v>
      </c>
      <c r="E282" s="12" t="s">
        <v>6</v>
      </c>
      <c r="F282" s="12">
        <v>1710167067211</v>
      </c>
      <c r="G282" s="12" t="s">
        <v>1137</v>
      </c>
      <c r="H282" s="12" t="s">
        <v>1138</v>
      </c>
      <c r="I282" s="12" t="s">
        <v>1004</v>
      </c>
      <c r="J282" s="12" t="s">
        <v>620</v>
      </c>
    </row>
    <row r="283" spans="1:10" x14ac:dyDescent="0.25">
      <c r="A283" s="12">
        <v>282</v>
      </c>
      <c r="B283" s="12">
        <v>60664</v>
      </c>
      <c r="C283" s="12" t="s">
        <v>33</v>
      </c>
      <c r="D283" s="12" t="s">
        <v>12</v>
      </c>
      <c r="E283" s="12" t="s">
        <v>6</v>
      </c>
      <c r="F283" s="12">
        <v>1710211328947</v>
      </c>
      <c r="G283" s="12" t="s">
        <v>1139</v>
      </c>
      <c r="H283" s="12" t="s">
        <v>959</v>
      </c>
      <c r="I283" s="12" t="s">
        <v>657</v>
      </c>
      <c r="J283" s="12" t="s">
        <v>620</v>
      </c>
    </row>
    <row r="284" spans="1:10" x14ac:dyDescent="0.25">
      <c r="A284" s="12">
        <v>283</v>
      </c>
      <c r="B284" s="12">
        <v>60664</v>
      </c>
      <c r="C284" s="12" t="s">
        <v>33</v>
      </c>
      <c r="D284" s="12" t="s">
        <v>12</v>
      </c>
      <c r="E284" s="12" t="s">
        <v>6</v>
      </c>
      <c r="F284" s="12">
        <v>1710211463539</v>
      </c>
      <c r="G284" s="12" t="s">
        <v>1140</v>
      </c>
      <c r="H284" s="12" t="s">
        <v>1141</v>
      </c>
      <c r="I284" s="12" t="s">
        <v>628</v>
      </c>
      <c r="J284" s="12" t="s">
        <v>620</v>
      </c>
    </row>
    <row r="285" spans="1:10" x14ac:dyDescent="0.25">
      <c r="A285" s="12">
        <v>284</v>
      </c>
      <c r="B285" s="12">
        <v>60664</v>
      </c>
      <c r="C285" s="12" t="s">
        <v>33</v>
      </c>
      <c r="D285" s="12" t="s">
        <v>12</v>
      </c>
      <c r="E285" s="12" t="s">
        <v>6</v>
      </c>
      <c r="F285" s="12">
        <v>1710211605167</v>
      </c>
      <c r="G285" s="12" t="s">
        <v>1142</v>
      </c>
      <c r="H285" s="12" t="s">
        <v>1143</v>
      </c>
      <c r="I285" s="12" t="s">
        <v>684</v>
      </c>
      <c r="J285" s="12" t="s">
        <v>620</v>
      </c>
    </row>
    <row r="286" spans="1:10" x14ac:dyDescent="0.25">
      <c r="A286" s="12">
        <v>285</v>
      </c>
      <c r="B286" s="12">
        <v>60664</v>
      </c>
      <c r="C286" s="12" t="s">
        <v>33</v>
      </c>
      <c r="D286" s="12" t="s">
        <v>12</v>
      </c>
      <c r="E286" s="12" t="s">
        <v>6</v>
      </c>
      <c r="F286" s="12">
        <v>1710211721135</v>
      </c>
      <c r="G286" s="12" t="s">
        <v>1144</v>
      </c>
      <c r="H286" s="12" t="s">
        <v>1145</v>
      </c>
      <c r="I286" s="12" t="s">
        <v>740</v>
      </c>
      <c r="J286" s="12" t="s">
        <v>620</v>
      </c>
    </row>
    <row r="287" spans="1:10" x14ac:dyDescent="0.25">
      <c r="A287" s="12">
        <v>286</v>
      </c>
      <c r="B287" s="12">
        <v>60664</v>
      </c>
      <c r="C287" s="12" t="s">
        <v>33</v>
      </c>
      <c r="D287" s="12" t="s">
        <v>12</v>
      </c>
      <c r="E287" s="12" t="s">
        <v>6</v>
      </c>
      <c r="F287" s="12">
        <v>1710217074805</v>
      </c>
      <c r="G287" s="12" t="s">
        <v>1146</v>
      </c>
      <c r="H287" s="12" t="s">
        <v>1147</v>
      </c>
      <c r="I287" s="12" t="s">
        <v>623</v>
      </c>
      <c r="J287" s="12" t="s">
        <v>620</v>
      </c>
    </row>
    <row r="288" spans="1:10" x14ac:dyDescent="0.25">
      <c r="A288" s="12">
        <v>287</v>
      </c>
      <c r="B288" s="12">
        <v>60664</v>
      </c>
      <c r="C288" s="12" t="s">
        <v>33</v>
      </c>
      <c r="D288" s="12" t="s">
        <v>12</v>
      </c>
      <c r="E288" s="12" t="s">
        <v>6</v>
      </c>
      <c r="F288" s="12">
        <v>1710248971689</v>
      </c>
      <c r="G288" s="12" t="s">
        <v>1148</v>
      </c>
      <c r="H288" s="12" t="s">
        <v>1149</v>
      </c>
      <c r="I288" s="12" t="s">
        <v>628</v>
      </c>
      <c r="J288" s="12" t="s">
        <v>620</v>
      </c>
    </row>
    <row r="289" spans="1:10" x14ac:dyDescent="0.25">
      <c r="A289" s="12">
        <v>288</v>
      </c>
      <c r="B289" s="12">
        <v>60664</v>
      </c>
      <c r="C289" s="12" t="s">
        <v>33</v>
      </c>
      <c r="D289" s="12" t="s">
        <v>12</v>
      </c>
      <c r="E289" s="12" t="s">
        <v>6</v>
      </c>
      <c r="F289" s="12">
        <v>1710270651127</v>
      </c>
      <c r="G289" s="12" t="s">
        <v>1150</v>
      </c>
      <c r="H289" s="12" t="s">
        <v>1151</v>
      </c>
      <c r="I289" s="12" t="s">
        <v>636</v>
      </c>
      <c r="J289" s="12" t="s">
        <v>620</v>
      </c>
    </row>
    <row r="290" spans="1:10" x14ac:dyDescent="0.25">
      <c r="A290" s="12">
        <v>289</v>
      </c>
      <c r="B290" s="12">
        <v>60664</v>
      </c>
      <c r="C290" s="12" t="s">
        <v>33</v>
      </c>
      <c r="D290" s="12" t="s">
        <v>12</v>
      </c>
      <c r="E290" s="12" t="s">
        <v>6</v>
      </c>
      <c r="F290" s="12">
        <v>2140129017371</v>
      </c>
      <c r="G290" s="12">
        <v>50386843</v>
      </c>
      <c r="H290" s="12" t="s">
        <v>1152</v>
      </c>
      <c r="I290" s="12" t="s">
        <v>628</v>
      </c>
      <c r="J290" s="12" t="s">
        <v>620</v>
      </c>
    </row>
    <row r="291" spans="1:10" x14ac:dyDescent="0.25">
      <c r="A291" s="12">
        <v>290</v>
      </c>
      <c r="B291" s="12">
        <v>60664</v>
      </c>
      <c r="C291" s="12" t="s">
        <v>33</v>
      </c>
      <c r="D291" s="12" t="s">
        <v>12</v>
      </c>
      <c r="E291" s="12" t="s">
        <v>6</v>
      </c>
      <c r="F291" s="12">
        <v>2140754313847</v>
      </c>
      <c r="G291" s="12" t="s">
        <v>1153</v>
      </c>
      <c r="H291" s="12" t="s">
        <v>1154</v>
      </c>
      <c r="I291" s="12" t="s">
        <v>726</v>
      </c>
      <c r="J291" s="12" t="s">
        <v>620</v>
      </c>
    </row>
    <row r="292" spans="1:10" x14ac:dyDescent="0.25">
      <c r="A292" s="12">
        <v>291</v>
      </c>
      <c r="B292" s="12">
        <v>60665</v>
      </c>
      <c r="C292" s="12" t="s">
        <v>34</v>
      </c>
      <c r="D292" s="12" t="s">
        <v>12</v>
      </c>
      <c r="E292" s="12" t="s">
        <v>10</v>
      </c>
      <c r="F292" s="12">
        <v>1540106788904</v>
      </c>
      <c r="G292" s="12" t="s">
        <v>1155</v>
      </c>
      <c r="H292" s="12" t="s">
        <v>1156</v>
      </c>
      <c r="I292" s="12" t="s">
        <v>628</v>
      </c>
      <c r="J292" s="12" t="s">
        <v>620</v>
      </c>
    </row>
    <row r="293" spans="1:10" x14ac:dyDescent="0.25">
      <c r="A293" s="12">
        <v>292</v>
      </c>
      <c r="B293" s="12">
        <v>60665</v>
      </c>
      <c r="C293" s="12" t="s">
        <v>34</v>
      </c>
      <c r="D293" s="12" t="s">
        <v>12</v>
      </c>
      <c r="E293" s="12" t="s">
        <v>10</v>
      </c>
      <c r="F293" s="12">
        <v>1610296340476</v>
      </c>
      <c r="G293" s="12">
        <v>110345</v>
      </c>
      <c r="H293" s="12" t="s">
        <v>1157</v>
      </c>
      <c r="I293" s="12" t="s">
        <v>628</v>
      </c>
      <c r="J293" s="12" t="s">
        <v>620</v>
      </c>
    </row>
    <row r="294" spans="1:10" x14ac:dyDescent="0.25">
      <c r="A294" s="12">
        <v>293</v>
      </c>
      <c r="B294" s="12">
        <v>60665</v>
      </c>
      <c r="C294" s="12" t="s">
        <v>34</v>
      </c>
      <c r="D294" s="12" t="s">
        <v>12</v>
      </c>
      <c r="E294" s="12" t="s">
        <v>10</v>
      </c>
      <c r="F294" s="12">
        <v>1710102788302</v>
      </c>
      <c r="G294" s="12">
        <v>110572</v>
      </c>
      <c r="H294" s="12" t="s">
        <v>1158</v>
      </c>
      <c r="I294" s="12" t="s">
        <v>684</v>
      </c>
      <c r="J294" s="12" t="s">
        <v>620</v>
      </c>
    </row>
    <row r="295" spans="1:10" x14ac:dyDescent="0.25">
      <c r="A295" s="12">
        <v>294</v>
      </c>
      <c r="B295" s="12">
        <v>60665</v>
      </c>
      <c r="C295" s="12" t="s">
        <v>34</v>
      </c>
      <c r="D295" s="12" t="s">
        <v>12</v>
      </c>
      <c r="E295" s="12" t="s">
        <v>10</v>
      </c>
      <c r="F295" s="12">
        <v>1710102837120</v>
      </c>
      <c r="G295" s="12" t="s">
        <v>1159</v>
      </c>
      <c r="H295" s="12" t="s">
        <v>1160</v>
      </c>
      <c r="I295" s="12" t="s">
        <v>726</v>
      </c>
      <c r="J295" s="12" t="s">
        <v>620</v>
      </c>
    </row>
    <row r="296" spans="1:10" x14ac:dyDescent="0.25">
      <c r="A296" s="12">
        <v>295</v>
      </c>
      <c r="B296" s="12">
        <v>60665</v>
      </c>
      <c r="C296" s="12" t="s">
        <v>34</v>
      </c>
      <c r="D296" s="12" t="s">
        <v>12</v>
      </c>
      <c r="E296" s="12" t="s">
        <v>10</v>
      </c>
      <c r="F296" s="12">
        <v>1710110912114</v>
      </c>
      <c r="G296" s="12" t="s">
        <v>1161</v>
      </c>
      <c r="H296" s="12" t="s">
        <v>1162</v>
      </c>
      <c r="I296" s="12" t="s">
        <v>636</v>
      </c>
      <c r="J296" s="12" t="s">
        <v>685</v>
      </c>
    </row>
    <row r="297" spans="1:10" x14ac:dyDescent="0.25">
      <c r="A297" s="12">
        <v>296</v>
      </c>
      <c r="B297" s="12">
        <v>60665</v>
      </c>
      <c r="C297" s="12" t="s">
        <v>34</v>
      </c>
      <c r="D297" s="12" t="s">
        <v>12</v>
      </c>
      <c r="E297" s="12" t="s">
        <v>10</v>
      </c>
      <c r="F297" s="12">
        <v>1710112308658</v>
      </c>
      <c r="G297" s="12">
        <v>102681</v>
      </c>
      <c r="H297" s="12" t="s">
        <v>1163</v>
      </c>
      <c r="I297" s="12" t="s">
        <v>628</v>
      </c>
      <c r="J297" s="12" t="s">
        <v>620</v>
      </c>
    </row>
    <row r="298" spans="1:10" x14ac:dyDescent="0.25">
      <c r="A298" s="12">
        <v>297</v>
      </c>
      <c r="B298" s="12">
        <v>60665</v>
      </c>
      <c r="C298" s="12" t="s">
        <v>34</v>
      </c>
      <c r="D298" s="12" t="s">
        <v>12</v>
      </c>
      <c r="E298" s="12" t="s">
        <v>10</v>
      </c>
      <c r="F298" s="12">
        <v>1710114776668</v>
      </c>
      <c r="G298" s="12" t="s">
        <v>1164</v>
      </c>
      <c r="H298" s="12" t="s">
        <v>1165</v>
      </c>
      <c r="I298" s="12" t="s">
        <v>623</v>
      </c>
      <c r="J298" s="12" t="s">
        <v>620</v>
      </c>
    </row>
    <row r="299" spans="1:10" x14ac:dyDescent="0.25">
      <c r="A299" s="12">
        <v>298</v>
      </c>
      <c r="B299" s="12">
        <v>60665</v>
      </c>
      <c r="C299" s="12" t="s">
        <v>34</v>
      </c>
      <c r="D299" s="12" t="s">
        <v>12</v>
      </c>
      <c r="E299" s="12" t="s">
        <v>10</v>
      </c>
      <c r="F299" s="12">
        <v>1710137553528</v>
      </c>
      <c r="G299" s="12" t="s">
        <v>1166</v>
      </c>
      <c r="H299" s="12" t="s">
        <v>1167</v>
      </c>
      <c r="I299" s="12" t="s">
        <v>657</v>
      </c>
      <c r="J299" s="12" t="s">
        <v>620</v>
      </c>
    </row>
    <row r="300" spans="1:10" x14ac:dyDescent="0.25">
      <c r="A300" s="12">
        <v>299</v>
      </c>
      <c r="B300" s="12">
        <v>60665</v>
      </c>
      <c r="C300" s="12" t="s">
        <v>34</v>
      </c>
      <c r="D300" s="12" t="s">
        <v>12</v>
      </c>
      <c r="E300" s="12" t="s">
        <v>10</v>
      </c>
      <c r="F300" s="12">
        <v>1710166797108</v>
      </c>
      <c r="G300" s="12" t="s">
        <v>1168</v>
      </c>
      <c r="H300" s="12" t="s">
        <v>1169</v>
      </c>
      <c r="I300" s="12" t="s">
        <v>660</v>
      </c>
      <c r="J300" s="12" t="s">
        <v>620</v>
      </c>
    </row>
    <row r="301" spans="1:10" x14ac:dyDescent="0.25">
      <c r="A301" s="12">
        <v>300</v>
      </c>
      <c r="B301" s="12">
        <v>60665</v>
      </c>
      <c r="C301" s="12" t="s">
        <v>34</v>
      </c>
      <c r="D301" s="12" t="s">
        <v>12</v>
      </c>
      <c r="E301" s="12" t="s">
        <v>10</v>
      </c>
      <c r="F301" s="12">
        <v>1710167298670</v>
      </c>
      <c r="G301" s="12" t="s">
        <v>1170</v>
      </c>
      <c r="H301" s="12" t="s">
        <v>1171</v>
      </c>
      <c r="I301" s="12" t="s">
        <v>631</v>
      </c>
      <c r="J301" s="12" t="s">
        <v>620</v>
      </c>
    </row>
    <row r="302" spans="1:10" x14ac:dyDescent="0.25">
      <c r="A302" s="12">
        <v>301</v>
      </c>
      <c r="B302" s="12">
        <v>60665</v>
      </c>
      <c r="C302" s="12" t="s">
        <v>34</v>
      </c>
      <c r="D302" s="12" t="s">
        <v>12</v>
      </c>
      <c r="E302" s="12" t="s">
        <v>10</v>
      </c>
      <c r="F302" s="12">
        <v>1710282768850</v>
      </c>
      <c r="G302" s="12">
        <v>1021806</v>
      </c>
      <c r="H302" s="12" t="s">
        <v>1172</v>
      </c>
      <c r="I302" s="12" t="s">
        <v>699</v>
      </c>
      <c r="J302" s="12" t="s">
        <v>620</v>
      </c>
    </row>
    <row r="303" spans="1:10" x14ac:dyDescent="0.25">
      <c r="A303" s="12">
        <v>302</v>
      </c>
      <c r="B303" s="12">
        <v>60665</v>
      </c>
      <c r="C303" s="12" t="s">
        <v>34</v>
      </c>
      <c r="D303" s="12" t="s">
        <v>12</v>
      </c>
      <c r="E303" s="12" t="s">
        <v>10</v>
      </c>
      <c r="F303" s="12">
        <v>2140708416486</v>
      </c>
      <c r="G303" s="12" t="s">
        <v>1173</v>
      </c>
      <c r="H303" s="12" t="s">
        <v>1174</v>
      </c>
      <c r="I303" s="12" t="s">
        <v>767</v>
      </c>
      <c r="J303" s="12" t="s">
        <v>685</v>
      </c>
    </row>
    <row r="304" spans="1:10" x14ac:dyDescent="0.25">
      <c r="A304" s="12">
        <v>303</v>
      </c>
      <c r="B304" s="12">
        <v>60666</v>
      </c>
      <c r="C304" s="12" t="s">
        <v>35</v>
      </c>
      <c r="D304" s="12" t="s">
        <v>12</v>
      </c>
      <c r="E304" s="12" t="s">
        <v>10</v>
      </c>
      <c r="F304" s="12">
        <v>1430133824402</v>
      </c>
      <c r="G304" s="12" t="s">
        <v>1175</v>
      </c>
      <c r="H304" s="12" t="s">
        <v>1176</v>
      </c>
      <c r="I304" s="12" t="s">
        <v>631</v>
      </c>
      <c r="J304" s="12" t="s">
        <v>620</v>
      </c>
    </row>
    <row r="305" spans="1:10" x14ac:dyDescent="0.25">
      <c r="A305" s="12">
        <v>304</v>
      </c>
      <c r="B305" s="12">
        <v>60666</v>
      </c>
      <c r="C305" s="12" t="s">
        <v>35</v>
      </c>
      <c r="D305" s="12" t="s">
        <v>12</v>
      </c>
      <c r="E305" s="12" t="s">
        <v>10</v>
      </c>
      <c r="F305" s="12">
        <v>1610227963788</v>
      </c>
      <c r="G305" s="12">
        <v>1055040</v>
      </c>
      <c r="H305" s="12" t="s">
        <v>1177</v>
      </c>
      <c r="I305" s="12" t="s">
        <v>657</v>
      </c>
      <c r="J305" s="12" t="s">
        <v>620</v>
      </c>
    </row>
    <row r="306" spans="1:10" x14ac:dyDescent="0.25">
      <c r="A306" s="12">
        <v>305</v>
      </c>
      <c r="B306" s="12">
        <v>60666</v>
      </c>
      <c r="C306" s="12" t="s">
        <v>35</v>
      </c>
      <c r="D306" s="12" t="s">
        <v>12</v>
      </c>
      <c r="E306" s="12" t="s">
        <v>10</v>
      </c>
      <c r="F306" s="12">
        <v>1710106399880</v>
      </c>
      <c r="G306" s="12">
        <v>110568</v>
      </c>
      <c r="H306" s="12" t="s">
        <v>1178</v>
      </c>
      <c r="I306" s="12" t="s">
        <v>636</v>
      </c>
      <c r="J306" s="12" t="s">
        <v>620</v>
      </c>
    </row>
    <row r="307" spans="1:10" x14ac:dyDescent="0.25">
      <c r="A307" s="12">
        <v>306</v>
      </c>
      <c r="B307" s="12">
        <v>60666</v>
      </c>
      <c r="C307" s="12" t="s">
        <v>35</v>
      </c>
      <c r="D307" s="12" t="s">
        <v>12</v>
      </c>
      <c r="E307" s="12" t="s">
        <v>10</v>
      </c>
      <c r="F307" s="12">
        <v>1710119860644</v>
      </c>
      <c r="G307" s="12">
        <v>50306017</v>
      </c>
      <c r="H307" s="12" t="s">
        <v>1179</v>
      </c>
      <c r="I307" s="12" t="s">
        <v>660</v>
      </c>
      <c r="J307" s="12" t="s">
        <v>620</v>
      </c>
    </row>
    <row r="308" spans="1:10" x14ac:dyDescent="0.25">
      <c r="A308" s="12">
        <v>307</v>
      </c>
      <c r="B308" s="12">
        <v>60666</v>
      </c>
      <c r="C308" s="12" t="s">
        <v>35</v>
      </c>
      <c r="D308" s="12" t="s">
        <v>12</v>
      </c>
      <c r="E308" s="12" t="s">
        <v>10</v>
      </c>
      <c r="F308" s="12">
        <v>1710131225018</v>
      </c>
      <c r="G308" s="12" t="s">
        <v>1180</v>
      </c>
      <c r="H308" s="12" t="s">
        <v>1181</v>
      </c>
      <c r="I308" s="12" t="s">
        <v>767</v>
      </c>
      <c r="J308" s="12" t="s">
        <v>620</v>
      </c>
    </row>
    <row r="309" spans="1:10" x14ac:dyDescent="0.25">
      <c r="A309" s="12">
        <v>308</v>
      </c>
      <c r="B309" s="12">
        <v>60666</v>
      </c>
      <c r="C309" s="12" t="s">
        <v>35</v>
      </c>
      <c r="D309" s="12" t="s">
        <v>12</v>
      </c>
      <c r="E309" s="12" t="s">
        <v>10</v>
      </c>
      <c r="F309" s="12">
        <v>1710140696008</v>
      </c>
      <c r="G309" s="12" t="s">
        <v>1182</v>
      </c>
      <c r="H309" s="12" t="s">
        <v>1183</v>
      </c>
      <c r="I309" s="12" t="s">
        <v>628</v>
      </c>
      <c r="J309" s="12" t="s">
        <v>620</v>
      </c>
    </row>
    <row r="310" spans="1:10" x14ac:dyDescent="0.25">
      <c r="A310" s="12">
        <v>309</v>
      </c>
      <c r="B310" s="12">
        <v>60666</v>
      </c>
      <c r="C310" s="12" t="s">
        <v>35</v>
      </c>
      <c r="D310" s="12" t="s">
        <v>12</v>
      </c>
      <c r="E310" s="12" t="s">
        <v>10</v>
      </c>
      <c r="F310" s="12">
        <v>1710164684498</v>
      </c>
      <c r="G310" s="12">
        <v>991259</v>
      </c>
      <c r="H310" s="12" t="s">
        <v>1184</v>
      </c>
      <c r="I310" s="12" t="s">
        <v>631</v>
      </c>
      <c r="J310" s="12" t="s">
        <v>685</v>
      </c>
    </row>
    <row r="311" spans="1:10" x14ac:dyDescent="0.25">
      <c r="A311" s="12">
        <v>310</v>
      </c>
      <c r="B311" s="12">
        <v>60666</v>
      </c>
      <c r="C311" s="12" t="s">
        <v>35</v>
      </c>
      <c r="D311" s="12" t="s">
        <v>12</v>
      </c>
      <c r="E311" s="12" t="s">
        <v>10</v>
      </c>
      <c r="F311" s="12">
        <v>1710182584770</v>
      </c>
      <c r="G311" s="12">
        <v>113398</v>
      </c>
      <c r="H311" s="12" t="s">
        <v>1185</v>
      </c>
      <c r="I311" s="12" t="s">
        <v>623</v>
      </c>
      <c r="J311" s="12" t="s">
        <v>620</v>
      </c>
    </row>
    <row r="312" spans="1:10" x14ac:dyDescent="0.25">
      <c r="A312" s="12">
        <v>311</v>
      </c>
      <c r="B312" s="12">
        <v>60666</v>
      </c>
      <c r="C312" s="12" t="s">
        <v>35</v>
      </c>
      <c r="D312" s="12" t="s">
        <v>12</v>
      </c>
      <c r="E312" s="12" t="s">
        <v>10</v>
      </c>
      <c r="F312" s="12">
        <v>1710279811414</v>
      </c>
      <c r="G312" s="12">
        <v>991257</v>
      </c>
      <c r="H312" s="12" t="s">
        <v>1186</v>
      </c>
      <c r="I312" s="12" t="s">
        <v>631</v>
      </c>
      <c r="J312" s="12" t="s">
        <v>620</v>
      </c>
    </row>
    <row r="313" spans="1:10" x14ac:dyDescent="0.25">
      <c r="A313" s="12">
        <v>312</v>
      </c>
      <c r="B313" s="12">
        <v>60666</v>
      </c>
      <c r="C313" s="12" t="s">
        <v>35</v>
      </c>
      <c r="D313" s="12" t="s">
        <v>12</v>
      </c>
      <c r="E313" s="12" t="s">
        <v>10</v>
      </c>
      <c r="F313" s="12">
        <v>1730113999838</v>
      </c>
      <c r="G313" s="12">
        <v>397888</v>
      </c>
      <c r="H313" s="12" t="s">
        <v>1187</v>
      </c>
      <c r="I313" s="12" t="s">
        <v>623</v>
      </c>
      <c r="J313" s="12" t="s">
        <v>620</v>
      </c>
    </row>
    <row r="314" spans="1:10" x14ac:dyDescent="0.25">
      <c r="A314" s="12">
        <v>313</v>
      </c>
      <c r="B314" s="12">
        <v>60666</v>
      </c>
      <c r="C314" s="12" t="s">
        <v>35</v>
      </c>
      <c r="D314" s="12" t="s">
        <v>12</v>
      </c>
      <c r="E314" s="12" t="s">
        <v>10</v>
      </c>
      <c r="F314" s="12">
        <v>1730120448334</v>
      </c>
      <c r="G314" s="12">
        <v>102616</v>
      </c>
      <c r="H314" s="12" t="s">
        <v>1188</v>
      </c>
      <c r="I314" s="12" t="s">
        <v>684</v>
      </c>
      <c r="J314" s="12" t="s">
        <v>620</v>
      </c>
    </row>
    <row r="315" spans="1:10" x14ac:dyDescent="0.25">
      <c r="A315" s="12">
        <v>314</v>
      </c>
      <c r="B315" s="12">
        <v>60666</v>
      </c>
      <c r="C315" s="12" t="s">
        <v>35</v>
      </c>
      <c r="D315" s="12" t="s">
        <v>12</v>
      </c>
      <c r="E315" s="12" t="s">
        <v>10</v>
      </c>
      <c r="F315" s="12">
        <v>1730125132522</v>
      </c>
      <c r="G315" s="12">
        <v>990850</v>
      </c>
      <c r="H315" s="12" t="s">
        <v>1189</v>
      </c>
      <c r="I315" s="12" t="s">
        <v>909</v>
      </c>
      <c r="J315" s="12" t="s">
        <v>620</v>
      </c>
    </row>
    <row r="316" spans="1:10" x14ac:dyDescent="0.25">
      <c r="A316" s="12">
        <v>315</v>
      </c>
      <c r="B316" s="12">
        <v>60666</v>
      </c>
      <c r="C316" s="12" t="s">
        <v>35</v>
      </c>
      <c r="D316" s="12" t="s">
        <v>12</v>
      </c>
      <c r="E316" s="12" t="s">
        <v>10</v>
      </c>
      <c r="F316" s="12">
        <v>1730129259098</v>
      </c>
      <c r="G316" s="12">
        <v>991258</v>
      </c>
      <c r="H316" s="12" t="s">
        <v>1190</v>
      </c>
      <c r="I316" s="12" t="s">
        <v>631</v>
      </c>
      <c r="J316" s="12" t="s">
        <v>620</v>
      </c>
    </row>
    <row r="317" spans="1:10" x14ac:dyDescent="0.25">
      <c r="A317" s="12">
        <v>316</v>
      </c>
      <c r="B317" s="12">
        <v>60666</v>
      </c>
      <c r="C317" s="12" t="s">
        <v>35</v>
      </c>
      <c r="D317" s="12" t="s">
        <v>12</v>
      </c>
      <c r="E317" s="12" t="s">
        <v>10</v>
      </c>
      <c r="F317" s="12">
        <v>1730136262468</v>
      </c>
      <c r="G317" s="12">
        <v>50149049</v>
      </c>
      <c r="H317" s="12" t="s">
        <v>1191</v>
      </c>
      <c r="I317" s="12" t="s">
        <v>623</v>
      </c>
      <c r="J317" s="12" t="s">
        <v>620</v>
      </c>
    </row>
    <row r="318" spans="1:10" x14ac:dyDescent="0.25">
      <c r="A318" s="12">
        <v>317</v>
      </c>
      <c r="B318" s="12">
        <v>60666</v>
      </c>
      <c r="C318" s="12" t="s">
        <v>35</v>
      </c>
      <c r="D318" s="12" t="s">
        <v>12</v>
      </c>
      <c r="E318" s="12" t="s">
        <v>10</v>
      </c>
      <c r="F318" s="12">
        <v>1730149921794</v>
      </c>
      <c r="G318" s="12" t="s">
        <v>1192</v>
      </c>
      <c r="H318" s="12" t="s">
        <v>1193</v>
      </c>
      <c r="I318" s="12" t="s">
        <v>699</v>
      </c>
      <c r="J318" s="12" t="s">
        <v>620</v>
      </c>
    </row>
    <row r="319" spans="1:10" x14ac:dyDescent="0.25">
      <c r="A319" s="12">
        <v>318</v>
      </c>
      <c r="B319" s="12">
        <v>60666</v>
      </c>
      <c r="C319" s="12" t="s">
        <v>35</v>
      </c>
      <c r="D319" s="12" t="s">
        <v>12</v>
      </c>
      <c r="E319" s="12" t="s">
        <v>10</v>
      </c>
      <c r="F319" s="12">
        <v>1730160545272</v>
      </c>
      <c r="G319" s="12">
        <v>110339</v>
      </c>
      <c r="H319" s="12" t="s">
        <v>1194</v>
      </c>
      <c r="I319" s="12" t="s">
        <v>628</v>
      </c>
      <c r="J319" s="12" t="s">
        <v>620</v>
      </c>
    </row>
    <row r="320" spans="1:10" x14ac:dyDescent="0.25">
      <c r="A320" s="12">
        <v>319</v>
      </c>
      <c r="B320" s="12">
        <v>60666</v>
      </c>
      <c r="C320" s="12" t="s">
        <v>35</v>
      </c>
      <c r="D320" s="12" t="s">
        <v>12</v>
      </c>
      <c r="E320" s="12" t="s">
        <v>10</v>
      </c>
      <c r="F320" s="12">
        <v>2140726165256</v>
      </c>
      <c r="G320" s="12">
        <v>369349</v>
      </c>
      <c r="H320" s="12" t="s">
        <v>1195</v>
      </c>
      <c r="I320" s="12" t="s">
        <v>705</v>
      </c>
      <c r="J320" s="12" t="s">
        <v>620</v>
      </c>
    </row>
    <row r="321" spans="1:10" x14ac:dyDescent="0.25">
      <c r="A321" s="12">
        <v>320</v>
      </c>
      <c r="B321" s="12">
        <v>60667</v>
      </c>
      <c r="C321" s="12" t="s">
        <v>36</v>
      </c>
      <c r="D321" s="12" t="s">
        <v>12</v>
      </c>
      <c r="E321" s="12" t="s">
        <v>10</v>
      </c>
      <c r="F321" s="12">
        <v>1610154750294</v>
      </c>
      <c r="G321" s="12">
        <v>103517</v>
      </c>
      <c r="H321" s="12" t="s">
        <v>1196</v>
      </c>
      <c r="I321" s="12" t="s">
        <v>623</v>
      </c>
      <c r="J321" s="12" t="s">
        <v>620</v>
      </c>
    </row>
    <row r="322" spans="1:10" x14ac:dyDescent="0.25">
      <c r="A322" s="12">
        <v>321</v>
      </c>
      <c r="B322" s="12">
        <v>60667</v>
      </c>
      <c r="C322" s="12" t="s">
        <v>36</v>
      </c>
      <c r="D322" s="12" t="s">
        <v>12</v>
      </c>
      <c r="E322" s="12" t="s">
        <v>10</v>
      </c>
      <c r="F322" s="12">
        <v>1610180085004</v>
      </c>
      <c r="G322" s="12">
        <v>668148</v>
      </c>
      <c r="H322" s="12" t="s">
        <v>1197</v>
      </c>
      <c r="I322" s="12" t="s">
        <v>623</v>
      </c>
      <c r="J322" s="12" t="s">
        <v>685</v>
      </c>
    </row>
    <row r="323" spans="1:10" x14ac:dyDescent="0.25">
      <c r="A323" s="12">
        <v>322</v>
      </c>
      <c r="B323" s="12">
        <v>60667</v>
      </c>
      <c r="C323" s="12" t="s">
        <v>36</v>
      </c>
      <c r="D323" s="12" t="s">
        <v>12</v>
      </c>
      <c r="E323" s="12" t="s">
        <v>10</v>
      </c>
      <c r="F323" s="12">
        <v>1610222186550</v>
      </c>
      <c r="G323" s="12">
        <v>110438</v>
      </c>
      <c r="H323" s="12" t="s">
        <v>1198</v>
      </c>
      <c r="I323" s="12" t="s">
        <v>726</v>
      </c>
      <c r="J323" s="12" t="s">
        <v>620</v>
      </c>
    </row>
    <row r="324" spans="1:10" x14ac:dyDescent="0.25">
      <c r="A324" s="12">
        <v>323</v>
      </c>
      <c r="B324" s="12">
        <v>60667</v>
      </c>
      <c r="C324" s="12" t="s">
        <v>36</v>
      </c>
      <c r="D324" s="12" t="s">
        <v>12</v>
      </c>
      <c r="E324" s="12" t="s">
        <v>10</v>
      </c>
      <c r="F324" s="12">
        <v>1610255923722</v>
      </c>
      <c r="G324" s="12">
        <v>50188238</v>
      </c>
      <c r="H324" s="12" t="s">
        <v>1199</v>
      </c>
      <c r="I324" s="12" t="s">
        <v>623</v>
      </c>
      <c r="J324" s="12" t="s">
        <v>620</v>
      </c>
    </row>
    <row r="325" spans="1:10" x14ac:dyDescent="0.25">
      <c r="A325" s="12">
        <v>324</v>
      </c>
      <c r="B325" s="12">
        <v>60667</v>
      </c>
      <c r="C325" s="12" t="s">
        <v>36</v>
      </c>
      <c r="D325" s="12" t="s">
        <v>12</v>
      </c>
      <c r="E325" s="12" t="s">
        <v>10</v>
      </c>
      <c r="F325" s="12">
        <v>1710102475560</v>
      </c>
      <c r="G325" s="12">
        <v>50288080</v>
      </c>
      <c r="H325" s="12" t="s">
        <v>1200</v>
      </c>
      <c r="I325" s="12" t="s">
        <v>631</v>
      </c>
      <c r="J325" s="12" t="s">
        <v>620</v>
      </c>
    </row>
    <row r="326" spans="1:10" x14ac:dyDescent="0.25">
      <c r="A326" s="12">
        <v>325</v>
      </c>
      <c r="B326" s="12">
        <v>60667</v>
      </c>
      <c r="C326" s="12" t="s">
        <v>36</v>
      </c>
      <c r="D326" s="12" t="s">
        <v>12</v>
      </c>
      <c r="E326" s="12" t="s">
        <v>10</v>
      </c>
      <c r="F326" s="12">
        <v>1710103135384</v>
      </c>
      <c r="G326" s="12" t="s">
        <v>1201</v>
      </c>
      <c r="H326" s="12" t="s">
        <v>1202</v>
      </c>
      <c r="I326" s="12" t="s">
        <v>684</v>
      </c>
      <c r="J326" s="12" t="s">
        <v>620</v>
      </c>
    </row>
    <row r="327" spans="1:10" x14ac:dyDescent="0.25">
      <c r="A327" s="12">
        <v>326</v>
      </c>
      <c r="B327" s="12">
        <v>60667</v>
      </c>
      <c r="C327" s="12" t="s">
        <v>36</v>
      </c>
      <c r="D327" s="12" t="s">
        <v>12</v>
      </c>
      <c r="E327" s="12" t="s">
        <v>10</v>
      </c>
      <c r="F327" s="12">
        <v>1710138961368</v>
      </c>
      <c r="G327" s="12" t="s">
        <v>1203</v>
      </c>
      <c r="H327" s="12" t="s">
        <v>1204</v>
      </c>
      <c r="I327" s="12" t="s">
        <v>623</v>
      </c>
      <c r="J327" s="12" t="s">
        <v>620</v>
      </c>
    </row>
    <row r="328" spans="1:10" x14ac:dyDescent="0.25">
      <c r="A328" s="12">
        <v>327</v>
      </c>
      <c r="B328" s="12">
        <v>60667</v>
      </c>
      <c r="C328" s="12" t="s">
        <v>36</v>
      </c>
      <c r="D328" s="12" t="s">
        <v>12</v>
      </c>
      <c r="E328" s="12" t="s">
        <v>10</v>
      </c>
      <c r="F328" s="12">
        <v>1710150394986</v>
      </c>
      <c r="G328" s="12">
        <v>50287079</v>
      </c>
      <c r="H328" s="12" t="s">
        <v>1205</v>
      </c>
      <c r="I328" s="12" t="s">
        <v>705</v>
      </c>
      <c r="J328" s="12" t="s">
        <v>620</v>
      </c>
    </row>
    <row r="329" spans="1:10" x14ac:dyDescent="0.25">
      <c r="A329" s="12">
        <v>328</v>
      </c>
      <c r="B329" s="12">
        <v>60667</v>
      </c>
      <c r="C329" s="12" t="s">
        <v>36</v>
      </c>
      <c r="D329" s="12" t="s">
        <v>12</v>
      </c>
      <c r="E329" s="12" t="s">
        <v>10</v>
      </c>
      <c r="F329" s="12">
        <v>1710160497462</v>
      </c>
      <c r="G329" s="12" t="s">
        <v>1206</v>
      </c>
      <c r="H329" s="12" t="s">
        <v>1207</v>
      </c>
      <c r="I329" s="12" t="s">
        <v>631</v>
      </c>
      <c r="J329" s="12" t="s">
        <v>620</v>
      </c>
    </row>
    <row r="330" spans="1:10" x14ac:dyDescent="0.25">
      <c r="A330" s="12">
        <v>329</v>
      </c>
      <c r="B330" s="12">
        <v>60667</v>
      </c>
      <c r="C330" s="12" t="s">
        <v>36</v>
      </c>
      <c r="D330" s="12" t="s">
        <v>12</v>
      </c>
      <c r="E330" s="12" t="s">
        <v>10</v>
      </c>
      <c r="F330" s="12">
        <v>1710171738048</v>
      </c>
      <c r="G330" s="12">
        <v>396062</v>
      </c>
      <c r="H330" s="12" t="s">
        <v>1208</v>
      </c>
      <c r="I330" s="12" t="s">
        <v>657</v>
      </c>
      <c r="J330" s="12" t="s">
        <v>620</v>
      </c>
    </row>
    <row r="331" spans="1:10" x14ac:dyDescent="0.25">
      <c r="A331" s="12">
        <v>330</v>
      </c>
      <c r="B331" s="12">
        <v>60667</v>
      </c>
      <c r="C331" s="12" t="s">
        <v>36</v>
      </c>
      <c r="D331" s="12" t="s">
        <v>12</v>
      </c>
      <c r="E331" s="12" t="s">
        <v>10</v>
      </c>
      <c r="F331" s="12">
        <v>1710215334250</v>
      </c>
      <c r="G331" s="12" t="s">
        <v>1209</v>
      </c>
      <c r="H331" s="12" t="s">
        <v>1210</v>
      </c>
      <c r="I331" s="12" t="s">
        <v>699</v>
      </c>
      <c r="J331" s="12" t="s">
        <v>685</v>
      </c>
    </row>
    <row r="332" spans="1:10" x14ac:dyDescent="0.25">
      <c r="A332" s="12">
        <v>331</v>
      </c>
      <c r="B332" s="12">
        <v>60667</v>
      </c>
      <c r="C332" s="12" t="s">
        <v>36</v>
      </c>
      <c r="D332" s="12" t="s">
        <v>12</v>
      </c>
      <c r="E332" s="12" t="s">
        <v>10</v>
      </c>
      <c r="F332" s="12">
        <v>1710305645620</v>
      </c>
      <c r="G332" s="12">
        <v>110548</v>
      </c>
      <c r="H332" s="12" t="s">
        <v>1211</v>
      </c>
      <c r="I332" s="12" t="s">
        <v>660</v>
      </c>
      <c r="J332" s="12" t="s">
        <v>620</v>
      </c>
    </row>
    <row r="333" spans="1:10" x14ac:dyDescent="0.25">
      <c r="A333" s="12">
        <v>332</v>
      </c>
      <c r="B333" s="12">
        <v>60667</v>
      </c>
      <c r="C333" s="12" t="s">
        <v>36</v>
      </c>
      <c r="D333" s="12" t="s">
        <v>12</v>
      </c>
      <c r="E333" s="12" t="s">
        <v>10</v>
      </c>
      <c r="F333" s="12">
        <v>1730113621972</v>
      </c>
      <c r="G333" s="12">
        <v>102440</v>
      </c>
      <c r="H333" s="12" t="s">
        <v>1212</v>
      </c>
      <c r="I333" s="12" t="s">
        <v>628</v>
      </c>
      <c r="J333" s="12" t="s">
        <v>620</v>
      </c>
    </row>
    <row r="334" spans="1:10" x14ac:dyDescent="0.25">
      <c r="A334" s="12">
        <v>333</v>
      </c>
      <c r="B334" s="12">
        <v>60667</v>
      </c>
      <c r="C334" s="12" t="s">
        <v>36</v>
      </c>
      <c r="D334" s="12" t="s">
        <v>12</v>
      </c>
      <c r="E334" s="12" t="s">
        <v>10</v>
      </c>
      <c r="F334" s="12">
        <v>1730183613492</v>
      </c>
      <c r="G334" s="12">
        <v>104270</v>
      </c>
      <c r="H334" s="12" t="s">
        <v>1213</v>
      </c>
      <c r="I334" s="12" t="s">
        <v>740</v>
      </c>
      <c r="J334" s="12" t="s">
        <v>620</v>
      </c>
    </row>
    <row r="335" spans="1:10" x14ac:dyDescent="0.25">
      <c r="A335" s="12">
        <v>334</v>
      </c>
      <c r="B335" s="12">
        <v>60667</v>
      </c>
      <c r="C335" s="12" t="s">
        <v>36</v>
      </c>
      <c r="D335" s="12" t="s">
        <v>12</v>
      </c>
      <c r="E335" s="12" t="s">
        <v>10</v>
      </c>
      <c r="F335" s="12">
        <v>2140744558940</v>
      </c>
      <c r="G335" s="12">
        <v>1021756</v>
      </c>
      <c r="H335" s="12" t="s">
        <v>1214</v>
      </c>
      <c r="I335" s="12" t="s">
        <v>631</v>
      </c>
      <c r="J335" s="12" t="s">
        <v>620</v>
      </c>
    </row>
    <row r="336" spans="1:10" x14ac:dyDescent="0.25">
      <c r="A336" s="12">
        <v>335</v>
      </c>
      <c r="B336" s="12">
        <v>60667</v>
      </c>
      <c r="C336" s="12" t="s">
        <v>36</v>
      </c>
      <c r="D336" s="12" t="s">
        <v>12</v>
      </c>
      <c r="E336" s="12" t="s">
        <v>10</v>
      </c>
      <c r="F336" s="12">
        <v>2140745043174</v>
      </c>
      <c r="G336" s="12">
        <v>991261</v>
      </c>
      <c r="H336" s="12" t="s">
        <v>1215</v>
      </c>
      <c r="I336" s="12" t="s">
        <v>631</v>
      </c>
      <c r="J336" s="12" t="s">
        <v>620</v>
      </c>
    </row>
    <row r="337" spans="1:10" x14ac:dyDescent="0.25">
      <c r="A337" s="12">
        <v>336</v>
      </c>
      <c r="B337" s="12">
        <v>60667</v>
      </c>
      <c r="C337" s="12" t="s">
        <v>36</v>
      </c>
      <c r="D337" s="12" t="s">
        <v>12</v>
      </c>
      <c r="E337" s="12" t="s">
        <v>10</v>
      </c>
      <c r="F337" s="12">
        <v>2140751391502</v>
      </c>
      <c r="G337" s="12">
        <v>1021752</v>
      </c>
      <c r="H337" s="12" t="s">
        <v>1216</v>
      </c>
      <c r="I337" s="12" t="s">
        <v>679</v>
      </c>
      <c r="J337" s="12" t="s">
        <v>620</v>
      </c>
    </row>
    <row r="338" spans="1:10" x14ac:dyDescent="0.25">
      <c r="A338" s="12">
        <v>337</v>
      </c>
      <c r="B338" s="12">
        <v>60667</v>
      </c>
      <c r="C338" s="12" t="s">
        <v>36</v>
      </c>
      <c r="D338" s="12" t="s">
        <v>12</v>
      </c>
      <c r="E338" s="12" t="s">
        <v>10</v>
      </c>
      <c r="F338" s="12">
        <v>2140752428628</v>
      </c>
      <c r="G338" s="12">
        <v>962999</v>
      </c>
      <c r="H338" s="12" t="s">
        <v>1217</v>
      </c>
      <c r="I338" s="12" t="s">
        <v>652</v>
      </c>
      <c r="J338" s="12" t="s">
        <v>685</v>
      </c>
    </row>
    <row r="339" spans="1:10" x14ac:dyDescent="0.25">
      <c r="A339" s="12">
        <v>338</v>
      </c>
      <c r="B339" s="12">
        <v>60667</v>
      </c>
      <c r="C339" s="12" t="s">
        <v>36</v>
      </c>
      <c r="D339" s="12" t="s">
        <v>12</v>
      </c>
      <c r="E339" s="12" t="s">
        <v>10</v>
      </c>
      <c r="F339" s="12">
        <v>2140773942212</v>
      </c>
      <c r="G339" s="12">
        <v>102677</v>
      </c>
      <c r="H339" s="12" t="s">
        <v>1218</v>
      </c>
      <c r="I339" s="12" t="s">
        <v>636</v>
      </c>
      <c r="J339" s="12" t="s">
        <v>620</v>
      </c>
    </row>
    <row r="340" spans="1:10" x14ac:dyDescent="0.25">
      <c r="A340" s="12">
        <v>339</v>
      </c>
      <c r="B340" s="12">
        <v>60668</v>
      </c>
      <c r="C340" s="12" t="s">
        <v>37</v>
      </c>
      <c r="D340" s="12" t="s">
        <v>12</v>
      </c>
      <c r="E340" s="12" t="s">
        <v>10</v>
      </c>
      <c r="F340" s="12">
        <v>1610222232028</v>
      </c>
      <c r="G340" s="12">
        <v>102680</v>
      </c>
      <c r="H340" s="12" t="s">
        <v>1202</v>
      </c>
      <c r="I340" s="12" t="s">
        <v>623</v>
      </c>
      <c r="J340" s="12" t="s">
        <v>620</v>
      </c>
    </row>
    <row r="341" spans="1:10" x14ac:dyDescent="0.25">
      <c r="A341" s="12">
        <v>340</v>
      </c>
      <c r="B341" s="12">
        <v>60668</v>
      </c>
      <c r="C341" s="12" t="s">
        <v>37</v>
      </c>
      <c r="D341" s="12" t="s">
        <v>12</v>
      </c>
      <c r="E341" s="12" t="s">
        <v>10</v>
      </c>
      <c r="F341" s="12">
        <v>1610299094386</v>
      </c>
      <c r="G341" s="12">
        <v>988598</v>
      </c>
      <c r="H341" s="12" t="s">
        <v>1219</v>
      </c>
      <c r="I341" s="12" t="s">
        <v>699</v>
      </c>
      <c r="J341" s="12" t="s">
        <v>620</v>
      </c>
    </row>
    <row r="342" spans="1:10" x14ac:dyDescent="0.25">
      <c r="A342" s="12">
        <v>341</v>
      </c>
      <c r="B342" s="12">
        <v>60668</v>
      </c>
      <c r="C342" s="12" t="s">
        <v>37</v>
      </c>
      <c r="D342" s="12" t="s">
        <v>12</v>
      </c>
      <c r="E342" s="12" t="s">
        <v>10</v>
      </c>
      <c r="F342" s="12">
        <v>1710306616314</v>
      </c>
      <c r="G342" s="12">
        <v>992248</v>
      </c>
      <c r="H342" s="12" t="s">
        <v>1220</v>
      </c>
      <c r="I342" s="12" t="s">
        <v>909</v>
      </c>
      <c r="J342" s="12" t="s">
        <v>620</v>
      </c>
    </row>
    <row r="343" spans="1:10" x14ac:dyDescent="0.25">
      <c r="A343" s="12">
        <v>342</v>
      </c>
      <c r="B343" s="12">
        <v>60669</v>
      </c>
      <c r="C343" s="12" t="s">
        <v>38</v>
      </c>
      <c r="D343" s="12" t="s">
        <v>39</v>
      </c>
      <c r="E343" s="12" t="s">
        <v>6</v>
      </c>
      <c r="F343" s="12">
        <v>1710211298053</v>
      </c>
      <c r="G343" s="12" t="s">
        <v>1221</v>
      </c>
      <c r="H343" s="12" t="s">
        <v>1222</v>
      </c>
      <c r="I343" s="12" t="s">
        <v>623</v>
      </c>
      <c r="J343" s="12" t="s">
        <v>620</v>
      </c>
    </row>
    <row r="344" spans="1:10" x14ac:dyDescent="0.25">
      <c r="A344" s="12">
        <v>343</v>
      </c>
      <c r="B344" s="12">
        <v>60669</v>
      </c>
      <c r="C344" s="12" t="s">
        <v>38</v>
      </c>
      <c r="D344" s="12" t="s">
        <v>39</v>
      </c>
      <c r="E344" s="12" t="s">
        <v>6</v>
      </c>
      <c r="F344" s="12">
        <v>1710304024231</v>
      </c>
      <c r="G344" s="12" t="s">
        <v>1223</v>
      </c>
      <c r="H344" s="12" t="s">
        <v>1224</v>
      </c>
      <c r="I344" s="12" t="s">
        <v>811</v>
      </c>
      <c r="J344" s="12" t="s">
        <v>620</v>
      </c>
    </row>
    <row r="345" spans="1:10" x14ac:dyDescent="0.25">
      <c r="A345" s="12">
        <v>344</v>
      </c>
      <c r="B345" s="12">
        <v>60669</v>
      </c>
      <c r="C345" s="12" t="s">
        <v>38</v>
      </c>
      <c r="D345" s="12" t="s">
        <v>39</v>
      </c>
      <c r="E345" s="12" t="s">
        <v>6</v>
      </c>
      <c r="F345" s="12">
        <v>2140227539661</v>
      </c>
      <c r="G345" s="12">
        <v>997073</v>
      </c>
      <c r="H345" s="12" t="s">
        <v>1225</v>
      </c>
      <c r="I345" s="12" t="s">
        <v>909</v>
      </c>
      <c r="J345" s="12" t="s">
        <v>620</v>
      </c>
    </row>
    <row r="346" spans="1:10" x14ac:dyDescent="0.25">
      <c r="A346" s="12">
        <v>345</v>
      </c>
      <c r="B346" s="12">
        <v>60669</v>
      </c>
      <c r="C346" s="12" t="s">
        <v>38</v>
      </c>
      <c r="D346" s="12" t="s">
        <v>39</v>
      </c>
      <c r="E346" s="12" t="s">
        <v>6</v>
      </c>
      <c r="F346" s="12">
        <v>2140252088033</v>
      </c>
      <c r="G346" s="12">
        <v>960794</v>
      </c>
      <c r="H346" s="12" t="s">
        <v>1226</v>
      </c>
      <c r="I346" s="12" t="s">
        <v>631</v>
      </c>
      <c r="J346" s="12" t="s">
        <v>620</v>
      </c>
    </row>
    <row r="347" spans="1:10" x14ac:dyDescent="0.25">
      <c r="A347" s="12">
        <v>346</v>
      </c>
      <c r="B347" s="12">
        <v>60669</v>
      </c>
      <c r="C347" s="12" t="s">
        <v>38</v>
      </c>
      <c r="D347" s="12" t="s">
        <v>39</v>
      </c>
      <c r="E347" s="12" t="s">
        <v>6</v>
      </c>
      <c r="F347" s="12">
        <v>2140624030043</v>
      </c>
      <c r="G347" s="12">
        <v>973536</v>
      </c>
      <c r="H347" s="12" t="s">
        <v>1227</v>
      </c>
      <c r="I347" s="12" t="s">
        <v>679</v>
      </c>
      <c r="J347" s="12" t="s">
        <v>620</v>
      </c>
    </row>
    <row r="348" spans="1:10" x14ac:dyDescent="0.25">
      <c r="A348" s="12">
        <v>347</v>
      </c>
      <c r="B348" s="12">
        <v>60669</v>
      </c>
      <c r="C348" s="12" t="s">
        <v>38</v>
      </c>
      <c r="D348" s="12" t="s">
        <v>39</v>
      </c>
      <c r="E348" s="12" t="s">
        <v>6</v>
      </c>
      <c r="F348" s="12">
        <v>2140777935571</v>
      </c>
      <c r="G348" s="12" t="s">
        <v>1228</v>
      </c>
      <c r="H348" s="12" t="s">
        <v>1229</v>
      </c>
      <c r="I348" s="12" t="s">
        <v>631</v>
      </c>
      <c r="J348" s="12" t="s">
        <v>620</v>
      </c>
    </row>
    <row r="349" spans="1:10" x14ac:dyDescent="0.25">
      <c r="A349" s="12">
        <v>348</v>
      </c>
      <c r="B349" s="12">
        <v>60670</v>
      </c>
      <c r="C349" s="12" t="s">
        <v>40</v>
      </c>
      <c r="D349" s="12" t="s">
        <v>39</v>
      </c>
      <c r="E349" s="12" t="s">
        <v>6</v>
      </c>
      <c r="F349" s="12">
        <v>1540168076819</v>
      </c>
      <c r="G349" s="12" t="s">
        <v>1230</v>
      </c>
      <c r="H349" s="12" t="s">
        <v>1231</v>
      </c>
      <c r="I349" s="12" t="s">
        <v>631</v>
      </c>
      <c r="J349" s="12" t="s">
        <v>620</v>
      </c>
    </row>
    <row r="350" spans="1:10" x14ac:dyDescent="0.25">
      <c r="A350" s="12">
        <v>349</v>
      </c>
      <c r="B350" s="12">
        <v>60670</v>
      </c>
      <c r="C350" s="12" t="s">
        <v>40</v>
      </c>
      <c r="D350" s="12" t="s">
        <v>39</v>
      </c>
      <c r="E350" s="12" t="s">
        <v>6</v>
      </c>
      <c r="F350" s="12">
        <v>1710211646667</v>
      </c>
      <c r="G350" s="12" t="s">
        <v>1232</v>
      </c>
      <c r="H350" s="12" t="s">
        <v>1233</v>
      </c>
      <c r="I350" s="12" t="s">
        <v>909</v>
      </c>
      <c r="J350" s="12" t="s">
        <v>620</v>
      </c>
    </row>
    <row r="351" spans="1:10" x14ac:dyDescent="0.25">
      <c r="A351" s="12">
        <v>350</v>
      </c>
      <c r="B351" s="12">
        <v>60670</v>
      </c>
      <c r="C351" s="12" t="s">
        <v>40</v>
      </c>
      <c r="D351" s="12" t="s">
        <v>39</v>
      </c>
      <c r="E351" s="12" t="s">
        <v>6</v>
      </c>
      <c r="F351" s="12">
        <v>2140234523039</v>
      </c>
      <c r="G351" s="12" t="s">
        <v>1234</v>
      </c>
      <c r="H351" s="12" t="s">
        <v>1235</v>
      </c>
      <c r="I351" s="12" t="s">
        <v>679</v>
      </c>
      <c r="J351" s="12" t="s">
        <v>620</v>
      </c>
    </row>
    <row r="352" spans="1:10" x14ac:dyDescent="0.25">
      <c r="A352" s="12">
        <v>351</v>
      </c>
      <c r="B352" s="12">
        <v>60670</v>
      </c>
      <c r="C352" s="12" t="s">
        <v>40</v>
      </c>
      <c r="D352" s="12" t="s">
        <v>39</v>
      </c>
      <c r="E352" s="12" t="s">
        <v>6</v>
      </c>
      <c r="F352" s="12">
        <v>2140616785567</v>
      </c>
      <c r="G352" s="12" t="s">
        <v>1236</v>
      </c>
      <c r="H352" s="12" t="s">
        <v>1237</v>
      </c>
      <c r="I352" s="12" t="s">
        <v>1090</v>
      </c>
      <c r="J352" s="12" t="s">
        <v>620</v>
      </c>
    </row>
    <row r="353" spans="1:10" x14ac:dyDescent="0.25">
      <c r="A353" s="12">
        <v>352</v>
      </c>
      <c r="B353" s="12">
        <v>60670</v>
      </c>
      <c r="C353" s="12" t="s">
        <v>40</v>
      </c>
      <c r="D353" s="12" t="s">
        <v>39</v>
      </c>
      <c r="E353" s="12" t="s">
        <v>6</v>
      </c>
      <c r="F353" s="12">
        <v>2140652990769</v>
      </c>
      <c r="G353" s="12" t="s">
        <v>1238</v>
      </c>
      <c r="H353" s="12" t="s">
        <v>1239</v>
      </c>
      <c r="I353" s="12" t="s">
        <v>623</v>
      </c>
      <c r="J353" s="12" t="s">
        <v>620</v>
      </c>
    </row>
    <row r="354" spans="1:10" x14ac:dyDescent="0.25">
      <c r="A354" s="12">
        <v>353</v>
      </c>
      <c r="B354" s="12">
        <v>60670</v>
      </c>
      <c r="C354" s="12" t="s">
        <v>40</v>
      </c>
      <c r="D354" s="12" t="s">
        <v>39</v>
      </c>
      <c r="E354" s="12" t="s">
        <v>6</v>
      </c>
      <c r="F354" s="12">
        <v>2140712806123</v>
      </c>
      <c r="G354" s="12" t="s">
        <v>1240</v>
      </c>
      <c r="H354" s="12" t="s">
        <v>1113</v>
      </c>
      <c r="I354" s="12" t="s">
        <v>660</v>
      </c>
      <c r="J354" s="12" t="s">
        <v>685</v>
      </c>
    </row>
    <row r="355" spans="1:10" x14ac:dyDescent="0.25">
      <c r="A355" s="12">
        <v>354</v>
      </c>
      <c r="B355" s="12">
        <v>60671</v>
      </c>
      <c r="C355" s="12" t="s">
        <v>41</v>
      </c>
      <c r="D355" s="12" t="s">
        <v>39</v>
      </c>
      <c r="E355" s="12" t="s">
        <v>6</v>
      </c>
      <c r="F355" s="12">
        <v>1710190637241</v>
      </c>
      <c r="G355" s="12" t="s">
        <v>1241</v>
      </c>
      <c r="H355" s="12" t="s">
        <v>1242</v>
      </c>
      <c r="I355" s="12" t="s">
        <v>623</v>
      </c>
      <c r="J355" s="12" t="s">
        <v>620</v>
      </c>
    </row>
    <row r="356" spans="1:10" x14ac:dyDescent="0.25">
      <c r="A356" s="12">
        <v>355</v>
      </c>
      <c r="B356" s="12">
        <v>60671</v>
      </c>
      <c r="C356" s="12" t="s">
        <v>41</v>
      </c>
      <c r="D356" s="12" t="s">
        <v>39</v>
      </c>
      <c r="E356" s="12" t="s">
        <v>6</v>
      </c>
      <c r="F356" s="12">
        <v>2140229518073</v>
      </c>
      <c r="G356" s="12" t="s">
        <v>1243</v>
      </c>
      <c r="H356" s="12" t="s">
        <v>1244</v>
      </c>
      <c r="I356" s="12" t="s">
        <v>628</v>
      </c>
      <c r="J356" s="12" t="s">
        <v>620</v>
      </c>
    </row>
    <row r="357" spans="1:10" x14ac:dyDescent="0.25">
      <c r="A357" s="12">
        <v>356</v>
      </c>
      <c r="B357" s="12">
        <v>60671</v>
      </c>
      <c r="C357" s="12" t="s">
        <v>41</v>
      </c>
      <c r="D357" s="12" t="s">
        <v>39</v>
      </c>
      <c r="E357" s="12" t="s">
        <v>6</v>
      </c>
      <c r="F357" s="12">
        <v>2140246412313</v>
      </c>
      <c r="G357" s="12" t="s">
        <v>1245</v>
      </c>
      <c r="H357" s="12" t="s">
        <v>1246</v>
      </c>
      <c r="I357" s="12" t="s">
        <v>811</v>
      </c>
      <c r="J357" s="12" t="s">
        <v>620</v>
      </c>
    </row>
    <row r="358" spans="1:10" x14ac:dyDescent="0.25">
      <c r="A358" s="12">
        <v>357</v>
      </c>
      <c r="B358" s="12">
        <v>60671</v>
      </c>
      <c r="C358" s="12" t="s">
        <v>41</v>
      </c>
      <c r="D358" s="12" t="s">
        <v>39</v>
      </c>
      <c r="E358" s="12" t="s">
        <v>6</v>
      </c>
      <c r="F358" s="12">
        <v>2140545894549</v>
      </c>
      <c r="G358" s="12" t="s">
        <v>1247</v>
      </c>
      <c r="H358" s="12" t="s">
        <v>1248</v>
      </c>
      <c r="I358" s="12" t="s">
        <v>679</v>
      </c>
      <c r="J358" s="12" t="s">
        <v>620</v>
      </c>
    </row>
    <row r="359" spans="1:10" x14ac:dyDescent="0.25">
      <c r="A359" s="12">
        <v>358</v>
      </c>
      <c r="B359" s="12">
        <v>60671</v>
      </c>
      <c r="C359" s="12" t="s">
        <v>41</v>
      </c>
      <c r="D359" s="12" t="s">
        <v>39</v>
      </c>
      <c r="E359" s="12" t="s">
        <v>6</v>
      </c>
      <c r="F359" s="12">
        <v>2140624041413</v>
      </c>
      <c r="G359" s="12" t="s">
        <v>1249</v>
      </c>
      <c r="H359" s="12" t="s">
        <v>804</v>
      </c>
      <c r="I359" s="12" t="s">
        <v>705</v>
      </c>
      <c r="J359" s="12" t="s">
        <v>620</v>
      </c>
    </row>
    <row r="360" spans="1:10" x14ac:dyDescent="0.25">
      <c r="A360" s="12">
        <v>359</v>
      </c>
      <c r="B360" s="12">
        <v>60671</v>
      </c>
      <c r="C360" s="12" t="s">
        <v>41</v>
      </c>
      <c r="D360" s="12" t="s">
        <v>39</v>
      </c>
      <c r="E360" s="12" t="s">
        <v>6</v>
      </c>
      <c r="F360" s="12">
        <v>2140695782903</v>
      </c>
      <c r="G360" s="12" t="s">
        <v>1250</v>
      </c>
      <c r="H360" s="12" t="s">
        <v>1251</v>
      </c>
      <c r="I360" s="12" t="s">
        <v>631</v>
      </c>
      <c r="J360" s="12" t="s">
        <v>620</v>
      </c>
    </row>
    <row r="361" spans="1:10" x14ac:dyDescent="0.25">
      <c r="A361" s="12">
        <v>360</v>
      </c>
      <c r="B361" s="12">
        <v>60672</v>
      </c>
      <c r="C361" s="12" t="s">
        <v>42</v>
      </c>
      <c r="D361" s="12" t="s">
        <v>12</v>
      </c>
      <c r="E361" s="12" t="s">
        <v>6</v>
      </c>
      <c r="F361" s="12">
        <v>1610222700973</v>
      </c>
      <c r="G361" s="12" t="s">
        <v>1252</v>
      </c>
      <c r="H361" s="12" t="s">
        <v>1253</v>
      </c>
      <c r="I361" s="12" t="s">
        <v>636</v>
      </c>
      <c r="J361" s="12" t="s">
        <v>620</v>
      </c>
    </row>
    <row r="362" spans="1:10" x14ac:dyDescent="0.25">
      <c r="A362" s="12">
        <v>361</v>
      </c>
      <c r="B362" s="12">
        <v>60672</v>
      </c>
      <c r="C362" s="12" t="s">
        <v>42</v>
      </c>
      <c r="D362" s="12" t="s">
        <v>12</v>
      </c>
      <c r="E362" s="12" t="s">
        <v>6</v>
      </c>
      <c r="F362" s="12">
        <v>1710130029459</v>
      </c>
      <c r="G362" s="12">
        <v>50350270</v>
      </c>
      <c r="H362" s="12" t="s">
        <v>863</v>
      </c>
      <c r="I362" s="12" t="s">
        <v>705</v>
      </c>
      <c r="J362" s="12" t="s">
        <v>620</v>
      </c>
    </row>
    <row r="363" spans="1:10" x14ac:dyDescent="0.25">
      <c r="A363" s="12">
        <v>362</v>
      </c>
      <c r="B363" s="12">
        <v>60672</v>
      </c>
      <c r="C363" s="12" t="s">
        <v>42</v>
      </c>
      <c r="D363" s="12" t="s">
        <v>12</v>
      </c>
      <c r="E363" s="12" t="s">
        <v>6</v>
      </c>
      <c r="F363" s="12">
        <v>2110323028029</v>
      </c>
      <c r="G363" s="12" t="s">
        <v>1254</v>
      </c>
      <c r="H363" s="12" t="s">
        <v>1255</v>
      </c>
      <c r="I363" s="12" t="s">
        <v>679</v>
      </c>
      <c r="J363" s="12" t="s">
        <v>620</v>
      </c>
    </row>
    <row r="364" spans="1:10" x14ac:dyDescent="0.25">
      <c r="A364" s="12">
        <v>363</v>
      </c>
      <c r="B364" s="12">
        <v>60672</v>
      </c>
      <c r="C364" s="12" t="s">
        <v>42</v>
      </c>
      <c r="D364" s="12" t="s">
        <v>12</v>
      </c>
      <c r="E364" s="12" t="s">
        <v>6</v>
      </c>
      <c r="F364" s="12">
        <v>2140218517309</v>
      </c>
      <c r="G364" s="12" t="s">
        <v>1256</v>
      </c>
      <c r="H364" s="12" t="s">
        <v>1257</v>
      </c>
      <c r="I364" s="12" t="s">
        <v>909</v>
      </c>
      <c r="J364" s="12" t="s">
        <v>620</v>
      </c>
    </row>
    <row r="365" spans="1:10" x14ac:dyDescent="0.25">
      <c r="A365" s="12">
        <v>364</v>
      </c>
      <c r="B365" s="12">
        <v>60672</v>
      </c>
      <c r="C365" s="12" t="s">
        <v>42</v>
      </c>
      <c r="D365" s="12" t="s">
        <v>12</v>
      </c>
      <c r="E365" s="12" t="s">
        <v>6</v>
      </c>
      <c r="F365" s="12">
        <v>2140238714499</v>
      </c>
      <c r="G365" s="12" t="s">
        <v>1258</v>
      </c>
      <c r="H365" s="12" t="s">
        <v>1259</v>
      </c>
      <c r="I365" s="12" t="s">
        <v>623</v>
      </c>
      <c r="J365" s="12" t="s">
        <v>620</v>
      </c>
    </row>
    <row r="366" spans="1:10" x14ac:dyDescent="0.25">
      <c r="A366" s="12">
        <v>365</v>
      </c>
      <c r="B366" s="12">
        <v>60672</v>
      </c>
      <c r="C366" s="12" t="s">
        <v>42</v>
      </c>
      <c r="D366" s="12" t="s">
        <v>12</v>
      </c>
      <c r="E366" s="12" t="s">
        <v>6</v>
      </c>
      <c r="F366" s="12">
        <v>2140262242381</v>
      </c>
      <c r="G366" s="12" t="s">
        <v>1260</v>
      </c>
      <c r="H366" s="12" t="s">
        <v>729</v>
      </c>
      <c r="I366" s="12" t="s">
        <v>811</v>
      </c>
      <c r="J366" s="12" t="s">
        <v>620</v>
      </c>
    </row>
    <row r="367" spans="1:10" x14ac:dyDescent="0.25">
      <c r="A367" s="12">
        <v>366</v>
      </c>
      <c r="B367" s="12">
        <v>60672</v>
      </c>
      <c r="C367" s="12" t="s">
        <v>42</v>
      </c>
      <c r="D367" s="12" t="s">
        <v>12</v>
      </c>
      <c r="E367" s="12" t="s">
        <v>6</v>
      </c>
      <c r="F367" s="12">
        <v>2140263861139</v>
      </c>
      <c r="G367" s="12" t="s">
        <v>1261</v>
      </c>
      <c r="H367" s="12" t="s">
        <v>1262</v>
      </c>
      <c r="I367" s="12" t="s">
        <v>631</v>
      </c>
      <c r="J367" s="12" t="s">
        <v>620</v>
      </c>
    </row>
    <row r="368" spans="1:10" x14ac:dyDescent="0.25">
      <c r="A368" s="12">
        <v>367</v>
      </c>
      <c r="B368" s="12">
        <v>60672</v>
      </c>
      <c r="C368" s="12" t="s">
        <v>42</v>
      </c>
      <c r="D368" s="12" t="s">
        <v>12</v>
      </c>
      <c r="E368" s="12" t="s">
        <v>6</v>
      </c>
      <c r="F368" s="12">
        <v>2140298158001</v>
      </c>
      <c r="G368" s="12">
        <v>50387517</v>
      </c>
      <c r="H368" s="12" t="s">
        <v>1263</v>
      </c>
      <c r="I368" s="12" t="s">
        <v>657</v>
      </c>
      <c r="J368" s="12" t="s">
        <v>620</v>
      </c>
    </row>
    <row r="369" spans="1:10" x14ac:dyDescent="0.25">
      <c r="A369" s="12">
        <v>368</v>
      </c>
      <c r="B369" s="12">
        <v>60672</v>
      </c>
      <c r="C369" s="12" t="s">
        <v>42</v>
      </c>
      <c r="D369" s="12" t="s">
        <v>12</v>
      </c>
      <c r="E369" s="12" t="s">
        <v>6</v>
      </c>
      <c r="F369" s="12">
        <v>2140669519873</v>
      </c>
      <c r="G369" s="12" t="s">
        <v>1264</v>
      </c>
      <c r="H369" s="12" t="s">
        <v>1265</v>
      </c>
      <c r="I369" s="12" t="s">
        <v>623</v>
      </c>
      <c r="J369" s="12" t="s">
        <v>620</v>
      </c>
    </row>
    <row r="370" spans="1:10" x14ac:dyDescent="0.25">
      <c r="A370" s="12">
        <v>369</v>
      </c>
      <c r="B370" s="12">
        <v>60672</v>
      </c>
      <c r="C370" s="12" t="s">
        <v>42</v>
      </c>
      <c r="D370" s="12" t="s">
        <v>12</v>
      </c>
      <c r="E370" s="12" t="s">
        <v>6</v>
      </c>
      <c r="F370" s="12">
        <v>2140712344563</v>
      </c>
      <c r="G370" s="12">
        <v>432989</v>
      </c>
      <c r="H370" s="12" t="s">
        <v>1055</v>
      </c>
      <c r="I370" s="12" t="s">
        <v>740</v>
      </c>
      <c r="J370" s="12" t="s">
        <v>620</v>
      </c>
    </row>
    <row r="371" spans="1:10" x14ac:dyDescent="0.25">
      <c r="A371" s="12">
        <v>370</v>
      </c>
      <c r="B371" s="12">
        <v>60672</v>
      </c>
      <c r="C371" s="12" t="s">
        <v>42</v>
      </c>
      <c r="D371" s="12" t="s">
        <v>12</v>
      </c>
      <c r="E371" s="12" t="s">
        <v>6</v>
      </c>
      <c r="F371" s="12">
        <v>2140724077441</v>
      </c>
      <c r="G371" s="12" t="s">
        <v>1266</v>
      </c>
      <c r="H371" s="12" t="s">
        <v>1267</v>
      </c>
      <c r="I371" s="12" t="s">
        <v>909</v>
      </c>
      <c r="J371" s="12" t="s">
        <v>620</v>
      </c>
    </row>
    <row r="372" spans="1:10" x14ac:dyDescent="0.25">
      <c r="A372" s="12">
        <v>371</v>
      </c>
      <c r="B372" s="12">
        <v>60673</v>
      </c>
      <c r="C372" s="12" t="s">
        <v>43</v>
      </c>
      <c r="D372" s="12" t="s">
        <v>12</v>
      </c>
      <c r="E372" s="12" t="s">
        <v>6</v>
      </c>
      <c r="F372" s="12">
        <v>1710160027359</v>
      </c>
      <c r="G372" s="12">
        <v>385975</v>
      </c>
      <c r="H372" s="12" t="s">
        <v>1268</v>
      </c>
      <c r="I372" s="12" t="s">
        <v>740</v>
      </c>
      <c r="J372" s="12" t="s">
        <v>620</v>
      </c>
    </row>
    <row r="373" spans="1:10" x14ac:dyDescent="0.25">
      <c r="A373" s="12">
        <v>372</v>
      </c>
      <c r="B373" s="12">
        <v>60673</v>
      </c>
      <c r="C373" s="12" t="s">
        <v>43</v>
      </c>
      <c r="D373" s="12" t="s">
        <v>12</v>
      </c>
      <c r="E373" s="12" t="s">
        <v>6</v>
      </c>
      <c r="F373" s="12">
        <v>1710246939439</v>
      </c>
      <c r="G373" s="12" t="s">
        <v>1269</v>
      </c>
      <c r="H373" s="12" t="s">
        <v>1270</v>
      </c>
      <c r="I373" s="12" t="s">
        <v>684</v>
      </c>
      <c r="J373" s="12" t="s">
        <v>620</v>
      </c>
    </row>
    <row r="374" spans="1:10" x14ac:dyDescent="0.25">
      <c r="A374" s="12">
        <v>373</v>
      </c>
      <c r="B374" s="12">
        <v>60673</v>
      </c>
      <c r="C374" s="12" t="s">
        <v>43</v>
      </c>
      <c r="D374" s="12" t="s">
        <v>12</v>
      </c>
      <c r="E374" s="12" t="s">
        <v>6</v>
      </c>
      <c r="F374" s="12">
        <v>2140224998169</v>
      </c>
      <c r="G374" s="12">
        <v>50379468</v>
      </c>
      <c r="H374" s="12" t="s">
        <v>1271</v>
      </c>
      <c r="I374" s="12" t="s">
        <v>628</v>
      </c>
      <c r="J374" s="12" t="s">
        <v>620</v>
      </c>
    </row>
    <row r="375" spans="1:10" x14ac:dyDescent="0.25">
      <c r="A375" s="12">
        <v>374</v>
      </c>
      <c r="B375" s="12">
        <v>60673</v>
      </c>
      <c r="C375" s="12" t="s">
        <v>43</v>
      </c>
      <c r="D375" s="12" t="s">
        <v>12</v>
      </c>
      <c r="E375" s="12" t="s">
        <v>6</v>
      </c>
      <c r="F375" s="12">
        <v>2140230516505</v>
      </c>
      <c r="G375" s="12" t="s">
        <v>1272</v>
      </c>
      <c r="H375" s="12" t="s">
        <v>1273</v>
      </c>
      <c r="I375" s="12" t="s">
        <v>623</v>
      </c>
      <c r="J375" s="12" t="s">
        <v>620</v>
      </c>
    </row>
    <row r="376" spans="1:10" x14ac:dyDescent="0.25">
      <c r="A376" s="12">
        <v>375</v>
      </c>
      <c r="B376" s="12">
        <v>60673</v>
      </c>
      <c r="C376" s="12" t="s">
        <v>43</v>
      </c>
      <c r="D376" s="12" t="s">
        <v>12</v>
      </c>
      <c r="E376" s="12" t="s">
        <v>6</v>
      </c>
      <c r="F376" s="12">
        <v>2140267354763</v>
      </c>
      <c r="G376" s="12">
        <v>50374239</v>
      </c>
      <c r="H376" s="12" t="s">
        <v>779</v>
      </c>
      <c r="I376" s="12" t="s">
        <v>811</v>
      </c>
      <c r="J376" s="12" t="s">
        <v>620</v>
      </c>
    </row>
    <row r="377" spans="1:10" x14ac:dyDescent="0.25">
      <c r="A377" s="12">
        <v>376</v>
      </c>
      <c r="B377" s="12">
        <v>60673</v>
      </c>
      <c r="C377" s="12" t="s">
        <v>43</v>
      </c>
      <c r="D377" s="12" t="s">
        <v>12</v>
      </c>
      <c r="E377" s="12" t="s">
        <v>6</v>
      </c>
      <c r="F377" s="12">
        <v>2140284532037</v>
      </c>
      <c r="G377" s="12" t="s">
        <v>1274</v>
      </c>
      <c r="H377" s="12" t="s">
        <v>1275</v>
      </c>
      <c r="I377" s="12" t="s">
        <v>909</v>
      </c>
      <c r="J377" s="12" t="s">
        <v>620</v>
      </c>
    </row>
    <row r="378" spans="1:10" x14ac:dyDescent="0.25">
      <c r="A378" s="12">
        <v>377</v>
      </c>
      <c r="B378" s="12">
        <v>60673</v>
      </c>
      <c r="C378" s="12" t="s">
        <v>43</v>
      </c>
      <c r="D378" s="12" t="s">
        <v>12</v>
      </c>
      <c r="E378" s="12" t="s">
        <v>6</v>
      </c>
      <c r="F378" s="12">
        <v>2140294350933</v>
      </c>
      <c r="G378" s="12" t="s">
        <v>1276</v>
      </c>
      <c r="H378" s="12" t="s">
        <v>1277</v>
      </c>
      <c r="I378" s="12" t="s">
        <v>705</v>
      </c>
      <c r="J378" s="12" t="s">
        <v>620</v>
      </c>
    </row>
    <row r="379" spans="1:10" x14ac:dyDescent="0.25">
      <c r="A379" s="12">
        <v>378</v>
      </c>
      <c r="B379" s="12">
        <v>60673</v>
      </c>
      <c r="C379" s="12" t="s">
        <v>43</v>
      </c>
      <c r="D379" s="12" t="s">
        <v>12</v>
      </c>
      <c r="E379" s="12" t="s">
        <v>6</v>
      </c>
      <c r="F379" s="12">
        <v>2140699192499</v>
      </c>
      <c r="G379" s="12" t="s">
        <v>1278</v>
      </c>
      <c r="H379" s="12" t="s">
        <v>1279</v>
      </c>
      <c r="I379" s="12" t="s">
        <v>631</v>
      </c>
      <c r="J379" s="12" t="s">
        <v>685</v>
      </c>
    </row>
    <row r="380" spans="1:10" x14ac:dyDescent="0.25">
      <c r="A380" s="12">
        <v>379</v>
      </c>
      <c r="B380" s="12">
        <v>60673</v>
      </c>
      <c r="C380" s="12" t="s">
        <v>43</v>
      </c>
      <c r="D380" s="12" t="s">
        <v>12</v>
      </c>
      <c r="E380" s="12" t="s">
        <v>6</v>
      </c>
      <c r="F380" s="12">
        <v>2140719652953</v>
      </c>
      <c r="G380" s="12" t="s">
        <v>1280</v>
      </c>
      <c r="H380" s="12" t="s">
        <v>1281</v>
      </c>
      <c r="I380" s="12" t="s">
        <v>726</v>
      </c>
      <c r="J380" s="12" t="s">
        <v>620</v>
      </c>
    </row>
    <row r="381" spans="1:10" x14ac:dyDescent="0.25">
      <c r="A381" s="12">
        <v>380</v>
      </c>
      <c r="B381" s="12">
        <v>60673</v>
      </c>
      <c r="C381" s="12" t="s">
        <v>43</v>
      </c>
      <c r="D381" s="12" t="s">
        <v>12</v>
      </c>
      <c r="E381" s="12" t="s">
        <v>6</v>
      </c>
      <c r="F381" s="12">
        <v>2140723629431</v>
      </c>
      <c r="G381" s="12">
        <v>1002978</v>
      </c>
      <c r="H381" s="12" t="s">
        <v>1282</v>
      </c>
      <c r="I381" s="12" t="s">
        <v>699</v>
      </c>
      <c r="J381" s="12" t="s">
        <v>620</v>
      </c>
    </row>
    <row r="382" spans="1:10" x14ac:dyDescent="0.25">
      <c r="A382" s="12">
        <v>381</v>
      </c>
      <c r="B382" s="12">
        <v>60674</v>
      </c>
      <c r="C382" s="12" t="s">
        <v>44</v>
      </c>
      <c r="D382" s="12" t="s">
        <v>39</v>
      </c>
      <c r="E382" s="12" t="s">
        <v>6</v>
      </c>
      <c r="F382" s="12">
        <v>1540214252219</v>
      </c>
      <c r="G382" s="12" t="s">
        <v>1283</v>
      </c>
      <c r="H382" s="12" t="s">
        <v>1284</v>
      </c>
      <c r="I382" s="12" t="s">
        <v>631</v>
      </c>
      <c r="J382" s="12" t="s">
        <v>620</v>
      </c>
    </row>
    <row r="383" spans="1:10" x14ac:dyDescent="0.25">
      <c r="A383" s="12">
        <v>382</v>
      </c>
      <c r="B383" s="12">
        <v>60674</v>
      </c>
      <c r="C383" s="12" t="s">
        <v>44</v>
      </c>
      <c r="D383" s="12" t="s">
        <v>39</v>
      </c>
      <c r="E383" s="12" t="s">
        <v>6</v>
      </c>
      <c r="F383" s="12">
        <v>1710103200187</v>
      </c>
      <c r="G383" s="12" t="s">
        <v>1285</v>
      </c>
      <c r="H383" s="12" t="s">
        <v>1286</v>
      </c>
      <c r="I383" s="12" t="s">
        <v>623</v>
      </c>
      <c r="J383" s="12" t="s">
        <v>620</v>
      </c>
    </row>
    <row r="384" spans="1:10" x14ac:dyDescent="0.25">
      <c r="A384" s="12">
        <v>383</v>
      </c>
      <c r="B384" s="12">
        <v>60674</v>
      </c>
      <c r="C384" s="12" t="s">
        <v>44</v>
      </c>
      <c r="D384" s="12" t="s">
        <v>39</v>
      </c>
      <c r="E384" s="12" t="s">
        <v>6</v>
      </c>
      <c r="F384" s="12">
        <v>2140224867603</v>
      </c>
      <c r="G384" s="12" t="s">
        <v>1287</v>
      </c>
      <c r="H384" s="12" t="s">
        <v>1288</v>
      </c>
      <c r="I384" s="12" t="s">
        <v>705</v>
      </c>
      <c r="J384" s="12" t="s">
        <v>620</v>
      </c>
    </row>
    <row r="385" spans="1:10" x14ac:dyDescent="0.25">
      <c r="A385" s="12">
        <v>384</v>
      </c>
      <c r="B385" s="12">
        <v>60674</v>
      </c>
      <c r="C385" s="12" t="s">
        <v>44</v>
      </c>
      <c r="D385" s="12" t="s">
        <v>39</v>
      </c>
      <c r="E385" s="12" t="s">
        <v>6</v>
      </c>
      <c r="F385" s="12">
        <v>2140329793563</v>
      </c>
      <c r="G385" s="12" t="s">
        <v>1289</v>
      </c>
      <c r="H385" s="12" t="s">
        <v>1290</v>
      </c>
      <c r="I385" s="12" t="s">
        <v>679</v>
      </c>
      <c r="J385" s="12" t="s">
        <v>620</v>
      </c>
    </row>
    <row r="386" spans="1:10" x14ac:dyDescent="0.25">
      <c r="A386" s="12">
        <v>385</v>
      </c>
      <c r="B386" s="12">
        <v>60675</v>
      </c>
      <c r="C386" s="12" t="s">
        <v>45</v>
      </c>
      <c r="D386" s="12" t="s">
        <v>39</v>
      </c>
      <c r="E386" s="12" t="s">
        <v>6</v>
      </c>
      <c r="F386" s="12">
        <v>1730143259635</v>
      </c>
      <c r="G386" s="12" t="s">
        <v>1292</v>
      </c>
      <c r="H386" s="12" t="s">
        <v>1293</v>
      </c>
      <c r="I386" s="12" t="s">
        <v>623</v>
      </c>
      <c r="J386" s="12" t="s">
        <v>620</v>
      </c>
    </row>
    <row r="387" spans="1:10" x14ac:dyDescent="0.25">
      <c r="A387" s="12">
        <v>386</v>
      </c>
      <c r="B387" s="12">
        <v>60676</v>
      </c>
      <c r="C387" s="12" t="s">
        <v>46</v>
      </c>
      <c r="D387" s="12" t="s">
        <v>12</v>
      </c>
      <c r="E387" s="12" t="s">
        <v>6</v>
      </c>
      <c r="F387" s="12">
        <v>1540157067185</v>
      </c>
      <c r="G387" s="12">
        <v>102581</v>
      </c>
      <c r="H387" s="12" t="s">
        <v>1295</v>
      </c>
      <c r="I387" s="12" t="s">
        <v>623</v>
      </c>
      <c r="J387" s="12" t="s">
        <v>620</v>
      </c>
    </row>
    <row r="388" spans="1:10" x14ac:dyDescent="0.25">
      <c r="A388" s="12">
        <v>387</v>
      </c>
      <c r="B388" s="12">
        <v>60676</v>
      </c>
      <c r="C388" s="12" t="s">
        <v>46</v>
      </c>
      <c r="D388" s="12" t="s">
        <v>12</v>
      </c>
      <c r="E388" s="12" t="s">
        <v>6</v>
      </c>
      <c r="F388" s="12">
        <v>2140225619087</v>
      </c>
      <c r="G388" s="12" t="s">
        <v>1296</v>
      </c>
      <c r="H388" s="12" t="s">
        <v>1297</v>
      </c>
      <c r="I388" s="12" t="s">
        <v>631</v>
      </c>
      <c r="J388" s="12" t="s">
        <v>620</v>
      </c>
    </row>
    <row r="389" spans="1:10" x14ac:dyDescent="0.25">
      <c r="A389" s="12">
        <v>388</v>
      </c>
      <c r="B389" s="12">
        <v>60676</v>
      </c>
      <c r="C389" s="12" t="s">
        <v>46</v>
      </c>
      <c r="D389" s="12" t="s">
        <v>12</v>
      </c>
      <c r="E389" s="12" t="s">
        <v>6</v>
      </c>
      <c r="F389" s="12">
        <v>2140238987189</v>
      </c>
      <c r="G389" s="12">
        <v>1011480</v>
      </c>
      <c r="H389" s="12" t="s">
        <v>1298</v>
      </c>
      <c r="I389" s="12" t="s">
        <v>909</v>
      </c>
      <c r="J389" s="12" t="s">
        <v>620</v>
      </c>
    </row>
    <row r="390" spans="1:10" x14ac:dyDescent="0.25">
      <c r="A390" s="12">
        <v>389</v>
      </c>
      <c r="B390" s="12">
        <v>60676</v>
      </c>
      <c r="C390" s="12" t="s">
        <v>46</v>
      </c>
      <c r="D390" s="12" t="s">
        <v>12</v>
      </c>
      <c r="E390" s="12" t="s">
        <v>6</v>
      </c>
      <c r="F390" s="12">
        <v>2140256466827</v>
      </c>
      <c r="G390" s="12" t="s">
        <v>1299</v>
      </c>
      <c r="H390" s="12" t="s">
        <v>1300</v>
      </c>
      <c r="I390" s="12" t="s">
        <v>811</v>
      </c>
      <c r="J390" s="12" t="s">
        <v>620</v>
      </c>
    </row>
    <row r="391" spans="1:10" x14ac:dyDescent="0.25">
      <c r="A391" s="12">
        <v>390</v>
      </c>
      <c r="B391" s="12">
        <v>60676</v>
      </c>
      <c r="C391" s="12" t="s">
        <v>46</v>
      </c>
      <c r="D391" s="12" t="s">
        <v>12</v>
      </c>
      <c r="E391" s="12" t="s">
        <v>6</v>
      </c>
      <c r="F391" s="12">
        <v>2140348405183</v>
      </c>
      <c r="G391" s="12" t="s">
        <v>1301</v>
      </c>
      <c r="H391" s="12" t="s">
        <v>1302</v>
      </c>
      <c r="I391" s="12" t="s">
        <v>679</v>
      </c>
      <c r="J391" s="12" t="s">
        <v>620</v>
      </c>
    </row>
    <row r="392" spans="1:10" x14ac:dyDescent="0.25">
      <c r="A392" s="12">
        <v>391</v>
      </c>
      <c r="B392" s="12">
        <v>60676</v>
      </c>
      <c r="C392" s="12" t="s">
        <v>46</v>
      </c>
      <c r="D392" s="12" t="s">
        <v>12</v>
      </c>
      <c r="E392" s="12" t="s">
        <v>6</v>
      </c>
      <c r="F392" s="12">
        <v>2140633073839</v>
      </c>
      <c r="G392" s="12" t="s">
        <v>1303</v>
      </c>
      <c r="H392" s="12" t="s">
        <v>974</v>
      </c>
      <c r="I392" s="12" t="s">
        <v>699</v>
      </c>
      <c r="J392" s="12" t="s">
        <v>685</v>
      </c>
    </row>
    <row r="393" spans="1:10" x14ac:dyDescent="0.25">
      <c r="A393" s="12">
        <v>392</v>
      </c>
      <c r="B393" s="12">
        <v>60676</v>
      </c>
      <c r="C393" s="12" t="s">
        <v>46</v>
      </c>
      <c r="D393" s="12" t="s">
        <v>12</v>
      </c>
      <c r="E393" s="12" t="s">
        <v>6</v>
      </c>
      <c r="F393" s="12">
        <v>2140639315183</v>
      </c>
      <c r="G393" s="12">
        <v>50383915</v>
      </c>
      <c r="H393" s="12" t="s">
        <v>1304</v>
      </c>
      <c r="I393" s="12" t="s">
        <v>740</v>
      </c>
      <c r="J393" s="12" t="s">
        <v>620</v>
      </c>
    </row>
    <row r="394" spans="1:10" x14ac:dyDescent="0.25">
      <c r="A394" s="12">
        <v>393</v>
      </c>
      <c r="B394" s="12">
        <v>60676</v>
      </c>
      <c r="C394" s="12" t="s">
        <v>46</v>
      </c>
      <c r="D394" s="12" t="s">
        <v>12</v>
      </c>
      <c r="E394" s="12" t="s">
        <v>6</v>
      </c>
      <c r="F394" s="12">
        <v>2140654252631</v>
      </c>
      <c r="G394" s="12" t="s">
        <v>1305</v>
      </c>
      <c r="H394" s="12" t="s">
        <v>1306</v>
      </c>
      <c r="I394" s="12" t="s">
        <v>623</v>
      </c>
      <c r="J394" s="12" t="s">
        <v>620</v>
      </c>
    </row>
    <row r="395" spans="1:10" x14ac:dyDescent="0.25">
      <c r="A395" s="12">
        <v>394</v>
      </c>
      <c r="B395" s="12">
        <v>60676</v>
      </c>
      <c r="C395" s="12" t="s">
        <v>46</v>
      </c>
      <c r="D395" s="12" t="s">
        <v>12</v>
      </c>
      <c r="E395" s="12" t="s">
        <v>6</v>
      </c>
      <c r="F395" s="12">
        <v>2140795098473</v>
      </c>
      <c r="G395" s="12">
        <v>1011490</v>
      </c>
      <c r="H395" s="12" t="s">
        <v>1307</v>
      </c>
      <c r="I395" s="12" t="s">
        <v>631</v>
      </c>
      <c r="J395" s="12" t="s">
        <v>620</v>
      </c>
    </row>
    <row r="396" spans="1:10" x14ac:dyDescent="0.25">
      <c r="A396" s="12">
        <v>395</v>
      </c>
      <c r="B396" s="12">
        <v>60677</v>
      </c>
      <c r="C396" s="12" t="s">
        <v>47</v>
      </c>
      <c r="D396" s="12" t="s">
        <v>39</v>
      </c>
      <c r="E396" s="12" t="s">
        <v>6</v>
      </c>
      <c r="F396" s="12">
        <v>1710103236257</v>
      </c>
      <c r="G396" s="12" t="s">
        <v>1308</v>
      </c>
      <c r="H396" s="12" t="s">
        <v>1309</v>
      </c>
      <c r="I396" s="12" t="s">
        <v>631</v>
      </c>
      <c r="J396" s="12" t="s">
        <v>620</v>
      </c>
    </row>
    <row r="397" spans="1:10" x14ac:dyDescent="0.25">
      <c r="A397" s="12">
        <v>396</v>
      </c>
      <c r="B397" s="12">
        <v>60677</v>
      </c>
      <c r="C397" s="12" t="s">
        <v>47</v>
      </c>
      <c r="D397" s="12" t="s">
        <v>39</v>
      </c>
      <c r="E397" s="12" t="s">
        <v>6</v>
      </c>
      <c r="F397" s="12">
        <v>1710198558811</v>
      </c>
      <c r="G397" s="12" t="s">
        <v>1310</v>
      </c>
      <c r="H397" s="12" t="s">
        <v>1311</v>
      </c>
      <c r="I397" s="12" t="s">
        <v>811</v>
      </c>
      <c r="J397" s="12" t="s">
        <v>620</v>
      </c>
    </row>
    <row r="398" spans="1:10" x14ac:dyDescent="0.25">
      <c r="A398" s="12">
        <v>397</v>
      </c>
      <c r="B398" s="12">
        <v>60677</v>
      </c>
      <c r="C398" s="12" t="s">
        <v>47</v>
      </c>
      <c r="D398" s="12" t="s">
        <v>39</v>
      </c>
      <c r="E398" s="12" t="s">
        <v>6</v>
      </c>
      <c r="F398" s="12">
        <v>2140242389451</v>
      </c>
      <c r="G398" s="12" t="s">
        <v>1312</v>
      </c>
      <c r="H398" s="12" t="s">
        <v>1313</v>
      </c>
      <c r="I398" s="12" t="s">
        <v>909</v>
      </c>
      <c r="J398" s="12" t="s">
        <v>620</v>
      </c>
    </row>
    <row r="399" spans="1:10" x14ac:dyDescent="0.25">
      <c r="A399" s="12">
        <v>398</v>
      </c>
      <c r="B399" s="12">
        <v>60677</v>
      </c>
      <c r="C399" s="12" t="s">
        <v>47</v>
      </c>
      <c r="D399" s="12" t="s">
        <v>39</v>
      </c>
      <c r="E399" s="12" t="s">
        <v>6</v>
      </c>
      <c r="F399" s="12">
        <v>2140380029541</v>
      </c>
      <c r="G399" s="12" t="s">
        <v>1314</v>
      </c>
      <c r="H399" s="12" t="s">
        <v>1315</v>
      </c>
      <c r="I399" s="12" t="s">
        <v>623</v>
      </c>
      <c r="J399" s="12" t="s">
        <v>620</v>
      </c>
    </row>
    <row r="400" spans="1:10" x14ac:dyDescent="0.25">
      <c r="A400" s="12">
        <v>399</v>
      </c>
      <c r="B400" s="12">
        <v>60677</v>
      </c>
      <c r="C400" s="12" t="s">
        <v>47</v>
      </c>
      <c r="D400" s="12" t="s">
        <v>39</v>
      </c>
      <c r="E400" s="12" t="s">
        <v>6</v>
      </c>
      <c r="F400" s="12">
        <v>2140628625481</v>
      </c>
      <c r="G400" s="12">
        <v>1014860</v>
      </c>
      <c r="H400" s="12" t="s">
        <v>1316</v>
      </c>
      <c r="I400" s="12" t="s">
        <v>679</v>
      </c>
      <c r="J400" s="12" t="s">
        <v>620</v>
      </c>
    </row>
    <row r="401" spans="1:10" x14ac:dyDescent="0.25">
      <c r="A401" s="12">
        <v>400</v>
      </c>
      <c r="B401" s="12">
        <v>60678</v>
      </c>
      <c r="C401" s="12" t="s">
        <v>48</v>
      </c>
      <c r="D401" s="12" t="s">
        <v>12</v>
      </c>
      <c r="E401" s="12" t="s">
        <v>6</v>
      </c>
      <c r="F401" s="12">
        <v>1610256399489</v>
      </c>
      <c r="G401" s="12" t="s">
        <v>1317</v>
      </c>
      <c r="H401" s="12" t="s">
        <v>1318</v>
      </c>
      <c r="I401" s="12" t="s">
        <v>628</v>
      </c>
      <c r="J401" s="12" t="s">
        <v>620</v>
      </c>
    </row>
    <row r="402" spans="1:10" x14ac:dyDescent="0.25">
      <c r="A402" s="12">
        <v>401</v>
      </c>
      <c r="B402" s="12">
        <v>60678</v>
      </c>
      <c r="C402" s="12" t="s">
        <v>48</v>
      </c>
      <c r="D402" s="12" t="s">
        <v>12</v>
      </c>
      <c r="E402" s="12" t="s">
        <v>6</v>
      </c>
      <c r="F402" s="12">
        <v>1730160950013</v>
      </c>
      <c r="G402" s="12" t="s">
        <v>1319</v>
      </c>
      <c r="H402" s="12" t="s">
        <v>1320</v>
      </c>
      <c r="I402" s="12" t="s">
        <v>623</v>
      </c>
      <c r="J402" s="12" t="s">
        <v>620</v>
      </c>
    </row>
    <row r="403" spans="1:10" x14ac:dyDescent="0.25">
      <c r="A403" s="12">
        <v>402</v>
      </c>
      <c r="B403" s="12">
        <v>60678</v>
      </c>
      <c r="C403" s="12" t="s">
        <v>48</v>
      </c>
      <c r="D403" s="12" t="s">
        <v>12</v>
      </c>
      <c r="E403" s="12" t="s">
        <v>6</v>
      </c>
      <c r="F403" s="12">
        <v>2140372897521</v>
      </c>
      <c r="G403" s="12" t="s">
        <v>1321</v>
      </c>
      <c r="H403" s="12" t="s">
        <v>1322</v>
      </c>
      <c r="I403" s="12" t="s">
        <v>679</v>
      </c>
      <c r="J403" s="12" t="s">
        <v>685</v>
      </c>
    </row>
    <row r="404" spans="1:10" x14ac:dyDescent="0.25">
      <c r="A404" s="12">
        <v>403</v>
      </c>
      <c r="B404" s="12">
        <v>60678</v>
      </c>
      <c r="C404" s="12" t="s">
        <v>48</v>
      </c>
      <c r="D404" s="12" t="s">
        <v>12</v>
      </c>
      <c r="E404" s="12" t="s">
        <v>6</v>
      </c>
      <c r="F404" s="12">
        <v>2140384413489</v>
      </c>
      <c r="G404" s="12">
        <v>50465445</v>
      </c>
      <c r="H404" s="12" t="s">
        <v>1323</v>
      </c>
      <c r="I404" s="12" t="s">
        <v>705</v>
      </c>
      <c r="J404" s="12" t="s">
        <v>620</v>
      </c>
    </row>
    <row r="405" spans="1:10" x14ac:dyDescent="0.25">
      <c r="A405" s="12">
        <v>404</v>
      </c>
      <c r="B405" s="12">
        <v>60678</v>
      </c>
      <c r="C405" s="12" t="s">
        <v>48</v>
      </c>
      <c r="D405" s="12" t="s">
        <v>12</v>
      </c>
      <c r="E405" s="12" t="s">
        <v>6</v>
      </c>
      <c r="F405" s="12">
        <v>2140515557593</v>
      </c>
      <c r="G405" s="12">
        <v>999464</v>
      </c>
      <c r="H405" s="12" t="s">
        <v>1324</v>
      </c>
      <c r="I405" s="12" t="s">
        <v>657</v>
      </c>
      <c r="J405" s="12" t="s">
        <v>620</v>
      </c>
    </row>
    <row r="406" spans="1:10" x14ac:dyDescent="0.25">
      <c r="A406" s="12">
        <v>405</v>
      </c>
      <c r="B406" s="12">
        <v>60678</v>
      </c>
      <c r="C406" s="12" t="s">
        <v>48</v>
      </c>
      <c r="D406" s="12" t="s">
        <v>12</v>
      </c>
      <c r="E406" s="12" t="s">
        <v>6</v>
      </c>
      <c r="F406" s="12">
        <v>2140609899031</v>
      </c>
      <c r="G406" s="12" t="s">
        <v>1325</v>
      </c>
      <c r="H406" s="12" t="s">
        <v>1326</v>
      </c>
      <c r="I406" s="12" t="s">
        <v>740</v>
      </c>
      <c r="J406" s="12" t="s">
        <v>620</v>
      </c>
    </row>
    <row r="407" spans="1:10" x14ac:dyDescent="0.25">
      <c r="A407" s="12">
        <v>406</v>
      </c>
      <c r="B407" s="12">
        <v>60678</v>
      </c>
      <c r="C407" s="12" t="s">
        <v>48</v>
      </c>
      <c r="D407" s="12" t="s">
        <v>12</v>
      </c>
      <c r="E407" s="12" t="s">
        <v>6</v>
      </c>
      <c r="F407" s="12">
        <v>2140618095261</v>
      </c>
      <c r="G407" s="12">
        <v>102518</v>
      </c>
      <c r="H407" s="12" t="s">
        <v>1327</v>
      </c>
      <c r="I407" s="12" t="s">
        <v>623</v>
      </c>
      <c r="J407" s="12" t="s">
        <v>620</v>
      </c>
    </row>
    <row r="408" spans="1:10" x14ac:dyDescent="0.25">
      <c r="A408" s="12">
        <v>407</v>
      </c>
      <c r="B408" s="12">
        <v>60678</v>
      </c>
      <c r="C408" s="12" t="s">
        <v>48</v>
      </c>
      <c r="D408" s="12" t="s">
        <v>12</v>
      </c>
      <c r="E408" s="12" t="s">
        <v>6</v>
      </c>
      <c r="F408" s="12">
        <v>2140629233743</v>
      </c>
      <c r="G408" s="12" t="s">
        <v>1328</v>
      </c>
      <c r="H408" s="12" t="s">
        <v>1329</v>
      </c>
      <c r="I408" s="12" t="s">
        <v>811</v>
      </c>
      <c r="J408" s="12" t="s">
        <v>685</v>
      </c>
    </row>
    <row r="409" spans="1:10" x14ac:dyDescent="0.25">
      <c r="A409" s="12">
        <v>408</v>
      </c>
      <c r="B409" s="12">
        <v>60678</v>
      </c>
      <c r="C409" s="12" t="s">
        <v>48</v>
      </c>
      <c r="D409" s="12" t="s">
        <v>12</v>
      </c>
      <c r="E409" s="12" t="s">
        <v>6</v>
      </c>
      <c r="F409" s="12">
        <v>2140734535641</v>
      </c>
      <c r="G409" s="12" t="s">
        <v>1330</v>
      </c>
      <c r="H409" s="12" t="s">
        <v>1331</v>
      </c>
      <c r="I409" s="12" t="s">
        <v>660</v>
      </c>
      <c r="J409" s="12" t="s">
        <v>620</v>
      </c>
    </row>
    <row r="410" spans="1:10" x14ac:dyDescent="0.25">
      <c r="A410" s="12">
        <v>409</v>
      </c>
      <c r="B410" s="12">
        <v>60679</v>
      </c>
      <c r="C410" s="12" t="s">
        <v>49</v>
      </c>
      <c r="D410" s="12" t="s">
        <v>39</v>
      </c>
      <c r="E410" s="12" t="s">
        <v>6</v>
      </c>
      <c r="F410" s="12">
        <v>1710303832417</v>
      </c>
      <c r="G410" s="12" t="s">
        <v>1332</v>
      </c>
      <c r="H410" s="12" t="s">
        <v>1291</v>
      </c>
      <c r="I410" s="12" t="s">
        <v>909</v>
      </c>
      <c r="J410" s="12" t="s">
        <v>685</v>
      </c>
    </row>
    <row r="411" spans="1:10" x14ac:dyDescent="0.25">
      <c r="A411" s="12">
        <v>410</v>
      </c>
      <c r="B411" s="12">
        <v>60679</v>
      </c>
      <c r="C411" s="12" t="s">
        <v>49</v>
      </c>
      <c r="D411" s="12" t="s">
        <v>39</v>
      </c>
      <c r="E411" s="12" t="s">
        <v>6</v>
      </c>
      <c r="F411" s="12">
        <v>2140556392815</v>
      </c>
      <c r="G411" s="12" t="s">
        <v>1333</v>
      </c>
      <c r="H411" s="12" t="s">
        <v>917</v>
      </c>
      <c r="I411" s="12" t="s">
        <v>811</v>
      </c>
      <c r="J411" s="12" t="s">
        <v>620</v>
      </c>
    </row>
    <row r="412" spans="1:10" x14ac:dyDescent="0.25">
      <c r="A412" s="12">
        <v>411</v>
      </c>
      <c r="B412" s="12">
        <v>60679</v>
      </c>
      <c r="C412" s="12" t="s">
        <v>49</v>
      </c>
      <c r="D412" s="12" t="s">
        <v>39</v>
      </c>
      <c r="E412" s="12" t="s">
        <v>6</v>
      </c>
      <c r="F412" s="12">
        <v>2140567508521</v>
      </c>
      <c r="G412" s="12" t="s">
        <v>1334</v>
      </c>
      <c r="H412" s="12" t="s">
        <v>1335</v>
      </c>
      <c r="I412" s="12" t="s">
        <v>679</v>
      </c>
      <c r="J412" s="12" t="s">
        <v>620</v>
      </c>
    </row>
    <row r="413" spans="1:10" x14ac:dyDescent="0.25">
      <c r="A413" s="12">
        <v>412</v>
      </c>
      <c r="B413" s="12">
        <v>60679</v>
      </c>
      <c r="C413" s="12" t="s">
        <v>49</v>
      </c>
      <c r="D413" s="12" t="s">
        <v>39</v>
      </c>
      <c r="E413" s="12" t="s">
        <v>6</v>
      </c>
      <c r="F413" s="12">
        <v>2140645756693</v>
      </c>
      <c r="G413" s="12" t="s">
        <v>1336</v>
      </c>
      <c r="H413" s="12" t="s">
        <v>1337</v>
      </c>
      <c r="I413" s="12" t="s">
        <v>631</v>
      </c>
      <c r="J413" s="12" t="s">
        <v>620</v>
      </c>
    </row>
    <row r="414" spans="1:10" x14ac:dyDescent="0.25">
      <c r="A414" s="12">
        <v>413</v>
      </c>
      <c r="B414" s="12">
        <v>60679</v>
      </c>
      <c r="C414" s="12" t="s">
        <v>49</v>
      </c>
      <c r="D414" s="12" t="s">
        <v>39</v>
      </c>
      <c r="E414" s="12" t="s">
        <v>6</v>
      </c>
      <c r="F414" s="12">
        <v>2140649411371</v>
      </c>
      <c r="G414" s="12" t="s">
        <v>1338</v>
      </c>
      <c r="H414" s="12" t="s">
        <v>782</v>
      </c>
      <c r="I414" s="12" t="s">
        <v>660</v>
      </c>
      <c r="J414" s="12" t="s">
        <v>620</v>
      </c>
    </row>
    <row r="415" spans="1:10" x14ac:dyDescent="0.25">
      <c r="A415" s="12">
        <v>414</v>
      </c>
      <c r="B415" s="12">
        <v>60680</v>
      </c>
      <c r="C415" s="12" t="s">
        <v>50</v>
      </c>
      <c r="D415" s="12" t="s">
        <v>39</v>
      </c>
      <c r="E415" s="12" t="s">
        <v>10</v>
      </c>
      <c r="F415" s="12">
        <v>1710196288140</v>
      </c>
      <c r="G415" s="12">
        <v>1005143</v>
      </c>
      <c r="H415" s="12" t="s">
        <v>1339</v>
      </c>
      <c r="I415" s="12" t="s">
        <v>811</v>
      </c>
      <c r="J415" s="12" t="s">
        <v>620</v>
      </c>
    </row>
    <row r="416" spans="1:10" x14ac:dyDescent="0.25">
      <c r="A416" s="12">
        <v>415</v>
      </c>
      <c r="B416" s="12">
        <v>60680</v>
      </c>
      <c r="C416" s="12" t="s">
        <v>50</v>
      </c>
      <c r="D416" s="12" t="s">
        <v>39</v>
      </c>
      <c r="E416" s="12" t="s">
        <v>10</v>
      </c>
      <c r="F416" s="12">
        <v>1710306058864</v>
      </c>
      <c r="G416" s="12">
        <v>991235</v>
      </c>
      <c r="H416" s="12" t="s">
        <v>1340</v>
      </c>
      <c r="I416" s="12" t="s">
        <v>909</v>
      </c>
      <c r="J416" s="12" t="s">
        <v>620</v>
      </c>
    </row>
    <row r="417" spans="1:10" x14ac:dyDescent="0.25">
      <c r="A417" s="12">
        <v>416</v>
      </c>
      <c r="B417" s="12">
        <v>60681</v>
      </c>
      <c r="C417" s="12" t="s">
        <v>51</v>
      </c>
      <c r="D417" s="12" t="s">
        <v>12</v>
      </c>
      <c r="E417" s="12" t="s">
        <v>6</v>
      </c>
      <c r="F417" s="12">
        <v>2110323027193</v>
      </c>
      <c r="G417" s="12">
        <v>508285</v>
      </c>
      <c r="H417" s="12" t="s">
        <v>1341</v>
      </c>
      <c r="I417" s="12" t="s">
        <v>740</v>
      </c>
      <c r="J417" s="12" t="s">
        <v>620</v>
      </c>
    </row>
    <row r="418" spans="1:10" x14ac:dyDescent="0.25">
      <c r="A418" s="12">
        <v>417</v>
      </c>
      <c r="B418" s="12">
        <v>60681</v>
      </c>
      <c r="C418" s="12" t="s">
        <v>51</v>
      </c>
      <c r="D418" s="12" t="s">
        <v>12</v>
      </c>
      <c r="E418" s="12" t="s">
        <v>6</v>
      </c>
      <c r="F418" s="12">
        <v>2140515101695</v>
      </c>
      <c r="G418" s="12">
        <v>50374307</v>
      </c>
      <c r="H418" s="12" t="s">
        <v>1293</v>
      </c>
      <c r="I418" s="12" t="s">
        <v>705</v>
      </c>
      <c r="J418" s="12" t="s">
        <v>620</v>
      </c>
    </row>
    <row r="419" spans="1:10" x14ac:dyDescent="0.25">
      <c r="A419" s="12">
        <v>418</v>
      </c>
      <c r="B419" s="12">
        <v>60681</v>
      </c>
      <c r="C419" s="12" t="s">
        <v>51</v>
      </c>
      <c r="D419" s="12" t="s">
        <v>12</v>
      </c>
      <c r="E419" s="12" t="s">
        <v>6</v>
      </c>
      <c r="F419" s="12">
        <v>2140574619381</v>
      </c>
      <c r="G419" s="12" t="s">
        <v>1344</v>
      </c>
      <c r="H419" s="12" t="s">
        <v>1345</v>
      </c>
      <c r="I419" s="12" t="s">
        <v>631</v>
      </c>
      <c r="J419" s="12" t="s">
        <v>620</v>
      </c>
    </row>
    <row r="420" spans="1:10" x14ac:dyDescent="0.25">
      <c r="A420" s="12">
        <v>419</v>
      </c>
      <c r="B420" s="12">
        <v>60681</v>
      </c>
      <c r="C420" s="12" t="s">
        <v>51</v>
      </c>
      <c r="D420" s="12" t="s">
        <v>12</v>
      </c>
      <c r="E420" s="12" t="s">
        <v>6</v>
      </c>
      <c r="F420" s="12">
        <v>2140574825575</v>
      </c>
      <c r="G420" s="12" t="s">
        <v>1346</v>
      </c>
      <c r="H420" s="12" t="s">
        <v>1347</v>
      </c>
      <c r="I420" s="12" t="s">
        <v>699</v>
      </c>
      <c r="J420" s="12" t="s">
        <v>620</v>
      </c>
    </row>
    <row r="421" spans="1:10" x14ac:dyDescent="0.25">
      <c r="A421" s="12">
        <v>420</v>
      </c>
      <c r="B421" s="12">
        <v>60681</v>
      </c>
      <c r="C421" s="12" t="s">
        <v>51</v>
      </c>
      <c r="D421" s="12" t="s">
        <v>12</v>
      </c>
      <c r="E421" s="12" t="s">
        <v>6</v>
      </c>
      <c r="F421" s="12">
        <v>2140606582771</v>
      </c>
      <c r="G421" s="12" t="s">
        <v>1348</v>
      </c>
      <c r="H421" s="12" t="s">
        <v>1349</v>
      </c>
      <c r="I421" s="12" t="s">
        <v>909</v>
      </c>
      <c r="J421" s="12" t="s">
        <v>620</v>
      </c>
    </row>
    <row r="422" spans="1:10" x14ac:dyDescent="0.25">
      <c r="A422" s="12">
        <v>421</v>
      </c>
      <c r="B422" s="12">
        <v>60681</v>
      </c>
      <c r="C422" s="12" t="s">
        <v>51</v>
      </c>
      <c r="D422" s="12" t="s">
        <v>12</v>
      </c>
      <c r="E422" s="12" t="s">
        <v>6</v>
      </c>
      <c r="F422" s="12">
        <v>2140627738647</v>
      </c>
      <c r="G422" s="12" t="s">
        <v>1350</v>
      </c>
      <c r="H422" s="12" t="s">
        <v>1351</v>
      </c>
      <c r="I422" s="12" t="s">
        <v>811</v>
      </c>
      <c r="J422" s="12" t="s">
        <v>620</v>
      </c>
    </row>
    <row r="423" spans="1:10" x14ac:dyDescent="0.25">
      <c r="A423" s="12">
        <v>422</v>
      </c>
      <c r="B423" s="12">
        <v>60681</v>
      </c>
      <c r="C423" s="12" t="s">
        <v>51</v>
      </c>
      <c r="D423" s="12" t="s">
        <v>12</v>
      </c>
      <c r="E423" s="12" t="s">
        <v>6</v>
      </c>
      <c r="F423" s="12">
        <v>2140655579211</v>
      </c>
      <c r="G423" s="12" t="s">
        <v>1352</v>
      </c>
      <c r="H423" s="12" t="s">
        <v>1353</v>
      </c>
      <c r="I423" s="12" t="s">
        <v>628</v>
      </c>
      <c r="J423" s="12" t="s">
        <v>620</v>
      </c>
    </row>
    <row r="424" spans="1:10" x14ac:dyDescent="0.25">
      <c r="A424" s="12">
        <v>423</v>
      </c>
      <c r="B424" s="12">
        <v>60681</v>
      </c>
      <c r="C424" s="12" t="s">
        <v>51</v>
      </c>
      <c r="D424" s="12" t="s">
        <v>12</v>
      </c>
      <c r="E424" s="12" t="s">
        <v>6</v>
      </c>
      <c r="F424" s="12">
        <v>2140657051983</v>
      </c>
      <c r="G424" s="12" t="s">
        <v>1354</v>
      </c>
      <c r="H424" s="12" t="s">
        <v>1355</v>
      </c>
      <c r="I424" s="12" t="s">
        <v>679</v>
      </c>
      <c r="J424" s="12" t="s">
        <v>620</v>
      </c>
    </row>
    <row r="425" spans="1:10" x14ac:dyDescent="0.25">
      <c r="A425" s="12">
        <v>424</v>
      </c>
      <c r="B425" s="12">
        <v>60681</v>
      </c>
      <c r="C425" s="12" t="s">
        <v>51</v>
      </c>
      <c r="D425" s="12" t="s">
        <v>12</v>
      </c>
      <c r="E425" s="12" t="s">
        <v>6</v>
      </c>
      <c r="F425" s="12">
        <v>2140777648647</v>
      </c>
      <c r="G425" s="12">
        <v>102448</v>
      </c>
      <c r="H425" s="12" t="s">
        <v>1356</v>
      </c>
      <c r="I425" s="12" t="s">
        <v>628</v>
      </c>
      <c r="J425" s="12" t="s">
        <v>620</v>
      </c>
    </row>
    <row r="426" spans="1:10" x14ac:dyDescent="0.25">
      <c r="A426" s="12">
        <v>425</v>
      </c>
      <c r="B426" s="12">
        <v>60682</v>
      </c>
      <c r="C426" s="12" t="s">
        <v>52</v>
      </c>
      <c r="D426" s="12" t="s">
        <v>39</v>
      </c>
      <c r="E426" s="12" t="s">
        <v>6</v>
      </c>
      <c r="F426" s="12">
        <v>2140185880521</v>
      </c>
      <c r="G426" s="12" t="s">
        <v>1357</v>
      </c>
      <c r="H426" s="12" t="s">
        <v>1358</v>
      </c>
      <c r="I426" s="12" t="s">
        <v>679</v>
      </c>
      <c r="J426" s="12" t="s">
        <v>620</v>
      </c>
    </row>
    <row r="427" spans="1:10" x14ac:dyDescent="0.25">
      <c r="A427" s="12">
        <v>426</v>
      </c>
      <c r="B427" s="12">
        <v>60682</v>
      </c>
      <c r="C427" s="12" t="s">
        <v>52</v>
      </c>
      <c r="D427" s="12" t="s">
        <v>39</v>
      </c>
      <c r="E427" s="12" t="s">
        <v>6</v>
      </c>
      <c r="F427" s="12">
        <v>2140534750847</v>
      </c>
      <c r="G427" s="12" t="s">
        <v>1359</v>
      </c>
      <c r="H427" s="12" t="s">
        <v>1360</v>
      </c>
      <c r="I427" s="12" t="s">
        <v>909</v>
      </c>
      <c r="J427" s="12" t="s">
        <v>620</v>
      </c>
    </row>
    <row r="428" spans="1:10" x14ac:dyDescent="0.25">
      <c r="A428" s="12">
        <v>427</v>
      </c>
      <c r="B428" s="12">
        <v>60682</v>
      </c>
      <c r="C428" s="12" t="s">
        <v>52</v>
      </c>
      <c r="D428" s="12" t="s">
        <v>39</v>
      </c>
      <c r="E428" s="12" t="s">
        <v>6</v>
      </c>
      <c r="F428" s="12">
        <v>2140535581869</v>
      </c>
      <c r="G428" s="12" t="s">
        <v>1361</v>
      </c>
      <c r="H428" s="12" t="s">
        <v>1362</v>
      </c>
      <c r="I428" s="12" t="s">
        <v>811</v>
      </c>
      <c r="J428" s="12" t="s">
        <v>620</v>
      </c>
    </row>
    <row r="429" spans="1:10" x14ac:dyDescent="0.25">
      <c r="A429" s="12">
        <v>428</v>
      </c>
      <c r="B429" s="12">
        <v>60683</v>
      </c>
      <c r="C429" s="12" t="s">
        <v>53</v>
      </c>
      <c r="D429" s="12" t="s">
        <v>39</v>
      </c>
      <c r="E429" s="12" t="s">
        <v>6</v>
      </c>
      <c r="F429" s="12">
        <v>1610287364603</v>
      </c>
      <c r="G429" s="12" t="s">
        <v>1363</v>
      </c>
      <c r="H429" s="12" t="s">
        <v>1364</v>
      </c>
      <c r="I429" s="12" t="s">
        <v>811</v>
      </c>
      <c r="J429" s="12" t="s">
        <v>620</v>
      </c>
    </row>
    <row r="430" spans="1:10" x14ac:dyDescent="0.25">
      <c r="A430" s="12">
        <v>429</v>
      </c>
      <c r="B430" s="12">
        <v>60683</v>
      </c>
      <c r="C430" s="12" t="s">
        <v>53</v>
      </c>
      <c r="D430" s="12" t="s">
        <v>39</v>
      </c>
      <c r="E430" s="12" t="s">
        <v>6</v>
      </c>
      <c r="F430" s="12">
        <v>2140606357435</v>
      </c>
      <c r="G430" s="12" t="s">
        <v>1365</v>
      </c>
      <c r="H430" s="12" t="s">
        <v>1366</v>
      </c>
      <c r="I430" s="12" t="s">
        <v>679</v>
      </c>
      <c r="J430" s="12" t="s">
        <v>620</v>
      </c>
    </row>
    <row r="431" spans="1:10" x14ac:dyDescent="0.25">
      <c r="A431" s="12">
        <v>430</v>
      </c>
      <c r="B431" s="12">
        <v>60683</v>
      </c>
      <c r="C431" s="12" t="s">
        <v>53</v>
      </c>
      <c r="D431" s="12" t="s">
        <v>39</v>
      </c>
      <c r="E431" s="12" t="s">
        <v>6</v>
      </c>
      <c r="F431" s="12">
        <v>2140641825769</v>
      </c>
      <c r="G431" s="12" t="s">
        <v>1367</v>
      </c>
      <c r="H431" s="12" t="s">
        <v>1368</v>
      </c>
      <c r="I431" s="12" t="s">
        <v>623</v>
      </c>
      <c r="J431" s="12" t="s">
        <v>620</v>
      </c>
    </row>
    <row r="432" spans="1:10" x14ac:dyDescent="0.25">
      <c r="A432" s="12">
        <v>431</v>
      </c>
      <c r="B432" s="12">
        <v>60684</v>
      </c>
      <c r="C432" s="12" t="s">
        <v>54</v>
      </c>
      <c r="D432" s="12" t="s">
        <v>39</v>
      </c>
      <c r="E432" s="12" t="s">
        <v>6</v>
      </c>
      <c r="F432" s="12">
        <v>2140363856527</v>
      </c>
      <c r="G432" s="12" t="s">
        <v>1369</v>
      </c>
      <c r="H432" s="12" t="s">
        <v>1370</v>
      </c>
      <c r="I432" s="12" t="s">
        <v>909</v>
      </c>
      <c r="J432" s="12" t="s">
        <v>620</v>
      </c>
    </row>
    <row r="433" spans="1:10" x14ac:dyDescent="0.25">
      <c r="A433" s="12">
        <v>432</v>
      </c>
      <c r="B433" s="12">
        <v>60684</v>
      </c>
      <c r="C433" s="12" t="s">
        <v>54</v>
      </c>
      <c r="D433" s="12" t="s">
        <v>39</v>
      </c>
      <c r="E433" s="12" t="s">
        <v>6</v>
      </c>
      <c r="F433" s="12">
        <v>2140505721359</v>
      </c>
      <c r="G433" s="12" t="s">
        <v>1371</v>
      </c>
      <c r="H433" s="12" t="s">
        <v>1372</v>
      </c>
      <c r="I433" s="12" t="s">
        <v>631</v>
      </c>
      <c r="J433" s="12" t="s">
        <v>620</v>
      </c>
    </row>
    <row r="434" spans="1:10" x14ac:dyDescent="0.25">
      <c r="A434" s="12">
        <v>433</v>
      </c>
      <c r="B434" s="12">
        <v>60684</v>
      </c>
      <c r="C434" s="12" t="s">
        <v>54</v>
      </c>
      <c r="D434" s="12" t="s">
        <v>39</v>
      </c>
      <c r="E434" s="12" t="s">
        <v>6</v>
      </c>
      <c r="F434" s="12">
        <v>2140652762493</v>
      </c>
      <c r="G434" s="12" t="s">
        <v>1373</v>
      </c>
      <c r="H434" s="12" t="s">
        <v>1374</v>
      </c>
      <c r="I434" s="12" t="s">
        <v>679</v>
      </c>
      <c r="J434" s="12" t="s">
        <v>620</v>
      </c>
    </row>
    <row r="435" spans="1:10" x14ac:dyDescent="0.25">
      <c r="A435" s="12">
        <v>434</v>
      </c>
      <c r="B435" s="12">
        <v>60684</v>
      </c>
      <c r="C435" s="12" t="s">
        <v>54</v>
      </c>
      <c r="D435" s="12" t="s">
        <v>39</v>
      </c>
      <c r="E435" s="12" t="s">
        <v>6</v>
      </c>
      <c r="F435" s="12">
        <v>2140692020659</v>
      </c>
      <c r="G435" s="12" t="s">
        <v>1375</v>
      </c>
      <c r="H435" s="12" t="s">
        <v>1376</v>
      </c>
      <c r="I435" s="12" t="s">
        <v>623</v>
      </c>
      <c r="J435" s="12" t="s">
        <v>685</v>
      </c>
    </row>
    <row r="436" spans="1:10" x14ac:dyDescent="0.25">
      <c r="A436" s="12">
        <v>435</v>
      </c>
      <c r="B436" s="12">
        <v>60685</v>
      </c>
      <c r="C436" s="12" t="s">
        <v>55</v>
      </c>
      <c r="D436" s="12" t="s">
        <v>12</v>
      </c>
      <c r="E436" s="12" t="s">
        <v>6</v>
      </c>
      <c r="F436" s="12">
        <v>1730114096905</v>
      </c>
      <c r="G436" s="12" t="s">
        <v>1377</v>
      </c>
      <c r="H436" s="12" t="s">
        <v>1378</v>
      </c>
      <c r="I436" s="12" t="s">
        <v>628</v>
      </c>
      <c r="J436" s="12" t="s">
        <v>620</v>
      </c>
    </row>
    <row r="437" spans="1:10" x14ac:dyDescent="0.25">
      <c r="A437" s="12">
        <v>436</v>
      </c>
      <c r="B437" s="12">
        <v>60685</v>
      </c>
      <c r="C437" s="12" t="s">
        <v>55</v>
      </c>
      <c r="D437" s="12" t="s">
        <v>12</v>
      </c>
      <c r="E437" s="12" t="s">
        <v>6</v>
      </c>
      <c r="F437" s="12">
        <v>1730190821109</v>
      </c>
      <c r="G437" s="12" t="s">
        <v>1379</v>
      </c>
      <c r="H437" s="12" t="s">
        <v>828</v>
      </c>
      <c r="I437" s="12" t="s">
        <v>726</v>
      </c>
      <c r="J437" s="12" t="s">
        <v>620</v>
      </c>
    </row>
    <row r="438" spans="1:10" x14ac:dyDescent="0.25">
      <c r="A438" s="12">
        <v>437</v>
      </c>
      <c r="B438" s="12">
        <v>60685</v>
      </c>
      <c r="C438" s="12" t="s">
        <v>55</v>
      </c>
      <c r="D438" s="12" t="s">
        <v>12</v>
      </c>
      <c r="E438" s="12" t="s">
        <v>6</v>
      </c>
      <c r="F438" s="12">
        <v>2140242992971</v>
      </c>
      <c r="G438" s="12" t="s">
        <v>1380</v>
      </c>
      <c r="H438" s="12" t="s">
        <v>1381</v>
      </c>
      <c r="I438" s="12" t="s">
        <v>699</v>
      </c>
      <c r="J438" s="12" t="s">
        <v>620</v>
      </c>
    </row>
    <row r="439" spans="1:10" x14ac:dyDescent="0.25">
      <c r="A439" s="12">
        <v>438</v>
      </c>
      <c r="B439" s="12">
        <v>60685</v>
      </c>
      <c r="C439" s="12" t="s">
        <v>55</v>
      </c>
      <c r="D439" s="12" t="s">
        <v>12</v>
      </c>
      <c r="E439" s="12" t="s">
        <v>6</v>
      </c>
      <c r="F439" s="12">
        <v>2140719651009</v>
      </c>
      <c r="G439" s="12" t="s">
        <v>1382</v>
      </c>
      <c r="H439" s="12" t="s">
        <v>1383</v>
      </c>
      <c r="I439" s="12" t="s">
        <v>628</v>
      </c>
      <c r="J439" s="12" t="s">
        <v>620</v>
      </c>
    </row>
    <row r="440" spans="1:10" x14ac:dyDescent="0.25">
      <c r="A440" s="12">
        <v>439</v>
      </c>
      <c r="B440" s="12">
        <v>60685</v>
      </c>
      <c r="C440" s="12" t="s">
        <v>55</v>
      </c>
      <c r="D440" s="12" t="s">
        <v>12</v>
      </c>
      <c r="E440" s="12" t="s">
        <v>6</v>
      </c>
      <c r="F440" s="12">
        <v>2140719652785</v>
      </c>
      <c r="G440" s="12" t="s">
        <v>1384</v>
      </c>
      <c r="H440" s="12" t="s">
        <v>1385</v>
      </c>
      <c r="I440" s="12" t="s">
        <v>684</v>
      </c>
      <c r="J440" s="12" t="s">
        <v>620</v>
      </c>
    </row>
    <row r="441" spans="1:10" x14ac:dyDescent="0.25">
      <c r="A441" s="12">
        <v>440</v>
      </c>
      <c r="B441" s="12">
        <v>60685</v>
      </c>
      <c r="C441" s="12" t="s">
        <v>55</v>
      </c>
      <c r="D441" s="12" t="s">
        <v>12</v>
      </c>
      <c r="E441" s="12" t="s">
        <v>6</v>
      </c>
      <c r="F441" s="12">
        <v>2140719677529</v>
      </c>
      <c r="G441" s="12" t="s">
        <v>1386</v>
      </c>
      <c r="H441" s="12" t="s">
        <v>949</v>
      </c>
      <c r="I441" s="12" t="s">
        <v>628</v>
      </c>
      <c r="J441" s="12" t="s">
        <v>620</v>
      </c>
    </row>
    <row r="442" spans="1:10" x14ac:dyDescent="0.25">
      <c r="A442" s="12">
        <v>441</v>
      </c>
      <c r="B442" s="12">
        <v>60685</v>
      </c>
      <c r="C442" s="12" t="s">
        <v>55</v>
      </c>
      <c r="D442" s="12" t="s">
        <v>12</v>
      </c>
      <c r="E442" s="12" t="s">
        <v>6</v>
      </c>
      <c r="F442" s="12">
        <v>2140719693829</v>
      </c>
      <c r="G442" s="12" t="s">
        <v>1387</v>
      </c>
      <c r="H442" s="12" t="s">
        <v>1388</v>
      </c>
      <c r="I442" s="12" t="s">
        <v>657</v>
      </c>
      <c r="J442" s="12" t="s">
        <v>620</v>
      </c>
    </row>
    <row r="443" spans="1:10" x14ac:dyDescent="0.25">
      <c r="A443" s="12">
        <v>442</v>
      </c>
      <c r="B443" s="12">
        <v>60685</v>
      </c>
      <c r="C443" s="12" t="s">
        <v>55</v>
      </c>
      <c r="D443" s="12" t="s">
        <v>12</v>
      </c>
      <c r="E443" s="12" t="s">
        <v>6</v>
      </c>
      <c r="F443" s="12">
        <v>2140722426697</v>
      </c>
      <c r="G443" s="12" t="s">
        <v>1389</v>
      </c>
      <c r="H443" s="12" t="s">
        <v>1390</v>
      </c>
      <c r="I443" s="12" t="s">
        <v>623</v>
      </c>
      <c r="J443" s="12" t="s">
        <v>620</v>
      </c>
    </row>
    <row r="444" spans="1:10" x14ac:dyDescent="0.25">
      <c r="A444" s="12">
        <v>443</v>
      </c>
      <c r="B444" s="12">
        <v>60685</v>
      </c>
      <c r="C444" s="12" t="s">
        <v>55</v>
      </c>
      <c r="D444" s="12" t="s">
        <v>12</v>
      </c>
      <c r="E444" s="12" t="s">
        <v>6</v>
      </c>
      <c r="F444" s="12">
        <v>2140752389595</v>
      </c>
      <c r="G444" s="12" t="s">
        <v>1391</v>
      </c>
      <c r="H444" s="12" t="s">
        <v>1392</v>
      </c>
      <c r="I444" s="12" t="s">
        <v>636</v>
      </c>
      <c r="J444" s="12" t="s">
        <v>620</v>
      </c>
    </row>
    <row r="445" spans="1:10" x14ac:dyDescent="0.25">
      <c r="A445" s="12">
        <v>444</v>
      </c>
      <c r="B445" s="12">
        <v>60685</v>
      </c>
      <c r="C445" s="12" t="s">
        <v>55</v>
      </c>
      <c r="D445" s="12" t="s">
        <v>12</v>
      </c>
      <c r="E445" s="12" t="s">
        <v>6</v>
      </c>
      <c r="F445" s="12">
        <v>2140758877669</v>
      </c>
      <c r="G445" s="12" t="s">
        <v>1393</v>
      </c>
      <c r="H445" s="12" t="s">
        <v>863</v>
      </c>
      <c r="I445" s="12" t="s">
        <v>1004</v>
      </c>
      <c r="J445" s="12" t="s">
        <v>620</v>
      </c>
    </row>
    <row r="446" spans="1:10" x14ac:dyDescent="0.25">
      <c r="A446" s="12">
        <v>445</v>
      </c>
      <c r="B446" s="12">
        <v>60685</v>
      </c>
      <c r="C446" s="12" t="s">
        <v>55</v>
      </c>
      <c r="D446" s="12" t="s">
        <v>12</v>
      </c>
      <c r="E446" s="12" t="s">
        <v>6</v>
      </c>
      <c r="F446" s="12">
        <v>2140762082251</v>
      </c>
      <c r="G446" s="12" t="s">
        <v>1394</v>
      </c>
      <c r="H446" s="12" t="s">
        <v>1395</v>
      </c>
      <c r="I446" s="12" t="s">
        <v>740</v>
      </c>
      <c r="J446" s="12" t="s">
        <v>620</v>
      </c>
    </row>
    <row r="447" spans="1:10" x14ac:dyDescent="0.25">
      <c r="A447" s="12">
        <v>446</v>
      </c>
      <c r="B447" s="12">
        <v>60686</v>
      </c>
      <c r="C447" s="12" t="s">
        <v>56</v>
      </c>
      <c r="D447" s="12" t="s">
        <v>39</v>
      </c>
      <c r="E447" s="12" t="s">
        <v>6</v>
      </c>
      <c r="F447" s="12">
        <v>1710164897947</v>
      </c>
      <c r="G447" s="12">
        <v>50386820</v>
      </c>
      <c r="H447" s="12" t="s">
        <v>1396</v>
      </c>
      <c r="I447" s="12" t="s">
        <v>623</v>
      </c>
      <c r="J447" s="12" t="s">
        <v>620</v>
      </c>
    </row>
    <row r="448" spans="1:10" x14ac:dyDescent="0.25">
      <c r="A448" s="12">
        <v>447</v>
      </c>
      <c r="B448" s="12">
        <v>60686</v>
      </c>
      <c r="C448" s="12" t="s">
        <v>56</v>
      </c>
      <c r="D448" s="12" t="s">
        <v>39</v>
      </c>
      <c r="E448" s="12" t="s">
        <v>6</v>
      </c>
      <c r="F448" s="12">
        <v>1710211712419</v>
      </c>
      <c r="G448" s="12" t="s">
        <v>1397</v>
      </c>
      <c r="H448" s="12" t="s">
        <v>1398</v>
      </c>
      <c r="I448" s="12" t="s">
        <v>631</v>
      </c>
      <c r="J448" s="12" t="s">
        <v>620</v>
      </c>
    </row>
    <row r="449" spans="1:10" x14ac:dyDescent="0.25">
      <c r="A449" s="12">
        <v>448</v>
      </c>
      <c r="B449" s="12">
        <v>60686</v>
      </c>
      <c r="C449" s="12" t="s">
        <v>56</v>
      </c>
      <c r="D449" s="12" t="s">
        <v>39</v>
      </c>
      <c r="E449" s="12" t="s">
        <v>6</v>
      </c>
      <c r="F449" s="12">
        <v>1710295245987</v>
      </c>
      <c r="G449" s="12" t="s">
        <v>1399</v>
      </c>
      <c r="H449" s="12" t="s">
        <v>1400</v>
      </c>
      <c r="I449" s="12" t="s">
        <v>631</v>
      </c>
      <c r="J449" s="12" t="s">
        <v>620</v>
      </c>
    </row>
    <row r="450" spans="1:10" x14ac:dyDescent="0.25">
      <c r="A450" s="12">
        <v>449</v>
      </c>
      <c r="B450" s="12">
        <v>60686</v>
      </c>
      <c r="C450" s="12" t="s">
        <v>56</v>
      </c>
      <c r="D450" s="12" t="s">
        <v>39</v>
      </c>
      <c r="E450" s="12" t="s">
        <v>6</v>
      </c>
      <c r="F450" s="12">
        <v>2140755759963</v>
      </c>
      <c r="G450" s="12" t="s">
        <v>1401</v>
      </c>
      <c r="H450" s="12" t="s">
        <v>1402</v>
      </c>
      <c r="I450" s="12" t="s">
        <v>679</v>
      </c>
      <c r="J450" s="12" t="s">
        <v>620</v>
      </c>
    </row>
    <row r="451" spans="1:10" x14ac:dyDescent="0.25">
      <c r="A451" s="12">
        <v>450</v>
      </c>
      <c r="B451" s="12">
        <v>60687</v>
      </c>
      <c r="C451" s="12" t="s">
        <v>57</v>
      </c>
      <c r="D451" s="12" t="s">
        <v>39</v>
      </c>
      <c r="E451" s="12" t="s">
        <v>6</v>
      </c>
      <c r="F451" s="12">
        <v>1610226852037</v>
      </c>
      <c r="G451" s="12" t="s">
        <v>1403</v>
      </c>
      <c r="H451" s="12" t="s">
        <v>1404</v>
      </c>
      <c r="I451" s="12" t="s">
        <v>631</v>
      </c>
      <c r="J451" s="12" t="s">
        <v>620</v>
      </c>
    </row>
    <row r="452" spans="1:10" x14ac:dyDescent="0.25">
      <c r="A452" s="12">
        <v>451</v>
      </c>
      <c r="B452" s="12">
        <v>60687</v>
      </c>
      <c r="C452" s="12" t="s">
        <v>57</v>
      </c>
      <c r="D452" s="12" t="s">
        <v>39</v>
      </c>
      <c r="E452" s="12" t="s">
        <v>6</v>
      </c>
      <c r="F452" s="12">
        <v>1710103002659</v>
      </c>
      <c r="G452" s="12" t="s">
        <v>1405</v>
      </c>
      <c r="H452" s="12" t="s">
        <v>1406</v>
      </c>
      <c r="I452" s="12" t="s">
        <v>631</v>
      </c>
      <c r="J452" s="12" t="s">
        <v>685</v>
      </c>
    </row>
    <row r="453" spans="1:10" x14ac:dyDescent="0.25">
      <c r="A453" s="12">
        <v>452</v>
      </c>
      <c r="B453" s="12">
        <v>60687</v>
      </c>
      <c r="C453" s="12" t="s">
        <v>57</v>
      </c>
      <c r="D453" s="12" t="s">
        <v>39</v>
      </c>
      <c r="E453" s="12" t="s">
        <v>6</v>
      </c>
      <c r="F453" s="12">
        <v>1710103051797</v>
      </c>
      <c r="G453" s="12" t="s">
        <v>1407</v>
      </c>
      <c r="H453" s="12" t="s">
        <v>1408</v>
      </c>
      <c r="I453" s="12" t="s">
        <v>726</v>
      </c>
      <c r="J453" s="12" t="s">
        <v>620</v>
      </c>
    </row>
    <row r="454" spans="1:10" x14ac:dyDescent="0.25">
      <c r="A454" s="12">
        <v>453</v>
      </c>
      <c r="B454" s="12">
        <v>60687</v>
      </c>
      <c r="C454" s="12" t="s">
        <v>57</v>
      </c>
      <c r="D454" s="12" t="s">
        <v>39</v>
      </c>
      <c r="E454" s="12" t="s">
        <v>6</v>
      </c>
      <c r="F454" s="12">
        <v>2140316913177</v>
      </c>
      <c r="G454" s="12" t="s">
        <v>1409</v>
      </c>
      <c r="H454" s="12" t="s">
        <v>1410</v>
      </c>
      <c r="I454" s="12" t="s">
        <v>623</v>
      </c>
      <c r="J454" s="12" t="s">
        <v>620</v>
      </c>
    </row>
    <row r="455" spans="1:10" x14ac:dyDescent="0.25">
      <c r="A455" s="12">
        <v>454</v>
      </c>
      <c r="B455" s="12">
        <v>60688</v>
      </c>
      <c r="C455" s="12" t="s">
        <v>58</v>
      </c>
      <c r="D455" s="12" t="s">
        <v>12</v>
      </c>
      <c r="E455" s="12" t="s">
        <v>6</v>
      </c>
      <c r="F455" s="12">
        <v>1540156571421</v>
      </c>
      <c r="G455" s="12" t="s">
        <v>1411</v>
      </c>
      <c r="H455" s="12" t="s">
        <v>1412</v>
      </c>
      <c r="I455" s="12" t="s">
        <v>699</v>
      </c>
      <c r="J455" s="12" t="s">
        <v>620</v>
      </c>
    </row>
    <row r="456" spans="1:10" x14ac:dyDescent="0.25">
      <c r="A456" s="12">
        <v>455</v>
      </c>
      <c r="B456" s="12">
        <v>60688</v>
      </c>
      <c r="C456" s="12" t="s">
        <v>58</v>
      </c>
      <c r="D456" s="12" t="s">
        <v>12</v>
      </c>
      <c r="E456" s="12" t="s">
        <v>6</v>
      </c>
      <c r="F456" s="12">
        <v>1610207007265</v>
      </c>
      <c r="G456" s="12" t="s">
        <v>1413</v>
      </c>
      <c r="H456" s="12" t="s">
        <v>1124</v>
      </c>
      <c r="I456" s="12" t="s">
        <v>631</v>
      </c>
      <c r="J456" s="12" t="s">
        <v>620</v>
      </c>
    </row>
    <row r="457" spans="1:10" x14ac:dyDescent="0.25">
      <c r="A457" s="12">
        <v>456</v>
      </c>
      <c r="B457" s="12">
        <v>60688</v>
      </c>
      <c r="C457" s="12" t="s">
        <v>58</v>
      </c>
      <c r="D457" s="12" t="s">
        <v>12</v>
      </c>
      <c r="E457" s="12" t="s">
        <v>6</v>
      </c>
      <c r="F457" s="12">
        <v>1610222745185</v>
      </c>
      <c r="G457" s="12" t="s">
        <v>1414</v>
      </c>
      <c r="H457" s="12" t="s">
        <v>1415</v>
      </c>
      <c r="I457" s="12" t="s">
        <v>623</v>
      </c>
      <c r="J457" s="12" t="s">
        <v>620</v>
      </c>
    </row>
    <row r="458" spans="1:10" x14ac:dyDescent="0.25">
      <c r="A458" s="12">
        <v>457</v>
      </c>
      <c r="B458" s="12">
        <v>60688</v>
      </c>
      <c r="C458" s="12" t="s">
        <v>58</v>
      </c>
      <c r="D458" s="12" t="s">
        <v>12</v>
      </c>
      <c r="E458" s="12" t="s">
        <v>6</v>
      </c>
      <c r="F458" s="12">
        <v>2140257979873</v>
      </c>
      <c r="G458" s="12" t="s">
        <v>1416</v>
      </c>
      <c r="H458" s="12" t="s">
        <v>1417</v>
      </c>
      <c r="I458" s="12" t="s">
        <v>657</v>
      </c>
      <c r="J458" s="12" t="s">
        <v>620</v>
      </c>
    </row>
    <row r="459" spans="1:10" x14ac:dyDescent="0.25">
      <c r="A459" s="12">
        <v>458</v>
      </c>
      <c r="B459" s="12">
        <v>60688</v>
      </c>
      <c r="C459" s="12" t="s">
        <v>58</v>
      </c>
      <c r="D459" s="12" t="s">
        <v>12</v>
      </c>
      <c r="E459" s="12" t="s">
        <v>6</v>
      </c>
      <c r="F459" s="12">
        <v>2140301328931</v>
      </c>
      <c r="G459" s="12">
        <v>50286739</v>
      </c>
      <c r="H459" s="12" t="s">
        <v>1418</v>
      </c>
      <c r="I459" s="12" t="s">
        <v>1004</v>
      </c>
      <c r="J459" s="12" t="s">
        <v>620</v>
      </c>
    </row>
    <row r="460" spans="1:10" x14ac:dyDescent="0.25">
      <c r="A460" s="12">
        <v>459</v>
      </c>
      <c r="B460" s="12">
        <v>60688</v>
      </c>
      <c r="C460" s="12" t="s">
        <v>58</v>
      </c>
      <c r="D460" s="12" t="s">
        <v>12</v>
      </c>
      <c r="E460" s="12" t="s">
        <v>6</v>
      </c>
      <c r="F460" s="12">
        <v>2140319414675</v>
      </c>
      <c r="G460" s="12" t="s">
        <v>1419</v>
      </c>
      <c r="H460" s="12" t="s">
        <v>1420</v>
      </c>
      <c r="I460" s="12" t="s">
        <v>631</v>
      </c>
      <c r="J460" s="12" t="s">
        <v>620</v>
      </c>
    </row>
    <row r="461" spans="1:10" x14ac:dyDescent="0.25">
      <c r="A461" s="12">
        <v>460</v>
      </c>
      <c r="B461" s="12">
        <v>60688</v>
      </c>
      <c r="C461" s="12" t="s">
        <v>58</v>
      </c>
      <c r="D461" s="12" t="s">
        <v>12</v>
      </c>
      <c r="E461" s="12" t="s">
        <v>6</v>
      </c>
      <c r="F461" s="12">
        <v>2140346167289</v>
      </c>
      <c r="G461" s="12" t="s">
        <v>1421</v>
      </c>
      <c r="H461" s="12" t="s">
        <v>1422</v>
      </c>
      <c r="I461" s="12" t="s">
        <v>660</v>
      </c>
      <c r="J461" s="12" t="s">
        <v>620</v>
      </c>
    </row>
    <row r="462" spans="1:10" x14ac:dyDescent="0.25">
      <c r="A462" s="12">
        <v>461</v>
      </c>
      <c r="B462" s="12">
        <v>60688</v>
      </c>
      <c r="C462" s="12" t="s">
        <v>58</v>
      </c>
      <c r="D462" s="12" t="s">
        <v>12</v>
      </c>
      <c r="E462" s="12" t="s">
        <v>6</v>
      </c>
      <c r="F462" s="12">
        <v>2140398206287</v>
      </c>
      <c r="G462" s="12" t="s">
        <v>1423</v>
      </c>
      <c r="H462" s="12" t="s">
        <v>1424</v>
      </c>
      <c r="I462" s="12" t="s">
        <v>909</v>
      </c>
      <c r="J462" s="12" t="s">
        <v>620</v>
      </c>
    </row>
    <row r="463" spans="1:10" x14ac:dyDescent="0.25">
      <c r="A463" s="12">
        <v>462</v>
      </c>
      <c r="B463" s="12">
        <v>60688</v>
      </c>
      <c r="C463" s="12" t="s">
        <v>58</v>
      </c>
      <c r="D463" s="12" t="s">
        <v>12</v>
      </c>
      <c r="E463" s="12" t="s">
        <v>6</v>
      </c>
      <c r="F463" s="12">
        <v>2140642555735</v>
      </c>
      <c r="G463" s="12" t="s">
        <v>1425</v>
      </c>
      <c r="H463" s="12" t="s">
        <v>1426</v>
      </c>
      <c r="I463" s="12" t="s">
        <v>684</v>
      </c>
      <c r="J463" s="12" t="s">
        <v>620</v>
      </c>
    </row>
    <row r="464" spans="1:10" x14ac:dyDescent="0.25">
      <c r="A464" s="12">
        <v>463</v>
      </c>
      <c r="B464" s="12">
        <v>60688</v>
      </c>
      <c r="C464" s="12" t="s">
        <v>58</v>
      </c>
      <c r="D464" s="12" t="s">
        <v>12</v>
      </c>
      <c r="E464" s="12" t="s">
        <v>6</v>
      </c>
      <c r="F464" s="12">
        <v>2140646326709</v>
      </c>
      <c r="G464" s="12" t="s">
        <v>849</v>
      </c>
      <c r="H464" s="12" t="s">
        <v>844</v>
      </c>
      <c r="I464" s="12" t="s">
        <v>740</v>
      </c>
      <c r="J464" s="12" t="s">
        <v>620</v>
      </c>
    </row>
    <row r="465" spans="1:10" x14ac:dyDescent="0.25">
      <c r="A465" s="12">
        <v>464</v>
      </c>
      <c r="B465" s="12">
        <v>60688</v>
      </c>
      <c r="C465" s="12" t="s">
        <v>58</v>
      </c>
      <c r="D465" s="12" t="s">
        <v>12</v>
      </c>
      <c r="E465" s="12" t="s">
        <v>6</v>
      </c>
      <c r="F465" s="12">
        <v>2140665498879</v>
      </c>
      <c r="G465" s="12" t="s">
        <v>1427</v>
      </c>
      <c r="H465" s="12" t="s">
        <v>1428</v>
      </c>
      <c r="I465" s="12" t="s">
        <v>726</v>
      </c>
      <c r="J465" s="12" t="s">
        <v>620</v>
      </c>
    </row>
    <row r="466" spans="1:10" x14ac:dyDescent="0.25">
      <c r="A466" s="12">
        <v>465</v>
      </c>
      <c r="B466" s="12">
        <v>60688</v>
      </c>
      <c r="C466" s="12" t="s">
        <v>58</v>
      </c>
      <c r="D466" s="12" t="s">
        <v>12</v>
      </c>
      <c r="E466" s="12" t="s">
        <v>6</v>
      </c>
      <c r="F466" s="12">
        <v>2140705522015</v>
      </c>
      <c r="G466" s="12" t="s">
        <v>1429</v>
      </c>
      <c r="H466" s="12" t="s">
        <v>1430</v>
      </c>
      <c r="I466" s="12" t="s">
        <v>623</v>
      </c>
      <c r="J466" s="12" t="s">
        <v>620</v>
      </c>
    </row>
    <row r="467" spans="1:10" x14ac:dyDescent="0.25">
      <c r="A467" s="12">
        <v>466</v>
      </c>
      <c r="B467" s="12">
        <v>60688</v>
      </c>
      <c r="C467" s="12" t="s">
        <v>58</v>
      </c>
      <c r="D467" s="12" t="s">
        <v>12</v>
      </c>
      <c r="E467" s="12" t="s">
        <v>6</v>
      </c>
      <c r="F467" s="12">
        <v>2140717944875</v>
      </c>
      <c r="G467" s="12" t="s">
        <v>1431</v>
      </c>
      <c r="H467" s="12" t="s">
        <v>1432</v>
      </c>
      <c r="I467" s="12" t="s">
        <v>628</v>
      </c>
      <c r="J467" s="12" t="s">
        <v>620</v>
      </c>
    </row>
    <row r="468" spans="1:10" x14ac:dyDescent="0.25">
      <c r="A468" s="12">
        <v>467</v>
      </c>
      <c r="B468" s="12">
        <v>60689</v>
      </c>
      <c r="C468" s="12" t="s">
        <v>59</v>
      </c>
      <c r="D468" s="12" t="s">
        <v>39</v>
      </c>
      <c r="E468" s="12" t="s">
        <v>6</v>
      </c>
      <c r="F468" s="12">
        <v>1610286958753</v>
      </c>
      <c r="G468" s="12" t="s">
        <v>1433</v>
      </c>
      <c r="H468" s="12" t="s">
        <v>1434</v>
      </c>
      <c r="I468" s="12" t="s">
        <v>631</v>
      </c>
      <c r="J468" s="12" t="s">
        <v>620</v>
      </c>
    </row>
    <row r="469" spans="1:10" x14ac:dyDescent="0.25">
      <c r="A469" s="12">
        <v>468</v>
      </c>
      <c r="B469" s="12">
        <v>60689</v>
      </c>
      <c r="C469" s="12" t="s">
        <v>59</v>
      </c>
      <c r="D469" s="12" t="s">
        <v>39</v>
      </c>
      <c r="E469" s="12" t="s">
        <v>6</v>
      </c>
      <c r="F469" s="12">
        <v>1710104175071</v>
      </c>
      <c r="G469" s="12" t="s">
        <v>1435</v>
      </c>
      <c r="H469" s="12" t="s">
        <v>1436</v>
      </c>
      <c r="I469" s="12" t="s">
        <v>811</v>
      </c>
      <c r="J469" s="12" t="s">
        <v>620</v>
      </c>
    </row>
    <row r="470" spans="1:10" x14ac:dyDescent="0.25">
      <c r="A470" s="12">
        <v>469</v>
      </c>
      <c r="B470" s="12">
        <v>60689</v>
      </c>
      <c r="C470" s="12" t="s">
        <v>59</v>
      </c>
      <c r="D470" s="12" t="s">
        <v>39</v>
      </c>
      <c r="E470" s="12" t="s">
        <v>6</v>
      </c>
      <c r="F470" s="12">
        <v>1710218307713</v>
      </c>
      <c r="G470" s="12" t="s">
        <v>1437</v>
      </c>
      <c r="H470" s="12" t="s">
        <v>1122</v>
      </c>
      <c r="I470" s="12" t="s">
        <v>679</v>
      </c>
      <c r="J470" s="12" t="s">
        <v>685</v>
      </c>
    </row>
    <row r="471" spans="1:10" x14ac:dyDescent="0.25">
      <c r="A471" s="12">
        <v>470</v>
      </c>
      <c r="B471" s="12">
        <v>60689</v>
      </c>
      <c r="C471" s="12" t="s">
        <v>59</v>
      </c>
      <c r="D471" s="12" t="s">
        <v>39</v>
      </c>
      <c r="E471" s="12" t="s">
        <v>6</v>
      </c>
      <c r="F471" s="12">
        <v>2140313542915</v>
      </c>
      <c r="G471" s="12">
        <v>103003</v>
      </c>
      <c r="H471" s="12" t="s">
        <v>1438</v>
      </c>
      <c r="I471" s="12" t="s">
        <v>623</v>
      </c>
      <c r="J471" s="12" t="s">
        <v>620</v>
      </c>
    </row>
    <row r="472" spans="1:10" x14ac:dyDescent="0.25">
      <c r="A472" s="12">
        <v>471</v>
      </c>
      <c r="B472" s="12">
        <v>60689</v>
      </c>
      <c r="C472" s="12" t="s">
        <v>59</v>
      </c>
      <c r="D472" s="12" t="s">
        <v>39</v>
      </c>
      <c r="E472" s="12" t="s">
        <v>6</v>
      </c>
      <c r="F472" s="12">
        <v>2140338194811</v>
      </c>
      <c r="G472" s="12" t="s">
        <v>1439</v>
      </c>
      <c r="H472" s="12" t="s">
        <v>1440</v>
      </c>
      <c r="I472" s="12" t="s">
        <v>631</v>
      </c>
      <c r="J472" s="12" t="s">
        <v>620</v>
      </c>
    </row>
    <row r="473" spans="1:10" x14ac:dyDescent="0.25">
      <c r="A473" s="12">
        <v>472</v>
      </c>
      <c r="B473" s="12">
        <v>60690</v>
      </c>
      <c r="C473" s="12" t="s">
        <v>60</v>
      </c>
      <c r="D473" s="12" t="s">
        <v>39</v>
      </c>
      <c r="E473" s="12" t="s">
        <v>6</v>
      </c>
      <c r="F473" s="12">
        <v>1710137161351</v>
      </c>
      <c r="G473" s="12" t="s">
        <v>1441</v>
      </c>
      <c r="H473" s="12" t="s">
        <v>1442</v>
      </c>
      <c r="I473" s="12" t="s">
        <v>631</v>
      </c>
      <c r="J473" s="12" t="s">
        <v>620</v>
      </c>
    </row>
    <row r="474" spans="1:10" x14ac:dyDescent="0.25">
      <c r="A474" s="12">
        <v>473</v>
      </c>
      <c r="B474" s="12">
        <v>60690</v>
      </c>
      <c r="C474" s="12" t="s">
        <v>60</v>
      </c>
      <c r="D474" s="12" t="s">
        <v>39</v>
      </c>
      <c r="E474" s="12" t="s">
        <v>6</v>
      </c>
      <c r="F474" s="12">
        <v>1710139283069</v>
      </c>
      <c r="G474" s="12" t="s">
        <v>1443</v>
      </c>
      <c r="H474" s="12" t="s">
        <v>1444</v>
      </c>
      <c r="I474" s="12" t="s">
        <v>909</v>
      </c>
      <c r="J474" s="12" t="s">
        <v>685</v>
      </c>
    </row>
    <row r="475" spans="1:10" x14ac:dyDescent="0.25">
      <c r="A475" s="12">
        <v>474</v>
      </c>
      <c r="B475" s="12">
        <v>60690</v>
      </c>
      <c r="C475" s="12" t="s">
        <v>60</v>
      </c>
      <c r="D475" s="12" t="s">
        <v>39</v>
      </c>
      <c r="E475" s="12" t="s">
        <v>6</v>
      </c>
      <c r="F475" s="12">
        <v>1730109013313</v>
      </c>
      <c r="G475" s="12" t="s">
        <v>1445</v>
      </c>
      <c r="H475" s="12" t="s">
        <v>638</v>
      </c>
      <c r="I475" s="12" t="s">
        <v>623</v>
      </c>
      <c r="J475" s="12" t="s">
        <v>620</v>
      </c>
    </row>
    <row r="476" spans="1:10" x14ac:dyDescent="0.25">
      <c r="A476" s="12">
        <v>475</v>
      </c>
      <c r="B476" s="12">
        <v>60690</v>
      </c>
      <c r="C476" s="12" t="s">
        <v>60</v>
      </c>
      <c r="D476" s="12" t="s">
        <v>39</v>
      </c>
      <c r="E476" s="12" t="s">
        <v>6</v>
      </c>
      <c r="F476" s="12">
        <v>2140524342899</v>
      </c>
      <c r="G476" s="12">
        <v>50372442</v>
      </c>
      <c r="H476" s="12" t="s">
        <v>744</v>
      </c>
      <c r="I476" s="12" t="s">
        <v>811</v>
      </c>
      <c r="J476" s="12" t="s">
        <v>685</v>
      </c>
    </row>
    <row r="477" spans="1:10" x14ac:dyDescent="0.25">
      <c r="A477" s="12">
        <v>476</v>
      </c>
      <c r="B477" s="12">
        <v>60690</v>
      </c>
      <c r="C477" s="12" t="s">
        <v>60</v>
      </c>
      <c r="D477" s="12" t="s">
        <v>39</v>
      </c>
      <c r="E477" s="12" t="s">
        <v>6</v>
      </c>
      <c r="F477" s="12">
        <v>2140691929051</v>
      </c>
      <c r="G477" s="12">
        <v>50293889</v>
      </c>
      <c r="H477" s="12" t="s">
        <v>1446</v>
      </c>
      <c r="I477" s="12" t="s">
        <v>679</v>
      </c>
      <c r="J477" s="12" t="s">
        <v>620</v>
      </c>
    </row>
    <row r="478" spans="1:10" x14ac:dyDescent="0.25">
      <c r="A478" s="12">
        <v>477</v>
      </c>
      <c r="B478" s="12">
        <v>60690</v>
      </c>
      <c r="C478" s="12" t="s">
        <v>60</v>
      </c>
      <c r="D478" s="12" t="s">
        <v>39</v>
      </c>
      <c r="E478" s="12" t="s">
        <v>6</v>
      </c>
      <c r="F478" s="12">
        <v>2140724704085</v>
      </c>
      <c r="G478" s="12" t="s">
        <v>1447</v>
      </c>
      <c r="H478" s="12" t="s">
        <v>1448</v>
      </c>
      <c r="I478" s="12" t="s">
        <v>631</v>
      </c>
      <c r="J478" s="12" t="s">
        <v>620</v>
      </c>
    </row>
    <row r="479" spans="1:10" x14ac:dyDescent="0.25">
      <c r="A479" s="12">
        <v>478</v>
      </c>
      <c r="B479" s="12">
        <v>60691</v>
      </c>
      <c r="C479" s="12" t="s">
        <v>61</v>
      </c>
      <c r="D479" s="12" t="s">
        <v>39</v>
      </c>
      <c r="E479" s="12" t="s">
        <v>6</v>
      </c>
      <c r="F479" s="12">
        <v>1610222800483</v>
      </c>
      <c r="G479" s="12" t="s">
        <v>1449</v>
      </c>
      <c r="H479" s="12" t="s">
        <v>1450</v>
      </c>
      <c r="I479" s="12" t="s">
        <v>631</v>
      </c>
      <c r="J479" s="12" t="s">
        <v>620</v>
      </c>
    </row>
    <row r="480" spans="1:10" x14ac:dyDescent="0.25">
      <c r="A480" s="12">
        <v>479</v>
      </c>
      <c r="B480" s="12">
        <v>60691</v>
      </c>
      <c r="C480" s="12" t="s">
        <v>61</v>
      </c>
      <c r="D480" s="12" t="s">
        <v>39</v>
      </c>
      <c r="E480" s="12" t="s">
        <v>6</v>
      </c>
      <c r="F480" s="12">
        <v>1710182146493</v>
      </c>
      <c r="G480" s="12" t="s">
        <v>1451</v>
      </c>
      <c r="H480" s="12" t="s">
        <v>854</v>
      </c>
      <c r="I480" s="12" t="s">
        <v>811</v>
      </c>
      <c r="J480" s="12" t="s">
        <v>620</v>
      </c>
    </row>
    <row r="481" spans="1:10" x14ac:dyDescent="0.25">
      <c r="A481" s="12">
        <v>480</v>
      </c>
      <c r="B481" s="12">
        <v>60691</v>
      </c>
      <c r="C481" s="12" t="s">
        <v>61</v>
      </c>
      <c r="D481" s="12" t="s">
        <v>39</v>
      </c>
      <c r="E481" s="12" t="s">
        <v>6</v>
      </c>
      <c r="F481" s="12">
        <v>1710303649591</v>
      </c>
      <c r="G481" s="12" t="s">
        <v>1033</v>
      </c>
      <c r="H481" s="12" t="s">
        <v>983</v>
      </c>
      <c r="I481" s="12" t="s">
        <v>679</v>
      </c>
      <c r="J481" s="12" t="s">
        <v>620</v>
      </c>
    </row>
    <row r="482" spans="1:10" x14ac:dyDescent="0.25">
      <c r="A482" s="12">
        <v>481</v>
      </c>
      <c r="B482" s="12">
        <v>60691</v>
      </c>
      <c r="C482" s="12" t="s">
        <v>61</v>
      </c>
      <c r="D482" s="12" t="s">
        <v>39</v>
      </c>
      <c r="E482" s="12" t="s">
        <v>6</v>
      </c>
      <c r="F482" s="12">
        <v>1730112906459</v>
      </c>
      <c r="G482" s="12" t="s">
        <v>1452</v>
      </c>
      <c r="H482" s="12" t="s">
        <v>1453</v>
      </c>
      <c r="I482" s="12" t="s">
        <v>623</v>
      </c>
      <c r="J482" s="12" t="s">
        <v>620</v>
      </c>
    </row>
    <row r="483" spans="1:10" x14ac:dyDescent="0.25">
      <c r="A483" s="12">
        <v>482</v>
      </c>
      <c r="B483" s="12">
        <v>60691</v>
      </c>
      <c r="C483" s="12" t="s">
        <v>61</v>
      </c>
      <c r="D483" s="12" t="s">
        <v>39</v>
      </c>
      <c r="E483" s="12" t="s">
        <v>6</v>
      </c>
      <c r="F483" s="12">
        <v>2140760285041</v>
      </c>
      <c r="G483" s="12" t="s">
        <v>1455</v>
      </c>
      <c r="H483" s="12" t="s">
        <v>1456</v>
      </c>
      <c r="I483" s="12" t="s">
        <v>631</v>
      </c>
      <c r="J483" s="12" t="s">
        <v>620</v>
      </c>
    </row>
    <row r="484" spans="1:10" x14ac:dyDescent="0.25">
      <c r="A484" s="12">
        <v>483</v>
      </c>
      <c r="B484" s="12">
        <v>60691</v>
      </c>
      <c r="C484" s="12" t="s">
        <v>61</v>
      </c>
      <c r="D484" s="12" t="s">
        <v>39</v>
      </c>
      <c r="E484" s="12" t="s">
        <v>6</v>
      </c>
      <c r="F484" s="12">
        <v>2140785111803</v>
      </c>
      <c r="G484" s="12" t="s">
        <v>1457</v>
      </c>
      <c r="H484" s="12" t="s">
        <v>1458</v>
      </c>
      <c r="I484" s="12" t="s">
        <v>909</v>
      </c>
      <c r="J484" s="12" t="s">
        <v>620</v>
      </c>
    </row>
    <row r="485" spans="1:10" x14ac:dyDescent="0.25">
      <c r="A485" s="12">
        <v>484</v>
      </c>
      <c r="B485" s="12">
        <v>60692</v>
      </c>
      <c r="C485" s="12" t="s">
        <v>62</v>
      </c>
      <c r="D485" s="12" t="s">
        <v>39</v>
      </c>
      <c r="E485" s="12" t="s">
        <v>6</v>
      </c>
      <c r="F485" s="12">
        <v>1710139627723</v>
      </c>
      <c r="G485" s="12" t="s">
        <v>1459</v>
      </c>
      <c r="H485" s="12" t="s">
        <v>1460</v>
      </c>
      <c r="I485" s="12" t="s">
        <v>636</v>
      </c>
      <c r="J485" s="12" t="s">
        <v>620</v>
      </c>
    </row>
    <row r="486" spans="1:10" x14ac:dyDescent="0.25">
      <c r="A486" s="12">
        <v>485</v>
      </c>
      <c r="B486" s="12">
        <v>60692</v>
      </c>
      <c r="C486" s="12" t="s">
        <v>62</v>
      </c>
      <c r="D486" s="12" t="s">
        <v>39</v>
      </c>
      <c r="E486" s="12" t="s">
        <v>6</v>
      </c>
      <c r="F486" s="12">
        <v>1710196701339</v>
      </c>
      <c r="G486" s="12" t="s">
        <v>1461</v>
      </c>
      <c r="H486" s="12" t="s">
        <v>1462</v>
      </c>
      <c r="I486" s="12" t="s">
        <v>623</v>
      </c>
      <c r="J486" s="12" t="s">
        <v>620</v>
      </c>
    </row>
    <row r="487" spans="1:10" x14ac:dyDescent="0.25">
      <c r="A487" s="12">
        <v>486</v>
      </c>
      <c r="B487" s="12">
        <v>60692</v>
      </c>
      <c r="C487" s="12" t="s">
        <v>62</v>
      </c>
      <c r="D487" s="12" t="s">
        <v>39</v>
      </c>
      <c r="E487" s="12" t="s">
        <v>6</v>
      </c>
      <c r="F487" s="12">
        <v>1710295215107</v>
      </c>
      <c r="G487" s="12" t="s">
        <v>1464</v>
      </c>
      <c r="H487" s="12" t="s">
        <v>863</v>
      </c>
      <c r="I487" s="12" t="s">
        <v>684</v>
      </c>
      <c r="J487" s="12" t="s">
        <v>620</v>
      </c>
    </row>
    <row r="488" spans="1:10" x14ac:dyDescent="0.25">
      <c r="A488" s="12">
        <v>487</v>
      </c>
      <c r="B488" s="12">
        <v>60692</v>
      </c>
      <c r="C488" s="12" t="s">
        <v>62</v>
      </c>
      <c r="D488" s="12" t="s">
        <v>39</v>
      </c>
      <c r="E488" s="12" t="s">
        <v>6</v>
      </c>
      <c r="F488" s="12">
        <v>1710303424583</v>
      </c>
      <c r="G488" s="12" t="s">
        <v>1465</v>
      </c>
      <c r="H488" s="12" t="s">
        <v>1466</v>
      </c>
      <c r="I488" s="12" t="s">
        <v>631</v>
      </c>
      <c r="J488" s="12" t="s">
        <v>620</v>
      </c>
    </row>
    <row r="489" spans="1:10" x14ac:dyDescent="0.25">
      <c r="A489" s="12">
        <v>488</v>
      </c>
      <c r="B489" s="12">
        <v>60692</v>
      </c>
      <c r="C489" s="12" t="s">
        <v>62</v>
      </c>
      <c r="D489" s="12" t="s">
        <v>39</v>
      </c>
      <c r="E489" s="12" t="s">
        <v>6</v>
      </c>
      <c r="F489" s="12">
        <v>1710304246645</v>
      </c>
      <c r="G489" s="12" t="s">
        <v>1467</v>
      </c>
      <c r="H489" s="12" t="s">
        <v>1468</v>
      </c>
      <c r="I489" s="12" t="s">
        <v>631</v>
      </c>
      <c r="J489" s="12" t="s">
        <v>620</v>
      </c>
    </row>
    <row r="490" spans="1:10" x14ac:dyDescent="0.25">
      <c r="A490" s="12">
        <v>489</v>
      </c>
      <c r="B490" s="12">
        <v>60692</v>
      </c>
      <c r="C490" s="12" t="s">
        <v>62</v>
      </c>
      <c r="D490" s="12" t="s">
        <v>39</v>
      </c>
      <c r="E490" s="12" t="s">
        <v>6</v>
      </c>
      <c r="F490" s="12">
        <v>2140715094605</v>
      </c>
      <c r="G490" s="12" t="s">
        <v>1454</v>
      </c>
      <c r="H490" s="12" t="s">
        <v>790</v>
      </c>
      <c r="I490" s="12" t="s">
        <v>679</v>
      </c>
      <c r="J490" s="12" t="s">
        <v>620</v>
      </c>
    </row>
    <row r="491" spans="1:10" x14ac:dyDescent="0.25">
      <c r="A491" s="12">
        <v>490</v>
      </c>
      <c r="B491" s="12">
        <v>60693</v>
      </c>
      <c r="C491" s="12" t="s">
        <v>63</v>
      </c>
      <c r="D491" s="12" t="s">
        <v>39</v>
      </c>
      <c r="E491" s="12" t="s">
        <v>6</v>
      </c>
      <c r="F491" s="12">
        <v>2140296605519</v>
      </c>
      <c r="G491" s="12">
        <v>515116</v>
      </c>
      <c r="H491" s="12" t="s">
        <v>1469</v>
      </c>
      <c r="I491" s="12" t="s">
        <v>684</v>
      </c>
      <c r="J491" s="12" t="s">
        <v>620</v>
      </c>
    </row>
    <row r="492" spans="1:10" x14ac:dyDescent="0.25">
      <c r="A492" s="12">
        <v>491</v>
      </c>
      <c r="B492" s="12">
        <v>60693</v>
      </c>
      <c r="C492" s="12" t="s">
        <v>63</v>
      </c>
      <c r="D492" s="12" t="s">
        <v>39</v>
      </c>
      <c r="E492" s="12" t="s">
        <v>6</v>
      </c>
      <c r="F492" s="12">
        <v>2140577275417</v>
      </c>
      <c r="G492" s="12" t="s">
        <v>1470</v>
      </c>
      <c r="H492" s="12" t="s">
        <v>1471</v>
      </c>
      <c r="I492" s="12" t="s">
        <v>811</v>
      </c>
      <c r="J492" s="12" t="s">
        <v>620</v>
      </c>
    </row>
    <row r="493" spans="1:10" x14ac:dyDescent="0.25">
      <c r="A493" s="12">
        <v>492</v>
      </c>
      <c r="B493" s="12">
        <v>60693</v>
      </c>
      <c r="C493" s="12" t="s">
        <v>63</v>
      </c>
      <c r="D493" s="12" t="s">
        <v>39</v>
      </c>
      <c r="E493" s="12" t="s">
        <v>6</v>
      </c>
      <c r="F493" s="12">
        <v>2140620953153</v>
      </c>
      <c r="G493" s="12">
        <v>997089</v>
      </c>
      <c r="H493" s="12" t="s">
        <v>1472</v>
      </c>
      <c r="I493" s="12" t="s">
        <v>679</v>
      </c>
      <c r="J493" s="12" t="s">
        <v>620</v>
      </c>
    </row>
    <row r="494" spans="1:10" x14ac:dyDescent="0.25">
      <c r="A494" s="12">
        <v>493</v>
      </c>
      <c r="B494" s="12">
        <v>60693</v>
      </c>
      <c r="C494" s="12" t="s">
        <v>63</v>
      </c>
      <c r="D494" s="12" t="s">
        <v>39</v>
      </c>
      <c r="E494" s="12" t="s">
        <v>6</v>
      </c>
      <c r="F494" s="12">
        <v>2140672740955</v>
      </c>
      <c r="G494" s="12" t="s">
        <v>1473</v>
      </c>
      <c r="H494" s="12" t="s">
        <v>1474</v>
      </c>
      <c r="I494" s="12" t="s">
        <v>623</v>
      </c>
      <c r="J494" s="12" t="s">
        <v>685</v>
      </c>
    </row>
    <row r="495" spans="1:10" x14ac:dyDescent="0.25">
      <c r="A495" s="12">
        <v>494</v>
      </c>
      <c r="B495" s="12">
        <v>60694</v>
      </c>
      <c r="C495" s="12" t="s">
        <v>64</v>
      </c>
      <c r="D495" s="12" t="s">
        <v>12</v>
      </c>
      <c r="E495" s="12" t="s">
        <v>6</v>
      </c>
      <c r="F495" s="12">
        <v>1710211584573</v>
      </c>
      <c r="G495" s="12" t="s">
        <v>1475</v>
      </c>
      <c r="H495" s="12" t="s">
        <v>790</v>
      </c>
      <c r="I495" s="12" t="s">
        <v>684</v>
      </c>
      <c r="J495" s="12" t="s">
        <v>685</v>
      </c>
    </row>
    <row r="496" spans="1:10" x14ac:dyDescent="0.25">
      <c r="A496" s="12">
        <v>495</v>
      </c>
      <c r="B496" s="12">
        <v>60694</v>
      </c>
      <c r="C496" s="12" t="s">
        <v>64</v>
      </c>
      <c r="D496" s="12" t="s">
        <v>12</v>
      </c>
      <c r="E496" s="12" t="s">
        <v>6</v>
      </c>
      <c r="F496" s="12">
        <v>2140601523561</v>
      </c>
      <c r="G496" s="12" t="s">
        <v>1476</v>
      </c>
      <c r="H496" s="12" t="s">
        <v>1477</v>
      </c>
      <c r="I496" s="12" t="s">
        <v>628</v>
      </c>
      <c r="J496" s="12" t="s">
        <v>620</v>
      </c>
    </row>
    <row r="497" spans="1:10" x14ac:dyDescent="0.25">
      <c r="A497" s="12">
        <v>496</v>
      </c>
      <c r="B497" s="12">
        <v>60694</v>
      </c>
      <c r="C497" s="12" t="s">
        <v>64</v>
      </c>
      <c r="D497" s="12" t="s">
        <v>12</v>
      </c>
      <c r="E497" s="12" t="s">
        <v>6</v>
      </c>
      <c r="F497" s="12">
        <v>2140614421391</v>
      </c>
      <c r="G497" s="12" t="s">
        <v>1478</v>
      </c>
      <c r="H497" s="12" t="s">
        <v>1479</v>
      </c>
      <c r="I497" s="12" t="s">
        <v>811</v>
      </c>
      <c r="J497" s="12" t="s">
        <v>620</v>
      </c>
    </row>
    <row r="498" spans="1:10" x14ac:dyDescent="0.25">
      <c r="A498" s="12">
        <v>497</v>
      </c>
      <c r="B498" s="12">
        <v>60694</v>
      </c>
      <c r="C498" s="12" t="s">
        <v>64</v>
      </c>
      <c r="D498" s="12" t="s">
        <v>12</v>
      </c>
      <c r="E498" s="12" t="s">
        <v>6</v>
      </c>
      <c r="F498" s="12">
        <v>2140624042367</v>
      </c>
      <c r="G498" s="12" t="s">
        <v>1480</v>
      </c>
      <c r="H498" s="12" t="s">
        <v>1481</v>
      </c>
      <c r="I498" s="12" t="s">
        <v>628</v>
      </c>
      <c r="J498" s="12" t="s">
        <v>620</v>
      </c>
    </row>
    <row r="499" spans="1:10" x14ac:dyDescent="0.25">
      <c r="A499" s="12">
        <v>498</v>
      </c>
      <c r="B499" s="12">
        <v>60694</v>
      </c>
      <c r="C499" s="12" t="s">
        <v>64</v>
      </c>
      <c r="D499" s="12" t="s">
        <v>12</v>
      </c>
      <c r="E499" s="12" t="s">
        <v>6</v>
      </c>
      <c r="F499" s="12">
        <v>2140660094965</v>
      </c>
      <c r="G499" s="12" t="s">
        <v>1482</v>
      </c>
      <c r="H499" s="12" t="s">
        <v>1483</v>
      </c>
      <c r="I499" s="12" t="s">
        <v>623</v>
      </c>
      <c r="J499" s="12" t="s">
        <v>620</v>
      </c>
    </row>
    <row r="500" spans="1:10" x14ac:dyDescent="0.25">
      <c r="A500" s="12">
        <v>499</v>
      </c>
      <c r="B500" s="12">
        <v>60694</v>
      </c>
      <c r="C500" s="12" t="s">
        <v>64</v>
      </c>
      <c r="D500" s="12" t="s">
        <v>12</v>
      </c>
      <c r="E500" s="12" t="s">
        <v>6</v>
      </c>
      <c r="F500" s="12">
        <v>2140664941117</v>
      </c>
      <c r="G500" s="12" t="s">
        <v>1484</v>
      </c>
      <c r="H500" s="12" t="s">
        <v>1485</v>
      </c>
      <c r="I500" s="12" t="s">
        <v>679</v>
      </c>
      <c r="J500" s="12" t="s">
        <v>620</v>
      </c>
    </row>
    <row r="501" spans="1:10" x14ac:dyDescent="0.25">
      <c r="A501" s="12">
        <v>500</v>
      </c>
      <c r="B501" s="12">
        <v>60695</v>
      </c>
      <c r="C501" s="12" t="s">
        <v>65</v>
      </c>
      <c r="D501" s="12" t="s">
        <v>12</v>
      </c>
      <c r="E501" s="12" t="s">
        <v>6</v>
      </c>
      <c r="F501" s="12">
        <v>1610222651407</v>
      </c>
      <c r="G501" s="12" t="s">
        <v>1486</v>
      </c>
      <c r="H501" s="12" t="s">
        <v>1487</v>
      </c>
      <c r="I501" s="12" t="s">
        <v>684</v>
      </c>
      <c r="J501" s="12" t="s">
        <v>620</v>
      </c>
    </row>
    <row r="502" spans="1:10" x14ac:dyDescent="0.25">
      <c r="A502" s="12">
        <v>501</v>
      </c>
      <c r="B502" s="12">
        <v>60695</v>
      </c>
      <c r="C502" s="12" t="s">
        <v>65</v>
      </c>
      <c r="D502" s="12" t="s">
        <v>12</v>
      </c>
      <c r="E502" s="12" t="s">
        <v>6</v>
      </c>
      <c r="F502" s="12">
        <v>1710119396221</v>
      </c>
      <c r="G502" s="12" t="s">
        <v>1488</v>
      </c>
      <c r="H502" s="12" t="s">
        <v>897</v>
      </c>
      <c r="I502" s="12" t="s">
        <v>623</v>
      </c>
      <c r="J502" s="12" t="s">
        <v>620</v>
      </c>
    </row>
    <row r="503" spans="1:10" x14ac:dyDescent="0.25">
      <c r="A503" s="12">
        <v>502</v>
      </c>
      <c r="B503" s="12">
        <v>60695</v>
      </c>
      <c r="C503" s="12" t="s">
        <v>65</v>
      </c>
      <c r="D503" s="12" t="s">
        <v>12</v>
      </c>
      <c r="E503" s="12" t="s">
        <v>6</v>
      </c>
      <c r="F503" s="12">
        <v>1710125678199</v>
      </c>
      <c r="G503" s="12" t="s">
        <v>1489</v>
      </c>
      <c r="H503" s="12" t="s">
        <v>1490</v>
      </c>
      <c r="I503" s="12" t="s">
        <v>660</v>
      </c>
      <c r="J503" s="12" t="s">
        <v>620</v>
      </c>
    </row>
    <row r="504" spans="1:10" x14ac:dyDescent="0.25">
      <c r="A504" s="12">
        <v>503</v>
      </c>
      <c r="B504" s="12">
        <v>60695</v>
      </c>
      <c r="C504" s="12" t="s">
        <v>65</v>
      </c>
      <c r="D504" s="12" t="s">
        <v>12</v>
      </c>
      <c r="E504" s="12" t="s">
        <v>6</v>
      </c>
      <c r="F504" s="12">
        <v>1710175317961</v>
      </c>
      <c r="G504" s="12" t="s">
        <v>1491</v>
      </c>
      <c r="H504" s="12" t="s">
        <v>1492</v>
      </c>
      <c r="I504" s="12" t="s">
        <v>909</v>
      </c>
      <c r="J504" s="12" t="s">
        <v>620</v>
      </c>
    </row>
    <row r="505" spans="1:10" x14ac:dyDescent="0.25">
      <c r="A505" s="12">
        <v>504</v>
      </c>
      <c r="B505" s="12">
        <v>60695</v>
      </c>
      <c r="C505" s="12" t="s">
        <v>65</v>
      </c>
      <c r="D505" s="12" t="s">
        <v>12</v>
      </c>
      <c r="E505" s="12" t="s">
        <v>6</v>
      </c>
      <c r="F505" s="12">
        <v>1730112924289</v>
      </c>
      <c r="G505" s="12" t="s">
        <v>1493</v>
      </c>
      <c r="H505" s="12" t="s">
        <v>1494</v>
      </c>
      <c r="I505" s="12" t="s">
        <v>628</v>
      </c>
      <c r="J505" s="12" t="s">
        <v>620</v>
      </c>
    </row>
    <row r="506" spans="1:10" x14ac:dyDescent="0.25">
      <c r="A506" s="12">
        <v>505</v>
      </c>
      <c r="B506" s="12">
        <v>60695</v>
      </c>
      <c r="C506" s="12" t="s">
        <v>65</v>
      </c>
      <c r="D506" s="12" t="s">
        <v>12</v>
      </c>
      <c r="E506" s="12" t="s">
        <v>6</v>
      </c>
      <c r="F506" s="12">
        <v>1730113524179</v>
      </c>
      <c r="G506" s="12" t="s">
        <v>1495</v>
      </c>
      <c r="H506" s="12" t="s">
        <v>1496</v>
      </c>
      <c r="I506" s="12" t="s">
        <v>628</v>
      </c>
      <c r="J506" s="12" t="s">
        <v>620</v>
      </c>
    </row>
    <row r="507" spans="1:10" x14ac:dyDescent="0.25">
      <c r="A507" s="12">
        <v>506</v>
      </c>
      <c r="B507" s="12">
        <v>60695</v>
      </c>
      <c r="C507" s="12" t="s">
        <v>65</v>
      </c>
      <c r="D507" s="12" t="s">
        <v>12</v>
      </c>
      <c r="E507" s="12" t="s">
        <v>6</v>
      </c>
      <c r="F507" s="12">
        <v>1730114056931</v>
      </c>
      <c r="G507" s="12" t="s">
        <v>1497</v>
      </c>
      <c r="H507" s="12" t="s">
        <v>1498</v>
      </c>
      <c r="I507" s="12" t="s">
        <v>660</v>
      </c>
      <c r="J507" s="12" t="s">
        <v>620</v>
      </c>
    </row>
    <row r="508" spans="1:10" x14ac:dyDescent="0.25">
      <c r="A508" s="12">
        <v>507</v>
      </c>
      <c r="B508" s="12">
        <v>60695</v>
      </c>
      <c r="C508" s="12" t="s">
        <v>65</v>
      </c>
      <c r="D508" s="12" t="s">
        <v>12</v>
      </c>
      <c r="E508" s="12" t="s">
        <v>6</v>
      </c>
      <c r="F508" s="12">
        <v>1730121579727</v>
      </c>
      <c r="G508" s="12">
        <v>50288157</v>
      </c>
      <c r="H508" s="12" t="s">
        <v>1499</v>
      </c>
      <c r="I508" s="12" t="s">
        <v>679</v>
      </c>
      <c r="J508" s="12" t="s">
        <v>685</v>
      </c>
    </row>
    <row r="509" spans="1:10" x14ac:dyDescent="0.25">
      <c r="A509" s="12">
        <v>508</v>
      </c>
      <c r="B509" s="12">
        <v>60695</v>
      </c>
      <c r="C509" s="12" t="s">
        <v>65</v>
      </c>
      <c r="D509" s="12" t="s">
        <v>12</v>
      </c>
      <c r="E509" s="12" t="s">
        <v>6</v>
      </c>
      <c r="F509" s="12">
        <v>2140666976345</v>
      </c>
      <c r="G509" s="12" t="s">
        <v>1500</v>
      </c>
      <c r="H509" s="12" t="s">
        <v>1132</v>
      </c>
      <c r="I509" s="12" t="s">
        <v>1004</v>
      </c>
      <c r="J509" s="12" t="s">
        <v>620</v>
      </c>
    </row>
    <row r="510" spans="1:10" x14ac:dyDescent="0.25">
      <c r="A510" s="12">
        <v>509</v>
      </c>
      <c r="B510" s="12">
        <v>60695</v>
      </c>
      <c r="C510" s="12" t="s">
        <v>65</v>
      </c>
      <c r="D510" s="12" t="s">
        <v>12</v>
      </c>
      <c r="E510" s="12" t="s">
        <v>6</v>
      </c>
      <c r="F510" s="12">
        <v>2140719646221</v>
      </c>
      <c r="G510" s="12" t="s">
        <v>1501</v>
      </c>
      <c r="H510" s="12" t="s">
        <v>1502</v>
      </c>
      <c r="I510" s="12" t="s">
        <v>636</v>
      </c>
      <c r="J510" s="12" t="s">
        <v>620</v>
      </c>
    </row>
    <row r="511" spans="1:10" x14ac:dyDescent="0.25">
      <c r="A511" s="12">
        <v>510</v>
      </c>
      <c r="B511" s="12">
        <v>60695</v>
      </c>
      <c r="C511" s="12" t="s">
        <v>65</v>
      </c>
      <c r="D511" s="12" t="s">
        <v>12</v>
      </c>
      <c r="E511" s="12" t="s">
        <v>6</v>
      </c>
      <c r="F511" s="12">
        <v>2140719661921</v>
      </c>
      <c r="G511" s="12" t="s">
        <v>1503</v>
      </c>
      <c r="H511" s="12" t="s">
        <v>1504</v>
      </c>
      <c r="I511" s="12" t="s">
        <v>740</v>
      </c>
      <c r="J511" s="12" t="s">
        <v>620</v>
      </c>
    </row>
    <row r="512" spans="1:10" x14ac:dyDescent="0.25">
      <c r="A512" s="12">
        <v>511</v>
      </c>
      <c r="B512" s="12">
        <v>60695</v>
      </c>
      <c r="C512" s="12" t="s">
        <v>65</v>
      </c>
      <c r="D512" s="12" t="s">
        <v>12</v>
      </c>
      <c r="E512" s="12" t="s">
        <v>6</v>
      </c>
      <c r="F512" s="12">
        <v>2140735936685</v>
      </c>
      <c r="G512" s="12" t="s">
        <v>1505</v>
      </c>
      <c r="H512" s="12" t="s">
        <v>1506</v>
      </c>
      <c r="I512" s="12" t="s">
        <v>623</v>
      </c>
      <c r="J512" s="12" t="s">
        <v>620</v>
      </c>
    </row>
    <row r="513" spans="1:10" x14ac:dyDescent="0.25">
      <c r="A513" s="12">
        <v>512</v>
      </c>
      <c r="B513" s="12">
        <v>60695</v>
      </c>
      <c r="C513" s="12" t="s">
        <v>65</v>
      </c>
      <c r="D513" s="12" t="s">
        <v>12</v>
      </c>
      <c r="E513" s="12" t="s">
        <v>6</v>
      </c>
      <c r="F513" s="12">
        <v>2140758530579</v>
      </c>
      <c r="G513" s="12">
        <v>50374249</v>
      </c>
      <c r="H513" s="12" t="s">
        <v>1323</v>
      </c>
      <c r="I513" s="12" t="s">
        <v>699</v>
      </c>
      <c r="J513" s="12" t="s">
        <v>620</v>
      </c>
    </row>
    <row r="514" spans="1:10" x14ac:dyDescent="0.25">
      <c r="A514" s="12">
        <v>513</v>
      </c>
      <c r="B514" s="12">
        <v>60695</v>
      </c>
      <c r="C514" s="12" t="s">
        <v>65</v>
      </c>
      <c r="D514" s="12" t="s">
        <v>12</v>
      </c>
      <c r="E514" s="12" t="s">
        <v>6</v>
      </c>
      <c r="F514" s="12">
        <v>2140760115925</v>
      </c>
      <c r="G514" s="12" t="s">
        <v>1507</v>
      </c>
      <c r="H514" s="12" t="s">
        <v>1508</v>
      </c>
      <c r="I514" s="12" t="s">
        <v>657</v>
      </c>
      <c r="J514" s="12" t="s">
        <v>685</v>
      </c>
    </row>
    <row r="515" spans="1:10" x14ac:dyDescent="0.25">
      <c r="A515" s="12">
        <v>514</v>
      </c>
      <c r="B515" s="12">
        <v>60696</v>
      </c>
      <c r="C515" s="12" t="s">
        <v>66</v>
      </c>
      <c r="D515" s="12" t="s">
        <v>39</v>
      </c>
      <c r="E515" s="12" t="s">
        <v>6</v>
      </c>
      <c r="F515" s="12">
        <v>2140178625203</v>
      </c>
      <c r="G515" s="12">
        <v>962487</v>
      </c>
      <c r="H515" s="12" t="s">
        <v>1509</v>
      </c>
      <c r="I515" s="12" t="s">
        <v>679</v>
      </c>
      <c r="J515" s="12" t="s">
        <v>620</v>
      </c>
    </row>
    <row r="516" spans="1:10" x14ac:dyDescent="0.25">
      <c r="A516" s="12">
        <v>515</v>
      </c>
      <c r="B516" s="12">
        <v>60696</v>
      </c>
      <c r="C516" s="12" t="s">
        <v>66</v>
      </c>
      <c r="D516" s="12" t="s">
        <v>39</v>
      </c>
      <c r="E516" s="12" t="s">
        <v>6</v>
      </c>
      <c r="F516" s="12">
        <v>2140251562959</v>
      </c>
      <c r="G516" s="12" t="s">
        <v>1510</v>
      </c>
      <c r="H516" s="12" t="s">
        <v>1511</v>
      </c>
      <c r="I516" s="12" t="s">
        <v>909</v>
      </c>
      <c r="J516" s="12" t="s">
        <v>620</v>
      </c>
    </row>
    <row r="517" spans="1:10" x14ac:dyDescent="0.25">
      <c r="A517" s="12">
        <v>516</v>
      </c>
      <c r="B517" s="12">
        <v>60696</v>
      </c>
      <c r="C517" s="12" t="s">
        <v>66</v>
      </c>
      <c r="D517" s="12" t="s">
        <v>39</v>
      </c>
      <c r="E517" s="12" t="s">
        <v>6</v>
      </c>
      <c r="F517" s="12">
        <v>2140558656051</v>
      </c>
      <c r="G517" s="12" t="s">
        <v>1512</v>
      </c>
      <c r="H517" s="12" t="s">
        <v>1513</v>
      </c>
      <c r="I517" s="12" t="s">
        <v>811</v>
      </c>
      <c r="J517" s="12" t="s">
        <v>620</v>
      </c>
    </row>
    <row r="518" spans="1:10" x14ac:dyDescent="0.25">
      <c r="A518" s="12">
        <v>517</v>
      </c>
      <c r="B518" s="12">
        <v>60696</v>
      </c>
      <c r="C518" s="12" t="s">
        <v>66</v>
      </c>
      <c r="D518" s="12" t="s">
        <v>39</v>
      </c>
      <c r="E518" s="12" t="s">
        <v>6</v>
      </c>
      <c r="F518" s="12">
        <v>2140678136623</v>
      </c>
      <c r="G518" s="12">
        <v>973494</v>
      </c>
      <c r="H518" s="12" t="s">
        <v>753</v>
      </c>
      <c r="I518" s="12" t="s">
        <v>631</v>
      </c>
      <c r="J518" s="12" t="s">
        <v>620</v>
      </c>
    </row>
    <row r="519" spans="1:10" x14ac:dyDescent="0.25">
      <c r="A519" s="12">
        <v>518</v>
      </c>
      <c r="B519" s="12">
        <v>60696</v>
      </c>
      <c r="C519" s="12" t="s">
        <v>66</v>
      </c>
      <c r="D519" s="12" t="s">
        <v>39</v>
      </c>
      <c r="E519" s="12" t="s">
        <v>6</v>
      </c>
      <c r="F519" s="12">
        <v>2140696070505</v>
      </c>
      <c r="G519" s="12">
        <v>103796</v>
      </c>
      <c r="H519" s="12" t="s">
        <v>1514</v>
      </c>
      <c r="I519" s="12" t="s">
        <v>623</v>
      </c>
      <c r="J519" s="12" t="s">
        <v>620</v>
      </c>
    </row>
    <row r="520" spans="1:10" x14ac:dyDescent="0.25">
      <c r="A520" s="12">
        <v>519</v>
      </c>
      <c r="B520" s="12">
        <v>60697</v>
      </c>
      <c r="C520" s="12" t="s">
        <v>68</v>
      </c>
      <c r="D520" s="12" t="s">
        <v>39</v>
      </c>
      <c r="E520" s="12" t="s">
        <v>6</v>
      </c>
      <c r="F520" s="12">
        <v>1710184080109</v>
      </c>
      <c r="G520" s="12" t="s">
        <v>1515</v>
      </c>
      <c r="H520" s="12" t="s">
        <v>1516</v>
      </c>
      <c r="I520" s="12" t="s">
        <v>679</v>
      </c>
      <c r="J520" s="12" t="s">
        <v>620</v>
      </c>
    </row>
    <row r="521" spans="1:10" x14ac:dyDescent="0.25">
      <c r="A521" s="12">
        <v>520</v>
      </c>
      <c r="B521" s="12">
        <v>60697</v>
      </c>
      <c r="C521" s="12" t="s">
        <v>68</v>
      </c>
      <c r="D521" s="12" t="s">
        <v>39</v>
      </c>
      <c r="E521" s="12" t="s">
        <v>6</v>
      </c>
      <c r="F521" s="12">
        <v>1710211604437</v>
      </c>
      <c r="G521" s="12" t="s">
        <v>1517</v>
      </c>
      <c r="H521" s="12" t="s">
        <v>1518</v>
      </c>
      <c r="I521" s="12" t="s">
        <v>631</v>
      </c>
      <c r="J521" s="12" t="s">
        <v>620</v>
      </c>
    </row>
    <row r="522" spans="1:10" x14ac:dyDescent="0.25">
      <c r="A522" s="12">
        <v>521</v>
      </c>
      <c r="B522" s="12">
        <v>60697</v>
      </c>
      <c r="C522" s="12" t="s">
        <v>68</v>
      </c>
      <c r="D522" s="12" t="s">
        <v>39</v>
      </c>
      <c r="E522" s="12" t="s">
        <v>6</v>
      </c>
      <c r="F522" s="12">
        <v>2140441619815</v>
      </c>
      <c r="G522" s="12" t="s">
        <v>1519</v>
      </c>
      <c r="H522" s="12" t="s">
        <v>1520</v>
      </c>
      <c r="I522" s="12" t="s">
        <v>623</v>
      </c>
      <c r="J522" s="12" t="s">
        <v>620</v>
      </c>
    </row>
    <row r="523" spans="1:10" x14ac:dyDescent="0.25">
      <c r="A523" s="12">
        <v>522</v>
      </c>
      <c r="B523" s="12">
        <v>60697</v>
      </c>
      <c r="C523" s="12" t="s">
        <v>68</v>
      </c>
      <c r="D523" s="12" t="s">
        <v>39</v>
      </c>
      <c r="E523" s="12" t="s">
        <v>6</v>
      </c>
      <c r="F523" s="12">
        <v>2140448332389</v>
      </c>
      <c r="G523" s="12" t="s">
        <v>1521</v>
      </c>
      <c r="H523" s="12" t="s">
        <v>643</v>
      </c>
      <c r="I523" s="12" t="s">
        <v>811</v>
      </c>
      <c r="J523" s="12" t="s">
        <v>620</v>
      </c>
    </row>
    <row r="524" spans="1:10" x14ac:dyDescent="0.25">
      <c r="A524" s="12">
        <v>523</v>
      </c>
      <c r="B524" s="12">
        <v>60697</v>
      </c>
      <c r="C524" s="12" t="s">
        <v>68</v>
      </c>
      <c r="D524" s="12" t="s">
        <v>39</v>
      </c>
      <c r="E524" s="12" t="s">
        <v>6</v>
      </c>
      <c r="F524" s="12">
        <v>2140459346459</v>
      </c>
      <c r="G524" s="12" t="s">
        <v>1522</v>
      </c>
      <c r="H524" s="12" t="s">
        <v>1372</v>
      </c>
      <c r="I524" s="12" t="s">
        <v>631</v>
      </c>
      <c r="J524" s="12" t="s">
        <v>620</v>
      </c>
    </row>
    <row r="525" spans="1:10" x14ac:dyDescent="0.25">
      <c r="A525" s="12">
        <v>524</v>
      </c>
      <c r="B525" s="12">
        <v>60697</v>
      </c>
      <c r="C525" s="12" t="s">
        <v>68</v>
      </c>
      <c r="D525" s="12" t="s">
        <v>39</v>
      </c>
      <c r="E525" s="12" t="s">
        <v>6</v>
      </c>
      <c r="F525" s="12">
        <v>2140775545053</v>
      </c>
      <c r="G525" s="12" t="s">
        <v>1523</v>
      </c>
      <c r="H525" s="12" t="s">
        <v>1524</v>
      </c>
      <c r="I525" s="12" t="s">
        <v>909</v>
      </c>
      <c r="J525" s="12" t="s">
        <v>685</v>
      </c>
    </row>
    <row r="526" spans="1:10" x14ac:dyDescent="0.25">
      <c r="A526" s="12">
        <v>525</v>
      </c>
      <c r="B526" s="12">
        <v>60698</v>
      </c>
      <c r="C526" s="12" t="s">
        <v>69</v>
      </c>
      <c r="D526" s="12" t="s">
        <v>12</v>
      </c>
      <c r="E526" s="12" t="s">
        <v>10</v>
      </c>
      <c r="F526" s="12">
        <v>1730133015642</v>
      </c>
      <c r="G526" s="12" t="s">
        <v>1525</v>
      </c>
      <c r="H526" s="12" t="s">
        <v>1526</v>
      </c>
      <c r="I526" s="12" t="s">
        <v>740</v>
      </c>
      <c r="J526" s="12" t="s">
        <v>620</v>
      </c>
    </row>
    <row r="527" spans="1:10" x14ac:dyDescent="0.25">
      <c r="A527" s="12">
        <v>526</v>
      </c>
      <c r="B527" s="12">
        <v>60699</v>
      </c>
      <c r="C527" s="12" t="s">
        <v>70</v>
      </c>
      <c r="D527" s="12" t="s">
        <v>39</v>
      </c>
      <c r="E527" s="12" t="s">
        <v>10</v>
      </c>
      <c r="F527" s="12">
        <v>1610144485844</v>
      </c>
      <c r="G527" s="12">
        <v>323556</v>
      </c>
      <c r="H527" s="12" t="s">
        <v>1527</v>
      </c>
      <c r="I527" s="12" t="s">
        <v>679</v>
      </c>
      <c r="J527" s="12" t="s">
        <v>620</v>
      </c>
    </row>
    <row r="528" spans="1:10" x14ac:dyDescent="0.25">
      <c r="A528" s="12">
        <v>527</v>
      </c>
      <c r="B528" s="12">
        <v>60699</v>
      </c>
      <c r="C528" s="12" t="s">
        <v>70</v>
      </c>
      <c r="D528" s="12" t="s">
        <v>39</v>
      </c>
      <c r="E528" s="12" t="s">
        <v>10</v>
      </c>
      <c r="F528" s="12">
        <v>1710102359508</v>
      </c>
      <c r="G528" s="12">
        <v>101791</v>
      </c>
      <c r="H528" s="12" t="s">
        <v>1528</v>
      </c>
      <c r="I528" s="12" t="s">
        <v>623</v>
      </c>
      <c r="J528" s="12" t="s">
        <v>620</v>
      </c>
    </row>
    <row r="529" spans="1:10" x14ac:dyDescent="0.25">
      <c r="A529" s="12">
        <v>528</v>
      </c>
      <c r="B529" s="12">
        <v>60699</v>
      </c>
      <c r="C529" s="12" t="s">
        <v>70</v>
      </c>
      <c r="D529" s="12" t="s">
        <v>39</v>
      </c>
      <c r="E529" s="12" t="s">
        <v>10</v>
      </c>
      <c r="F529" s="12">
        <v>1710162602988</v>
      </c>
      <c r="G529" s="12" t="s">
        <v>1529</v>
      </c>
      <c r="H529" s="12" t="s">
        <v>1530</v>
      </c>
      <c r="I529" s="12" t="s">
        <v>909</v>
      </c>
      <c r="J529" s="12" t="s">
        <v>620</v>
      </c>
    </row>
    <row r="530" spans="1:10" x14ac:dyDescent="0.25">
      <c r="A530" s="12">
        <v>529</v>
      </c>
      <c r="B530" s="12">
        <v>60699</v>
      </c>
      <c r="C530" s="12" t="s">
        <v>70</v>
      </c>
      <c r="D530" s="12" t="s">
        <v>39</v>
      </c>
      <c r="E530" s="12" t="s">
        <v>10</v>
      </c>
      <c r="F530" s="12">
        <v>2140786578644</v>
      </c>
      <c r="G530" s="12" t="s">
        <v>1531</v>
      </c>
      <c r="H530" s="12" t="s">
        <v>1532</v>
      </c>
      <c r="I530" s="12" t="s">
        <v>811</v>
      </c>
      <c r="J530" s="12" t="s">
        <v>620</v>
      </c>
    </row>
    <row r="531" spans="1:10" x14ac:dyDescent="0.25">
      <c r="A531" s="12">
        <v>530</v>
      </c>
      <c r="B531" s="12">
        <v>60700</v>
      </c>
      <c r="C531" s="12" t="s">
        <v>71</v>
      </c>
      <c r="D531" s="12" t="s">
        <v>39</v>
      </c>
      <c r="E531" s="12" t="s">
        <v>10</v>
      </c>
      <c r="F531" s="12">
        <v>1610226258996</v>
      </c>
      <c r="G531" s="12" t="s">
        <v>1533</v>
      </c>
      <c r="H531" s="12" t="s">
        <v>1534</v>
      </c>
      <c r="I531" s="12" t="s">
        <v>909</v>
      </c>
      <c r="J531" s="12" t="s">
        <v>620</v>
      </c>
    </row>
    <row r="532" spans="1:10" x14ac:dyDescent="0.25">
      <c r="A532" s="12">
        <v>531</v>
      </c>
      <c r="B532" s="12">
        <v>60700</v>
      </c>
      <c r="C532" s="12" t="s">
        <v>71</v>
      </c>
      <c r="D532" s="12" t="s">
        <v>39</v>
      </c>
      <c r="E532" s="12" t="s">
        <v>10</v>
      </c>
      <c r="F532" s="12">
        <v>1710102864524</v>
      </c>
      <c r="G532" s="12">
        <v>155947</v>
      </c>
      <c r="H532" s="12" t="s">
        <v>1535</v>
      </c>
      <c r="I532" s="12" t="s">
        <v>631</v>
      </c>
      <c r="J532" s="12" t="s">
        <v>620</v>
      </c>
    </row>
    <row r="533" spans="1:10" x14ac:dyDescent="0.25">
      <c r="A533" s="12">
        <v>532</v>
      </c>
      <c r="B533" s="12">
        <v>60700</v>
      </c>
      <c r="C533" s="12" t="s">
        <v>71</v>
      </c>
      <c r="D533" s="12" t="s">
        <v>39</v>
      </c>
      <c r="E533" s="12" t="s">
        <v>10</v>
      </c>
      <c r="F533" s="12">
        <v>1710207612420</v>
      </c>
      <c r="G533" s="12">
        <v>991263</v>
      </c>
      <c r="H533" s="12" t="s">
        <v>1536</v>
      </c>
      <c r="I533" s="12" t="s">
        <v>631</v>
      </c>
      <c r="J533" s="12" t="s">
        <v>620</v>
      </c>
    </row>
    <row r="534" spans="1:10" x14ac:dyDescent="0.25">
      <c r="A534" s="12">
        <v>533</v>
      </c>
      <c r="B534" s="12">
        <v>60700</v>
      </c>
      <c r="C534" s="12" t="s">
        <v>71</v>
      </c>
      <c r="D534" s="12" t="s">
        <v>39</v>
      </c>
      <c r="E534" s="12" t="s">
        <v>10</v>
      </c>
      <c r="F534" s="12">
        <v>1710305742386</v>
      </c>
      <c r="G534" s="12">
        <v>50280226</v>
      </c>
      <c r="H534" s="12" t="s">
        <v>1537</v>
      </c>
      <c r="I534" s="12" t="s">
        <v>811</v>
      </c>
      <c r="J534" s="12" t="s">
        <v>620</v>
      </c>
    </row>
    <row r="535" spans="1:10" x14ac:dyDescent="0.25">
      <c r="A535" s="12">
        <v>534</v>
      </c>
      <c r="B535" s="12">
        <v>60700</v>
      </c>
      <c r="C535" s="12" t="s">
        <v>71</v>
      </c>
      <c r="D535" s="12" t="s">
        <v>39</v>
      </c>
      <c r="E535" s="12" t="s">
        <v>10</v>
      </c>
      <c r="F535" s="12">
        <v>1730112510348</v>
      </c>
      <c r="G535" s="12">
        <v>102278</v>
      </c>
      <c r="H535" s="12" t="s">
        <v>1538</v>
      </c>
      <c r="I535" s="12" t="s">
        <v>679</v>
      </c>
      <c r="J535" s="12" t="s">
        <v>620</v>
      </c>
    </row>
    <row r="536" spans="1:10" x14ac:dyDescent="0.25">
      <c r="A536" s="12">
        <v>535</v>
      </c>
      <c r="B536" s="12">
        <v>60700</v>
      </c>
      <c r="C536" s="12" t="s">
        <v>71</v>
      </c>
      <c r="D536" s="12" t="s">
        <v>39</v>
      </c>
      <c r="E536" s="12" t="s">
        <v>10</v>
      </c>
      <c r="F536" s="12">
        <v>1730114391502</v>
      </c>
      <c r="G536" s="12" t="s">
        <v>1539</v>
      </c>
      <c r="H536" s="12" t="s">
        <v>1540</v>
      </c>
      <c r="I536" s="12" t="s">
        <v>623</v>
      </c>
      <c r="J536" s="12" t="s">
        <v>620</v>
      </c>
    </row>
    <row r="537" spans="1:10" x14ac:dyDescent="0.25">
      <c r="A537" s="12">
        <v>536</v>
      </c>
      <c r="B537" s="12">
        <v>60700</v>
      </c>
      <c r="C537" s="12" t="s">
        <v>71</v>
      </c>
      <c r="D537" s="12" t="s">
        <v>39</v>
      </c>
      <c r="E537" s="12" t="s">
        <v>10</v>
      </c>
      <c r="F537" s="12">
        <v>1730138828564</v>
      </c>
      <c r="G537" s="12" t="s">
        <v>1541</v>
      </c>
      <c r="H537" s="12" t="s">
        <v>1542</v>
      </c>
      <c r="I537" s="12" t="s">
        <v>631</v>
      </c>
      <c r="J537" s="12" t="s">
        <v>620</v>
      </c>
    </row>
    <row r="538" spans="1:10" x14ac:dyDescent="0.25">
      <c r="A538" s="12">
        <v>537</v>
      </c>
      <c r="B538" s="12">
        <v>60700</v>
      </c>
      <c r="C538" s="12" t="s">
        <v>71</v>
      </c>
      <c r="D538" s="12" t="s">
        <v>39</v>
      </c>
      <c r="E538" s="12" t="s">
        <v>10</v>
      </c>
      <c r="F538" s="12">
        <v>2140771677486</v>
      </c>
      <c r="G538" s="12" t="s">
        <v>1543</v>
      </c>
      <c r="H538" s="12" t="s">
        <v>1544</v>
      </c>
      <c r="I538" s="12" t="s">
        <v>631</v>
      </c>
      <c r="J538" s="12" t="s">
        <v>620</v>
      </c>
    </row>
    <row r="539" spans="1:10" x14ac:dyDescent="0.25">
      <c r="A539" s="12">
        <v>538</v>
      </c>
      <c r="B539" s="12">
        <v>60700</v>
      </c>
      <c r="C539" s="12" t="s">
        <v>71</v>
      </c>
      <c r="D539" s="12" t="s">
        <v>39</v>
      </c>
      <c r="E539" s="12" t="s">
        <v>10</v>
      </c>
      <c r="F539" s="12">
        <v>2140782971102</v>
      </c>
      <c r="G539" s="12" t="s">
        <v>1545</v>
      </c>
      <c r="H539" s="12" t="s">
        <v>1546</v>
      </c>
      <c r="I539" s="12" t="s">
        <v>623</v>
      </c>
      <c r="J539" s="12" t="s">
        <v>620</v>
      </c>
    </row>
    <row r="540" spans="1:10" x14ac:dyDescent="0.25">
      <c r="A540" s="12">
        <v>539</v>
      </c>
      <c r="B540" s="12">
        <v>60701</v>
      </c>
      <c r="C540" s="12" t="s">
        <v>72</v>
      </c>
      <c r="D540" s="12" t="s">
        <v>39</v>
      </c>
      <c r="E540" s="12" t="s">
        <v>10</v>
      </c>
      <c r="F540" s="12">
        <v>1710102448506</v>
      </c>
      <c r="G540" s="12">
        <v>112544</v>
      </c>
      <c r="H540" s="12" t="s">
        <v>1547</v>
      </c>
      <c r="I540" s="12" t="s">
        <v>623</v>
      </c>
      <c r="J540" s="12" t="s">
        <v>620</v>
      </c>
    </row>
    <row r="541" spans="1:10" x14ac:dyDescent="0.25">
      <c r="A541" s="12">
        <v>540</v>
      </c>
      <c r="B541" s="12">
        <v>60701</v>
      </c>
      <c r="C541" s="12" t="s">
        <v>72</v>
      </c>
      <c r="D541" s="12" t="s">
        <v>39</v>
      </c>
      <c r="E541" s="12" t="s">
        <v>10</v>
      </c>
      <c r="F541" s="12">
        <v>1710102656732</v>
      </c>
      <c r="G541" s="12" t="s">
        <v>1548</v>
      </c>
      <c r="H541" s="12" t="s">
        <v>1549</v>
      </c>
      <c r="I541" s="12" t="s">
        <v>909</v>
      </c>
      <c r="J541" s="12" t="s">
        <v>620</v>
      </c>
    </row>
    <row r="542" spans="1:10" x14ac:dyDescent="0.25">
      <c r="A542" s="12">
        <v>541</v>
      </c>
      <c r="B542" s="12">
        <v>60701</v>
      </c>
      <c r="C542" s="12" t="s">
        <v>72</v>
      </c>
      <c r="D542" s="12" t="s">
        <v>39</v>
      </c>
      <c r="E542" s="12" t="s">
        <v>10</v>
      </c>
      <c r="F542" s="12">
        <v>1710102867328</v>
      </c>
      <c r="G542" s="12">
        <v>103592</v>
      </c>
      <c r="H542" s="12" t="s">
        <v>1550</v>
      </c>
      <c r="I542" s="12" t="s">
        <v>631</v>
      </c>
      <c r="J542" s="12" t="s">
        <v>620</v>
      </c>
    </row>
    <row r="543" spans="1:10" x14ac:dyDescent="0.25">
      <c r="A543" s="12">
        <v>542</v>
      </c>
      <c r="B543" s="12">
        <v>60701</v>
      </c>
      <c r="C543" s="12" t="s">
        <v>72</v>
      </c>
      <c r="D543" s="12" t="s">
        <v>39</v>
      </c>
      <c r="E543" s="12" t="s">
        <v>10</v>
      </c>
      <c r="F543" s="12">
        <v>1710211416382</v>
      </c>
      <c r="G543" s="12" t="s">
        <v>1551</v>
      </c>
      <c r="H543" s="12" t="s">
        <v>1552</v>
      </c>
      <c r="I543" s="12" t="s">
        <v>631</v>
      </c>
      <c r="J543" s="12" t="s">
        <v>620</v>
      </c>
    </row>
    <row r="544" spans="1:10" x14ac:dyDescent="0.25">
      <c r="A544" s="12">
        <v>543</v>
      </c>
      <c r="B544" s="12">
        <v>60701</v>
      </c>
      <c r="C544" s="12" t="s">
        <v>72</v>
      </c>
      <c r="D544" s="12" t="s">
        <v>39</v>
      </c>
      <c r="E544" s="12" t="s">
        <v>10</v>
      </c>
      <c r="F544" s="12">
        <v>1730112684772</v>
      </c>
      <c r="G544" s="12">
        <v>102745</v>
      </c>
      <c r="H544" s="12" t="s">
        <v>1553</v>
      </c>
      <c r="I544" s="12" t="s">
        <v>811</v>
      </c>
      <c r="J544" s="12" t="s">
        <v>620</v>
      </c>
    </row>
    <row r="545" spans="1:10" x14ac:dyDescent="0.25">
      <c r="A545" s="12">
        <v>544</v>
      </c>
      <c r="B545" s="12">
        <v>60701</v>
      </c>
      <c r="C545" s="12" t="s">
        <v>72</v>
      </c>
      <c r="D545" s="12" t="s">
        <v>39</v>
      </c>
      <c r="E545" s="12" t="s">
        <v>10</v>
      </c>
      <c r="F545" s="12">
        <v>1730113946904</v>
      </c>
      <c r="G545" s="12">
        <v>102464</v>
      </c>
      <c r="H545" s="12" t="s">
        <v>1554</v>
      </c>
      <c r="I545" s="12" t="s">
        <v>705</v>
      </c>
      <c r="J545" s="12" t="s">
        <v>620</v>
      </c>
    </row>
    <row r="546" spans="1:10" x14ac:dyDescent="0.25">
      <c r="A546" s="12">
        <v>545</v>
      </c>
      <c r="B546" s="12">
        <v>60701</v>
      </c>
      <c r="C546" s="12" t="s">
        <v>72</v>
      </c>
      <c r="D546" s="12" t="s">
        <v>39</v>
      </c>
      <c r="E546" s="12" t="s">
        <v>10</v>
      </c>
      <c r="F546" s="12">
        <v>1730120663970</v>
      </c>
      <c r="G546" s="12">
        <v>102488</v>
      </c>
      <c r="H546" s="12" t="s">
        <v>1555</v>
      </c>
      <c r="I546" s="12" t="s">
        <v>679</v>
      </c>
      <c r="J546" s="12" t="s">
        <v>620</v>
      </c>
    </row>
    <row r="547" spans="1:10" x14ac:dyDescent="0.25">
      <c r="A547" s="12">
        <v>546</v>
      </c>
      <c r="B547" s="12">
        <v>60702</v>
      </c>
      <c r="C547" s="12" t="s">
        <v>73</v>
      </c>
      <c r="D547" s="12" t="s">
        <v>12</v>
      </c>
      <c r="E547" s="12" t="s">
        <v>10</v>
      </c>
      <c r="F547" s="12">
        <v>1610111144292</v>
      </c>
      <c r="G547" s="12" t="s">
        <v>1556</v>
      </c>
      <c r="H547" s="12" t="s">
        <v>1557</v>
      </c>
      <c r="I547" s="12" t="s">
        <v>628</v>
      </c>
      <c r="J547" s="12" t="s">
        <v>620</v>
      </c>
    </row>
    <row r="548" spans="1:10" x14ac:dyDescent="0.25">
      <c r="A548" s="12">
        <v>547</v>
      </c>
      <c r="B548" s="12">
        <v>60702</v>
      </c>
      <c r="C548" s="12" t="s">
        <v>73</v>
      </c>
      <c r="D548" s="12" t="s">
        <v>12</v>
      </c>
      <c r="E548" s="12" t="s">
        <v>10</v>
      </c>
      <c r="F548" s="12">
        <v>1610126205090</v>
      </c>
      <c r="G548" s="12">
        <v>102786</v>
      </c>
      <c r="H548" s="12" t="s">
        <v>1558</v>
      </c>
      <c r="I548" s="12" t="s">
        <v>660</v>
      </c>
      <c r="J548" s="12" t="s">
        <v>620</v>
      </c>
    </row>
    <row r="549" spans="1:10" x14ac:dyDescent="0.25">
      <c r="A549" s="12">
        <v>548</v>
      </c>
      <c r="B549" s="12">
        <v>60702</v>
      </c>
      <c r="C549" s="12" t="s">
        <v>73</v>
      </c>
      <c r="D549" s="12" t="s">
        <v>12</v>
      </c>
      <c r="E549" s="12" t="s">
        <v>10</v>
      </c>
      <c r="F549" s="12">
        <v>1610201815146</v>
      </c>
      <c r="G549" s="12" t="s">
        <v>1559</v>
      </c>
      <c r="H549" s="12" t="s">
        <v>1560</v>
      </c>
      <c r="I549" s="12" t="s">
        <v>636</v>
      </c>
      <c r="J549" s="12" t="s">
        <v>620</v>
      </c>
    </row>
    <row r="550" spans="1:10" x14ac:dyDescent="0.25">
      <c r="A550" s="12">
        <v>549</v>
      </c>
      <c r="B550" s="12">
        <v>60702</v>
      </c>
      <c r="C550" s="12" t="s">
        <v>73</v>
      </c>
      <c r="D550" s="12" t="s">
        <v>12</v>
      </c>
      <c r="E550" s="12" t="s">
        <v>10</v>
      </c>
      <c r="F550" s="12">
        <v>1610289718042</v>
      </c>
      <c r="G550" s="12">
        <v>1048875</v>
      </c>
      <c r="H550" s="12" t="s">
        <v>1561</v>
      </c>
      <c r="I550" s="12" t="s">
        <v>705</v>
      </c>
      <c r="J550" s="12" t="s">
        <v>620</v>
      </c>
    </row>
    <row r="551" spans="1:10" x14ac:dyDescent="0.25">
      <c r="A551" s="12">
        <v>550</v>
      </c>
      <c r="B551" s="12">
        <v>60702</v>
      </c>
      <c r="C551" s="12" t="s">
        <v>73</v>
      </c>
      <c r="D551" s="12" t="s">
        <v>12</v>
      </c>
      <c r="E551" s="12" t="s">
        <v>10</v>
      </c>
      <c r="F551" s="12">
        <v>1710103124330</v>
      </c>
      <c r="G551" s="12">
        <v>104229</v>
      </c>
      <c r="H551" s="12" t="s">
        <v>1562</v>
      </c>
      <c r="I551" s="12" t="s">
        <v>623</v>
      </c>
      <c r="J551" s="12" t="s">
        <v>620</v>
      </c>
    </row>
    <row r="552" spans="1:10" x14ac:dyDescent="0.25">
      <c r="A552" s="12">
        <v>551</v>
      </c>
      <c r="B552" s="12">
        <v>60702</v>
      </c>
      <c r="C552" s="12" t="s">
        <v>73</v>
      </c>
      <c r="D552" s="12" t="s">
        <v>12</v>
      </c>
      <c r="E552" s="12" t="s">
        <v>10</v>
      </c>
      <c r="F552" s="12">
        <v>1730112394226</v>
      </c>
      <c r="G552" s="12" t="s">
        <v>1563</v>
      </c>
      <c r="H552" s="12" t="s">
        <v>1564</v>
      </c>
      <c r="I552" s="12" t="s">
        <v>679</v>
      </c>
      <c r="J552" s="12" t="s">
        <v>620</v>
      </c>
    </row>
    <row r="553" spans="1:10" x14ac:dyDescent="0.25">
      <c r="A553" s="12">
        <v>552</v>
      </c>
      <c r="B553" s="12">
        <v>60702</v>
      </c>
      <c r="C553" s="12" t="s">
        <v>73</v>
      </c>
      <c r="D553" s="12" t="s">
        <v>12</v>
      </c>
      <c r="E553" s="12" t="s">
        <v>10</v>
      </c>
      <c r="F553" s="12">
        <v>2140239652192</v>
      </c>
      <c r="G553" s="12">
        <v>50391292</v>
      </c>
      <c r="H553" s="12" t="s">
        <v>1565</v>
      </c>
      <c r="I553" s="12" t="s">
        <v>705</v>
      </c>
      <c r="J553" s="12" t="s">
        <v>620</v>
      </c>
    </row>
    <row r="554" spans="1:10" x14ac:dyDescent="0.25">
      <c r="A554" s="12">
        <v>553</v>
      </c>
      <c r="B554" s="12">
        <v>60702</v>
      </c>
      <c r="C554" s="12" t="s">
        <v>73</v>
      </c>
      <c r="D554" s="12" t="s">
        <v>12</v>
      </c>
      <c r="E554" s="12" t="s">
        <v>10</v>
      </c>
      <c r="F554" s="12">
        <v>2140262248574</v>
      </c>
      <c r="G554" s="12" t="s">
        <v>1566</v>
      </c>
      <c r="H554" s="12" t="s">
        <v>1567</v>
      </c>
      <c r="I554" s="12" t="s">
        <v>657</v>
      </c>
      <c r="J554" s="12" t="s">
        <v>620</v>
      </c>
    </row>
    <row r="555" spans="1:10" x14ac:dyDescent="0.25">
      <c r="A555" s="12">
        <v>554</v>
      </c>
      <c r="B555" s="12">
        <v>60702</v>
      </c>
      <c r="C555" s="12" t="s">
        <v>73</v>
      </c>
      <c r="D555" s="12" t="s">
        <v>12</v>
      </c>
      <c r="E555" s="12" t="s">
        <v>10</v>
      </c>
      <c r="F555" s="12">
        <v>2140733062646</v>
      </c>
      <c r="G555" s="12">
        <v>988599</v>
      </c>
      <c r="H555" s="12" t="s">
        <v>1568</v>
      </c>
      <c r="I555" s="12" t="s">
        <v>631</v>
      </c>
      <c r="J555" s="12" t="s">
        <v>620</v>
      </c>
    </row>
    <row r="556" spans="1:10" x14ac:dyDescent="0.25">
      <c r="A556" s="12">
        <v>555</v>
      </c>
      <c r="B556" s="12">
        <v>60703</v>
      </c>
      <c r="C556" s="12" t="s">
        <v>74</v>
      </c>
      <c r="D556" s="12" t="s">
        <v>12</v>
      </c>
      <c r="E556" s="12" t="s">
        <v>10</v>
      </c>
      <c r="F556" s="12">
        <v>1610191025468</v>
      </c>
      <c r="G556" s="12">
        <v>50189914</v>
      </c>
      <c r="H556" s="12" t="s">
        <v>1569</v>
      </c>
      <c r="I556" s="12" t="s">
        <v>623</v>
      </c>
      <c r="J556" s="12" t="s">
        <v>620</v>
      </c>
    </row>
    <row r="557" spans="1:10" x14ac:dyDescent="0.25">
      <c r="A557" s="12">
        <v>556</v>
      </c>
      <c r="B557" s="12">
        <v>60703</v>
      </c>
      <c r="C557" s="12" t="s">
        <v>74</v>
      </c>
      <c r="D557" s="12" t="s">
        <v>12</v>
      </c>
      <c r="E557" s="12" t="s">
        <v>10</v>
      </c>
      <c r="F557" s="12">
        <v>1710102900260</v>
      </c>
      <c r="G557" s="12">
        <v>50287926</v>
      </c>
      <c r="H557" s="12" t="s">
        <v>1570</v>
      </c>
      <c r="I557" s="12" t="s">
        <v>679</v>
      </c>
      <c r="J557" s="12" t="s">
        <v>620</v>
      </c>
    </row>
    <row r="558" spans="1:10" x14ac:dyDescent="0.25">
      <c r="A558" s="12">
        <v>557</v>
      </c>
      <c r="B558" s="12">
        <v>60703</v>
      </c>
      <c r="C558" s="12" t="s">
        <v>74</v>
      </c>
      <c r="D558" s="12" t="s">
        <v>12</v>
      </c>
      <c r="E558" s="12" t="s">
        <v>10</v>
      </c>
      <c r="F558" s="12">
        <v>1710190528510</v>
      </c>
      <c r="G558" s="12">
        <v>341334</v>
      </c>
      <c r="H558" s="12" t="s">
        <v>1571</v>
      </c>
      <c r="I558" s="12" t="s">
        <v>636</v>
      </c>
      <c r="J558" s="12" t="s">
        <v>620</v>
      </c>
    </row>
    <row r="559" spans="1:10" x14ac:dyDescent="0.25">
      <c r="A559" s="12">
        <v>558</v>
      </c>
      <c r="B559" s="12">
        <v>60703</v>
      </c>
      <c r="C559" s="12" t="s">
        <v>74</v>
      </c>
      <c r="D559" s="12" t="s">
        <v>12</v>
      </c>
      <c r="E559" s="12" t="s">
        <v>10</v>
      </c>
      <c r="F559" s="12">
        <v>1710206856270</v>
      </c>
      <c r="G559" s="12">
        <v>1011482</v>
      </c>
      <c r="H559" s="12" t="s">
        <v>1572</v>
      </c>
      <c r="I559" s="12" t="s">
        <v>699</v>
      </c>
      <c r="J559" s="12" t="s">
        <v>620</v>
      </c>
    </row>
    <row r="560" spans="1:10" x14ac:dyDescent="0.25">
      <c r="A560" s="12">
        <v>559</v>
      </c>
      <c r="B560" s="12">
        <v>60704</v>
      </c>
      <c r="C560" s="12" t="s">
        <v>75</v>
      </c>
      <c r="D560" s="12" t="s">
        <v>12</v>
      </c>
      <c r="E560" s="12" t="s">
        <v>10</v>
      </c>
      <c r="F560" s="12">
        <v>1610260754040</v>
      </c>
      <c r="G560" s="12" t="s">
        <v>1573</v>
      </c>
      <c r="H560" s="12" t="s">
        <v>1574</v>
      </c>
      <c r="I560" s="12" t="s">
        <v>657</v>
      </c>
      <c r="J560" s="12" t="s">
        <v>620</v>
      </c>
    </row>
    <row r="561" spans="1:10" x14ac:dyDescent="0.25">
      <c r="A561" s="12">
        <v>560</v>
      </c>
      <c r="B561" s="12">
        <v>60704</v>
      </c>
      <c r="C561" s="12" t="s">
        <v>75</v>
      </c>
      <c r="D561" s="12" t="s">
        <v>12</v>
      </c>
      <c r="E561" s="12" t="s">
        <v>10</v>
      </c>
      <c r="F561" s="12">
        <v>1610298079732</v>
      </c>
      <c r="G561" s="12" t="s">
        <v>1575</v>
      </c>
      <c r="H561" s="12" t="s">
        <v>1576</v>
      </c>
      <c r="I561" s="12" t="s">
        <v>636</v>
      </c>
      <c r="J561" s="12" t="s">
        <v>620</v>
      </c>
    </row>
    <row r="562" spans="1:10" x14ac:dyDescent="0.25">
      <c r="A562" s="12">
        <v>561</v>
      </c>
      <c r="B562" s="12">
        <v>60704</v>
      </c>
      <c r="C562" s="12" t="s">
        <v>75</v>
      </c>
      <c r="D562" s="12" t="s">
        <v>12</v>
      </c>
      <c r="E562" s="12" t="s">
        <v>10</v>
      </c>
      <c r="F562" s="12">
        <v>1710102842348</v>
      </c>
      <c r="G562" s="12" t="s">
        <v>1577</v>
      </c>
      <c r="H562" s="12" t="s">
        <v>1578</v>
      </c>
      <c r="I562" s="12" t="s">
        <v>679</v>
      </c>
      <c r="J562" s="12" t="s">
        <v>620</v>
      </c>
    </row>
    <row r="563" spans="1:10" x14ac:dyDescent="0.25">
      <c r="A563" s="12">
        <v>562</v>
      </c>
      <c r="B563" s="12">
        <v>60704</v>
      </c>
      <c r="C563" s="12" t="s">
        <v>75</v>
      </c>
      <c r="D563" s="12" t="s">
        <v>12</v>
      </c>
      <c r="E563" s="12" t="s">
        <v>10</v>
      </c>
      <c r="F563" s="12">
        <v>1710103174388</v>
      </c>
      <c r="G563" s="12" t="s">
        <v>1579</v>
      </c>
      <c r="H563" s="12" t="s">
        <v>1580</v>
      </c>
      <c r="I563" s="12" t="s">
        <v>628</v>
      </c>
      <c r="J563" s="12" t="s">
        <v>620</v>
      </c>
    </row>
    <row r="564" spans="1:10" x14ac:dyDescent="0.25">
      <c r="A564" s="12">
        <v>563</v>
      </c>
      <c r="B564" s="12">
        <v>60704</v>
      </c>
      <c r="C564" s="12" t="s">
        <v>75</v>
      </c>
      <c r="D564" s="12" t="s">
        <v>12</v>
      </c>
      <c r="E564" s="12" t="s">
        <v>10</v>
      </c>
      <c r="F564" s="12">
        <v>1710174906044</v>
      </c>
      <c r="G564" s="12" t="s">
        <v>1581</v>
      </c>
      <c r="H564" s="12" t="s">
        <v>1582</v>
      </c>
      <c r="I564" s="12" t="s">
        <v>631</v>
      </c>
      <c r="J564" s="12" t="s">
        <v>620</v>
      </c>
    </row>
    <row r="565" spans="1:10" x14ac:dyDescent="0.25">
      <c r="A565" s="12">
        <v>564</v>
      </c>
      <c r="B565" s="12">
        <v>60704</v>
      </c>
      <c r="C565" s="12" t="s">
        <v>75</v>
      </c>
      <c r="D565" s="12" t="s">
        <v>12</v>
      </c>
      <c r="E565" s="12" t="s">
        <v>10</v>
      </c>
      <c r="F565" s="12">
        <v>1710255294214</v>
      </c>
      <c r="G565" s="12" t="s">
        <v>1583</v>
      </c>
      <c r="H565" s="12" t="s">
        <v>1584</v>
      </c>
      <c r="I565" s="12" t="s">
        <v>909</v>
      </c>
      <c r="J565" s="12" t="s">
        <v>620</v>
      </c>
    </row>
    <row r="566" spans="1:10" x14ac:dyDescent="0.25">
      <c r="A566" s="12">
        <v>565</v>
      </c>
      <c r="B566" s="12">
        <v>60704</v>
      </c>
      <c r="C566" s="12" t="s">
        <v>75</v>
      </c>
      <c r="D566" s="12" t="s">
        <v>12</v>
      </c>
      <c r="E566" s="12" t="s">
        <v>10</v>
      </c>
      <c r="F566" s="12">
        <v>1730131288902</v>
      </c>
      <c r="G566" s="12">
        <v>967498</v>
      </c>
      <c r="H566" s="12" t="s">
        <v>1585</v>
      </c>
      <c r="I566" s="12" t="s">
        <v>699</v>
      </c>
      <c r="J566" s="12" t="s">
        <v>685</v>
      </c>
    </row>
    <row r="567" spans="1:10" x14ac:dyDescent="0.25">
      <c r="A567" s="12">
        <v>566</v>
      </c>
      <c r="B567" s="12">
        <v>60704</v>
      </c>
      <c r="C567" s="12" t="s">
        <v>75</v>
      </c>
      <c r="D567" s="12" t="s">
        <v>12</v>
      </c>
      <c r="E567" s="12" t="s">
        <v>10</v>
      </c>
      <c r="F567" s="12">
        <v>2140719107506</v>
      </c>
      <c r="G567" s="12" t="s">
        <v>1586</v>
      </c>
      <c r="H567" s="12" t="s">
        <v>1587</v>
      </c>
      <c r="I567" s="12" t="s">
        <v>623</v>
      </c>
      <c r="J567" s="12" t="s">
        <v>620</v>
      </c>
    </row>
    <row r="568" spans="1:10" x14ac:dyDescent="0.25">
      <c r="A568" s="12">
        <v>567</v>
      </c>
      <c r="B568" s="12">
        <v>60704</v>
      </c>
      <c r="C568" s="12" t="s">
        <v>75</v>
      </c>
      <c r="D568" s="12" t="s">
        <v>12</v>
      </c>
      <c r="E568" s="12" t="s">
        <v>10</v>
      </c>
      <c r="F568" s="12">
        <v>2140742264604</v>
      </c>
      <c r="G568" s="12" t="s">
        <v>1588</v>
      </c>
      <c r="H568" s="12" t="s">
        <v>1589</v>
      </c>
      <c r="I568" s="12" t="s">
        <v>705</v>
      </c>
      <c r="J568" s="12" t="s">
        <v>620</v>
      </c>
    </row>
    <row r="569" spans="1:10" x14ac:dyDescent="0.25">
      <c r="A569" s="12">
        <v>568</v>
      </c>
      <c r="B569" s="12">
        <v>60704</v>
      </c>
      <c r="C569" s="12" t="s">
        <v>75</v>
      </c>
      <c r="D569" s="12" t="s">
        <v>12</v>
      </c>
      <c r="E569" s="12" t="s">
        <v>10</v>
      </c>
      <c r="F569" s="12">
        <v>2140760106796</v>
      </c>
      <c r="G569" s="12" t="s">
        <v>1590</v>
      </c>
      <c r="H569" s="12" t="s">
        <v>1591</v>
      </c>
      <c r="I569" s="12" t="s">
        <v>909</v>
      </c>
      <c r="J569" s="12" t="s">
        <v>620</v>
      </c>
    </row>
    <row r="570" spans="1:10" x14ac:dyDescent="0.25">
      <c r="A570" s="12">
        <v>569</v>
      </c>
      <c r="B570" s="12">
        <v>60705</v>
      </c>
      <c r="C570" s="12" t="s">
        <v>76</v>
      </c>
      <c r="D570" s="12" t="s">
        <v>12</v>
      </c>
      <c r="E570" s="12" t="s">
        <v>10</v>
      </c>
      <c r="F570" s="12">
        <v>1540144549308</v>
      </c>
      <c r="G570" s="12">
        <v>109795</v>
      </c>
      <c r="H570" s="12" t="s">
        <v>1592</v>
      </c>
      <c r="I570" s="12" t="s">
        <v>623</v>
      </c>
      <c r="J570" s="12" t="s">
        <v>685</v>
      </c>
    </row>
    <row r="571" spans="1:10" x14ac:dyDescent="0.25">
      <c r="A571" s="12">
        <v>570</v>
      </c>
      <c r="B571" s="12">
        <v>60705</v>
      </c>
      <c r="C571" s="12" t="s">
        <v>76</v>
      </c>
      <c r="D571" s="12" t="s">
        <v>12</v>
      </c>
      <c r="E571" s="12" t="s">
        <v>10</v>
      </c>
      <c r="F571" s="12">
        <v>1610266066258</v>
      </c>
      <c r="G571" s="12">
        <v>814048</v>
      </c>
      <c r="H571" s="12" t="s">
        <v>1593</v>
      </c>
      <c r="I571" s="12" t="s">
        <v>657</v>
      </c>
      <c r="J571" s="12" t="s">
        <v>685</v>
      </c>
    </row>
    <row r="572" spans="1:10" x14ac:dyDescent="0.25">
      <c r="A572" s="12">
        <v>571</v>
      </c>
      <c r="B572" s="12">
        <v>60705</v>
      </c>
      <c r="C572" s="12" t="s">
        <v>76</v>
      </c>
      <c r="D572" s="12" t="s">
        <v>12</v>
      </c>
      <c r="E572" s="12" t="s">
        <v>10</v>
      </c>
      <c r="F572" s="12">
        <v>1710131777132</v>
      </c>
      <c r="G572" s="12">
        <v>50288056</v>
      </c>
      <c r="H572" s="12" t="s">
        <v>1594</v>
      </c>
      <c r="I572" s="12" t="s">
        <v>909</v>
      </c>
      <c r="J572" s="12" t="s">
        <v>620</v>
      </c>
    </row>
    <row r="573" spans="1:10" x14ac:dyDescent="0.25">
      <c r="A573" s="12">
        <v>572</v>
      </c>
      <c r="B573" s="12">
        <v>60705</v>
      </c>
      <c r="C573" s="12" t="s">
        <v>76</v>
      </c>
      <c r="D573" s="12" t="s">
        <v>12</v>
      </c>
      <c r="E573" s="12" t="s">
        <v>10</v>
      </c>
      <c r="F573" s="12">
        <v>1710149314664</v>
      </c>
      <c r="G573" s="12" t="s">
        <v>1595</v>
      </c>
      <c r="H573" s="12" t="s">
        <v>1596</v>
      </c>
      <c r="I573" s="12" t="s">
        <v>705</v>
      </c>
      <c r="J573" s="12" t="s">
        <v>620</v>
      </c>
    </row>
    <row r="574" spans="1:10" x14ac:dyDescent="0.25">
      <c r="A574" s="12">
        <v>573</v>
      </c>
      <c r="B574" s="12">
        <v>60705</v>
      </c>
      <c r="C574" s="12" t="s">
        <v>76</v>
      </c>
      <c r="D574" s="12" t="s">
        <v>12</v>
      </c>
      <c r="E574" s="12" t="s">
        <v>10</v>
      </c>
      <c r="F574" s="12">
        <v>1710157917804</v>
      </c>
      <c r="G574" s="12">
        <v>115005</v>
      </c>
      <c r="H574" s="12" t="s">
        <v>1597</v>
      </c>
      <c r="I574" s="12" t="s">
        <v>636</v>
      </c>
      <c r="J574" s="12" t="s">
        <v>620</v>
      </c>
    </row>
    <row r="575" spans="1:10" x14ac:dyDescent="0.25">
      <c r="A575" s="12">
        <v>574</v>
      </c>
      <c r="B575" s="12">
        <v>60705</v>
      </c>
      <c r="C575" s="12" t="s">
        <v>76</v>
      </c>
      <c r="D575" s="12" t="s">
        <v>12</v>
      </c>
      <c r="E575" s="12" t="s">
        <v>10</v>
      </c>
      <c r="F575" s="12">
        <v>1710219181214</v>
      </c>
      <c r="G575" s="12">
        <v>927108</v>
      </c>
      <c r="H575" s="12" t="s">
        <v>1598</v>
      </c>
      <c r="I575" s="12" t="s">
        <v>631</v>
      </c>
      <c r="J575" s="12" t="s">
        <v>620</v>
      </c>
    </row>
    <row r="576" spans="1:10" x14ac:dyDescent="0.25">
      <c r="A576" s="12">
        <v>575</v>
      </c>
      <c r="B576" s="12">
        <v>60705</v>
      </c>
      <c r="C576" s="12" t="s">
        <v>76</v>
      </c>
      <c r="D576" s="12" t="s">
        <v>12</v>
      </c>
      <c r="E576" s="12" t="s">
        <v>10</v>
      </c>
      <c r="F576" s="12">
        <v>1710232243300</v>
      </c>
      <c r="G576" s="12">
        <v>154103</v>
      </c>
      <c r="H576" s="12" t="s">
        <v>1599</v>
      </c>
      <c r="I576" s="12" t="s">
        <v>628</v>
      </c>
      <c r="J576" s="12" t="s">
        <v>620</v>
      </c>
    </row>
    <row r="577" spans="1:10" x14ac:dyDescent="0.25">
      <c r="A577" s="12">
        <v>576</v>
      </c>
      <c r="B577" s="12">
        <v>60705</v>
      </c>
      <c r="C577" s="12" t="s">
        <v>76</v>
      </c>
      <c r="D577" s="12" t="s">
        <v>12</v>
      </c>
      <c r="E577" s="12" t="s">
        <v>10</v>
      </c>
      <c r="F577" s="12">
        <v>1710243971052</v>
      </c>
      <c r="G577" s="12">
        <v>1006661</v>
      </c>
      <c r="H577" s="12" t="s">
        <v>1600</v>
      </c>
      <c r="I577" s="12" t="s">
        <v>699</v>
      </c>
      <c r="J577" s="12" t="s">
        <v>620</v>
      </c>
    </row>
    <row r="578" spans="1:10" x14ac:dyDescent="0.25">
      <c r="A578" s="12">
        <v>577</v>
      </c>
      <c r="B578" s="12">
        <v>60705</v>
      </c>
      <c r="C578" s="12" t="s">
        <v>76</v>
      </c>
      <c r="D578" s="12" t="s">
        <v>12</v>
      </c>
      <c r="E578" s="12" t="s">
        <v>10</v>
      </c>
      <c r="F578" s="12">
        <v>1710278961296</v>
      </c>
      <c r="G578" s="12" t="s">
        <v>1601</v>
      </c>
      <c r="H578" s="12" t="s">
        <v>1602</v>
      </c>
      <c r="I578" s="12" t="s">
        <v>679</v>
      </c>
      <c r="J578" s="12" t="s">
        <v>685</v>
      </c>
    </row>
    <row r="579" spans="1:10" x14ac:dyDescent="0.25">
      <c r="A579" s="12">
        <v>578</v>
      </c>
      <c r="B579" s="12">
        <v>60705</v>
      </c>
      <c r="C579" s="12" t="s">
        <v>76</v>
      </c>
      <c r="D579" s="12" t="s">
        <v>12</v>
      </c>
      <c r="E579" s="12" t="s">
        <v>10</v>
      </c>
      <c r="F579" s="12">
        <v>1730142932594</v>
      </c>
      <c r="G579" s="12">
        <v>50286972</v>
      </c>
      <c r="H579" s="12" t="s">
        <v>1603</v>
      </c>
      <c r="I579" s="12" t="s">
        <v>631</v>
      </c>
      <c r="J579" s="12" t="s">
        <v>620</v>
      </c>
    </row>
    <row r="580" spans="1:10" x14ac:dyDescent="0.25">
      <c r="A580" s="12">
        <v>579</v>
      </c>
      <c r="B580" s="12">
        <v>60706</v>
      </c>
      <c r="C580" s="12" t="s">
        <v>77</v>
      </c>
      <c r="D580" s="12" t="s">
        <v>12</v>
      </c>
      <c r="E580" s="12" t="s">
        <v>10</v>
      </c>
      <c r="F580" s="12">
        <v>1540136506014</v>
      </c>
      <c r="G580" s="12" t="s">
        <v>1604</v>
      </c>
      <c r="H580" s="12" t="s">
        <v>1605</v>
      </c>
      <c r="I580" s="12" t="s">
        <v>636</v>
      </c>
      <c r="J580" s="12" t="s">
        <v>620</v>
      </c>
    </row>
    <row r="581" spans="1:10" x14ac:dyDescent="0.25">
      <c r="A581" s="12">
        <v>580</v>
      </c>
      <c r="B581" s="12">
        <v>60706</v>
      </c>
      <c r="C581" s="12" t="s">
        <v>77</v>
      </c>
      <c r="D581" s="12" t="s">
        <v>12</v>
      </c>
      <c r="E581" s="12" t="s">
        <v>10</v>
      </c>
      <c r="F581" s="12">
        <v>1540213875396</v>
      </c>
      <c r="G581" s="12">
        <v>110437</v>
      </c>
      <c r="H581" s="12" t="s">
        <v>1606</v>
      </c>
      <c r="I581" s="12" t="s">
        <v>628</v>
      </c>
      <c r="J581" s="12" t="s">
        <v>620</v>
      </c>
    </row>
    <row r="582" spans="1:10" x14ac:dyDescent="0.25">
      <c r="A582" s="12">
        <v>581</v>
      </c>
      <c r="B582" s="12">
        <v>60706</v>
      </c>
      <c r="C582" s="12" t="s">
        <v>77</v>
      </c>
      <c r="D582" s="12" t="s">
        <v>12</v>
      </c>
      <c r="E582" s="12" t="s">
        <v>10</v>
      </c>
      <c r="F582" s="12">
        <v>1610205331634</v>
      </c>
      <c r="G582" s="12" t="s">
        <v>1607</v>
      </c>
      <c r="H582" s="12" t="s">
        <v>1608</v>
      </c>
      <c r="I582" s="12" t="s">
        <v>699</v>
      </c>
      <c r="J582" s="12" t="s">
        <v>620</v>
      </c>
    </row>
    <row r="583" spans="1:10" x14ac:dyDescent="0.25">
      <c r="A583" s="12">
        <v>582</v>
      </c>
      <c r="B583" s="12">
        <v>60706</v>
      </c>
      <c r="C583" s="12" t="s">
        <v>77</v>
      </c>
      <c r="D583" s="12" t="s">
        <v>12</v>
      </c>
      <c r="E583" s="12" t="s">
        <v>10</v>
      </c>
      <c r="F583" s="12">
        <v>1710102842124</v>
      </c>
      <c r="G583" s="12" t="s">
        <v>1609</v>
      </c>
      <c r="H583" s="12" t="s">
        <v>1610</v>
      </c>
      <c r="I583" s="12" t="s">
        <v>623</v>
      </c>
      <c r="J583" s="12" t="s">
        <v>620</v>
      </c>
    </row>
    <row r="584" spans="1:10" x14ac:dyDescent="0.25">
      <c r="A584" s="12">
        <v>583</v>
      </c>
      <c r="B584" s="12">
        <v>60706</v>
      </c>
      <c r="C584" s="12" t="s">
        <v>77</v>
      </c>
      <c r="D584" s="12" t="s">
        <v>12</v>
      </c>
      <c r="E584" s="12" t="s">
        <v>10</v>
      </c>
      <c r="F584" s="12">
        <v>1710102990474</v>
      </c>
      <c r="G584" s="12" t="s">
        <v>1611</v>
      </c>
      <c r="H584" s="12" t="s">
        <v>1612</v>
      </c>
      <c r="I584" s="12" t="s">
        <v>740</v>
      </c>
      <c r="J584" s="12" t="s">
        <v>620</v>
      </c>
    </row>
    <row r="585" spans="1:10" x14ac:dyDescent="0.25">
      <c r="A585" s="12">
        <v>584</v>
      </c>
      <c r="B585" s="12">
        <v>60706</v>
      </c>
      <c r="C585" s="12" t="s">
        <v>77</v>
      </c>
      <c r="D585" s="12" t="s">
        <v>12</v>
      </c>
      <c r="E585" s="12" t="s">
        <v>10</v>
      </c>
      <c r="F585" s="12">
        <v>1710182824518</v>
      </c>
      <c r="G585" s="12" t="s">
        <v>1613</v>
      </c>
      <c r="H585" s="12" t="s">
        <v>1614</v>
      </c>
      <c r="I585" s="12" t="s">
        <v>909</v>
      </c>
      <c r="J585" s="12" t="s">
        <v>620</v>
      </c>
    </row>
    <row r="586" spans="1:10" x14ac:dyDescent="0.25">
      <c r="A586" s="12">
        <v>585</v>
      </c>
      <c r="B586" s="12">
        <v>60706</v>
      </c>
      <c r="C586" s="12" t="s">
        <v>77</v>
      </c>
      <c r="D586" s="12" t="s">
        <v>12</v>
      </c>
      <c r="E586" s="12" t="s">
        <v>10</v>
      </c>
      <c r="F586" s="12">
        <v>1710207332718</v>
      </c>
      <c r="G586" s="12" t="s">
        <v>1615</v>
      </c>
      <c r="H586" s="12" t="s">
        <v>1616</v>
      </c>
      <c r="I586" s="12" t="s">
        <v>679</v>
      </c>
      <c r="J586" s="12" t="s">
        <v>620</v>
      </c>
    </row>
    <row r="587" spans="1:10" x14ac:dyDescent="0.25">
      <c r="A587" s="12">
        <v>586</v>
      </c>
      <c r="B587" s="12">
        <v>60706</v>
      </c>
      <c r="C587" s="12" t="s">
        <v>77</v>
      </c>
      <c r="D587" s="12" t="s">
        <v>12</v>
      </c>
      <c r="E587" s="12" t="s">
        <v>10</v>
      </c>
      <c r="F587" s="12">
        <v>1710210977812</v>
      </c>
      <c r="G587" s="12" t="s">
        <v>1617</v>
      </c>
      <c r="H587" s="12" t="s">
        <v>1618</v>
      </c>
      <c r="I587" s="12" t="s">
        <v>623</v>
      </c>
      <c r="J587" s="12" t="s">
        <v>620</v>
      </c>
    </row>
    <row r="588" spans="1:10" x14ac:dyDescent="0.25">
      <c r="A588" s="12">
        <v>587</v>
      </c>
      <c r="B588" s="12">
        <v>60706</v>
      </c>
      <c r="C588" s="12" t="s">
        <v>77</v>
      </c>
      <c r="D588" s="12" t="s">
        <v>12</v>
      </c>
      <c r="E588" s="12" t="s">
        <v>10</v>
      </c>
      <c r="F588" s="12">
        <v>1710211497744</v>
      </c>
      <c r="G588" s="12" t="s">
        <v>1619</v>
      </c>
      <c r="H588" s="12" t="s">
        <v>1620</v>
      </c>
      <c r="I588" s="12" t="s">
        <v>628</v>
      </c>
      <c r="J588" s="12" t="s">
        <v>620</v>
      </c>
    </row>
    <row r="589" spans="1:10" x14ac:dyDescent="0.25">
      <c r="A589" s="12">
        <v>588</v>
      </c>
      <c r="B589" s="12">
        <v>60706</v>
      </c>
      <c r="C589" s="12" t="s">
        <v>77</v>
      </c>
      <c r="D589" s="12" t="s">
        <v>12</v>
      </c>
      <c r="E589" s="12" t="s">
        <v>10</v>
      </c>
      <c r="F589" s="12">
        <v>1710227516468</v>
      </c>
      <c r="G589" s="12" t="s">
        <v>1621</v>
      </c>
      <c r="H589" s="12" t="s">
        <v>1622</v>
      </c>
      <c r="I589" s="12" t="s">
        <v>657</v>
      </c>
      <c r="J589" s="12" t="s">
        <v>620</v>
      </c>
    </row>
    <row r="590" spans="1:10" x14ac:dyDescent="0.25">
      <c r="A590" s="12">
        <v>589</v>
      </c>
      <c r="B590" s="12">
        <v>60706</v>
      </c>
      <c r="C590" s="12" t="s">
        <v>77</v>
      </c>
      <c r="D590" s="12" t="s">
        <v>12</v>
      </c>
      <c r="E590" s="12" t="s">
        <v>10</v>
      </c>
      <c r="F590" s="12">
        <v>1710271885174</v>
      </c>
      <c r="G590" s="12" t="s">
        <v>1623</v>
      </c>
      <c r="H590" s="12" t="s">
        <v>1564</v>
      </c>
      <c r="I590" s="12" t="s">
        <v>684</v>
      </c>
      <c r="J590" s="12" t="s">
        <v>620</v>
      </c>
    </row>
    <row r="591" spans="1:10" x14ac:dyDescent="0.25">
      <c r="A591" s="12">
        <v>590</v>
      </c>
      <c r="B591" s="12">
        <v>60706</v>
      </c>
      <c r="C591" s="12" t="s">
        <v>77</v>
      </c>
      <c r="D591" s="12" t="s">
        <v>12</v>
      </c>
      <c r="E591" s="12" t="s">
        <v>10</v>
      </c>
      <c r="F591" s="12">
        <v>3520222215542</v>
      </c>
      <c r="G591" s="12">
        <v>10217035</v>
      </c>
      <c r="H591" s="12" t="s">
        <v>1624</v>
      </c>
      <c r="I591" s="12" t="s">
        <v>705</v>
      </c>
      <c r="J591" s="12" t="s">
        <v>620</v>
      </c>
    </row>
    <row r="592" spans="1:10" x14ac:dyDescent="0.25">
      <c r="A592" s="12">
        <v>591</v>
      </c>
      <c r="B592" s="12">
        <v>60707</v>
      </c>
      <c r="C592" s="12" t="s">
        <v>78</v>
      </c>
      <c r="D592" s="12" t="s">
        <v>39</v>
      </c>
      <c r="E592" s="12" t="s">
        <v>10</v>
      </c>
      <c r="F592" s="12">
        <v>1710102788974</v>
      </c>
      <c r="G592" s="12">
        <v>102275</v>
      </c>
      <c r="H592" s="12" t="s">
        <v>1625</v>
      </c>
      <c r="I592" s="12" t="s">
        <v>623</v>
      </c>
      <c r="J592" s="12" t="s">
        <v>620</v>
      </c>
    </row>
    <row r="593" spans="1:10" x14ac:dyDescent="0.25">
      <c r="A593" s="12">
        <v>592</v>
      </c>
      <c r="B593" s="12">
        <v>60707</v>
      </c>
      <c r="C593" s="12" t="s">
        <v>78</v>
      </c>
      <c r="D593" s="12" t="s">
        <v>39</v>
      </c>
      <c r="E593" s="12" t="s">
        <v>10</v>
      </c>
      <c r="F593" s="12">
        <v>1710162102702</v>
      </c>
      <c r="G593" s="12">
        <v>987794</v>
      </c>
      <c r="H593" s="12" t="s">
        <v>1626</v>
      </c>
      <c r="I593" s="12" t="s">
        <v>909</v>
      </c>
      <c r="J593" s="12" t="s">
        <v>620</v>
      </c>
    </row>
    <row r="594" spans="1:10" x14ac:dyDescent="0.25">
      <c r="A594" s="12">
        <v>593</v>
      </c>
      <c r="B594" s="12">
        <v>60707</v>
      </c>
      <c r="C594" s="12" t="s">
        <v>78</v>
      </c>
      <c r="D594" s="12" t="s">
        <v>39</v>
      </c>
      <c r="E594" s="12" t="s">
        <v>10</v>
      </c>
      <c r="F594" s="12">
        <v>1710198808000</v>
      </c>
      <c r="G594" s="12">
        <v>991237</v>
      </c>
      <c r="H594" s="12" t="s">
        <v>1627</v>
      </c>
      <c r="I594" s="12" t="s">
        <v>811</v>
      </c>
      <c r="J594" s="12" t="s">
        <v>620</v>
      </c>
    </row>
    <row r="595" spans="1:10" x14ac:dyDescent="0.25">
      <c r="A595" s="12">
        <v>594</v>
      </c>
      <c r="B595" s="12">
        <v>60708</v>
      </c>
      <c r="C595" s="12" t="s">
        <v>79</v>
      </c>
      <c r="D595" s="12" t="s">
        <v>39</v>
      </c>
      <c r="E595" s="12" t="s">
        <v>10</v>
      </c>
      <c r="F595" s="12">
        <v>1710103087218</v>
      </c>
      <c r="G595" s="12" t="s">
        <v>1628</v>
      </c>
      <c r="H595" s="12" t="s">
        <v>1629</v>
      </c>
      <c r="I595" s="12" t="s">
        <v>909</v>
      </c>
      <c r="J595" s="12" t="s">
        <v>620</v>
      </c>
    </row>
    <row r="596" spans="1:10" x14ac:dyDescent="0.25">
      <c r="A596" s="12">
        <v>595</v>
      </c>
      <c r="B596" s="12">
        <v>60708</v>
      </c>
      <c r="C596" s="12" t="s">
        <v>79</v>
      </c>
      <c r="D596" s="12" t="s">
        <v>39</v>
      </c>
      <c r="E596" s="12" t="s">
        <v>10</v>
      </c>
      <c r="F596" s="12">
        <v>1710122392192</v>
      </c>
      <c r="G596" s="12" t="s">
        <v>1630</v>
      </c>
      <c r="H596" s="12" t="s">
        <v>1631</v>
      </c>
      <c r="I596" s="12" t="s">
        <v>631</v>
      </c>
      <c r="J596" s="12" t="s">
        <v>620</v>
      </c>
    </row>
    <row r="597" spans="1:10" x14ac:dyDescent="0.25">
      <c r="A597" s="12">
        <v>596</v>
      </c>
      <c r="B597" s="12">
        <v>60708</v>
      </c>
      <c r="C597" s="12" t="s">
        <v>79</v>
      </c>
      <c r="D597" s="12" t="s">
        <v>39</v>
      </c>
      <c r="E597" s="12" t="s">
        <v>10</v>
      </c>
      <c r="F597" s="12">
        <v>1710167256698</v>
      </c>
      <c r="G597" s="12" t="s">
        <v>1632</v>
      </c>
      <c r="H597" s="12" t="s">
        <v>1194</v>
      </c>
      <c r="I597" s="12" t="s">
        <v>811</v>
      </c>
      <c r="J597" s="12" t="s">
        <v>620</v>
      </c>
    </row>
    <row r="598" spans="1:10" x14ac:dyDescent="0.25">
      <c r="A598" s="12">
        <v>597</v>
      </c>
      <c r="B598" s="12">
        <v>60708</v>
      </c>
      <c r="C598" s="12" t="s">
        <v>79</v>
      </c>
      <c r="D598" s="12" t="s">
        <v>39</v>
      </c>
      <c r="E598" s="12" t="s">
        <v>10</v>
      </c>
      <c r="F598" s="12">
        <v>1710190068816</v>
      </c>
      <c r="G598" s="12">
        <v>110384</v>
      </c>
      <c r="H598" s="12" t="s">
        <v>1633</v>
      </c>
      <c r="I598" s="12" t="s">
        <v>1004</v>
      </c>
      <c r="J598" s="12" t="s">
        <v>620</v>
      </c>
    </row>
    <row r="599" spans="1:10" x14ac:dyDescent="0.25">
      <c r="A599" s="12">
        <v>598</v>
      </c>
      <c r="B599" s="12">
        <v>60708</v>
      </c>
      <c r="C599" s="12" t="s">
        <v>79</v>
      </c>
      <c r="D599" s="12" t="s">
        <v>39</v>
      </c>
      <c r="E599" s="12" t="s">
        <v>10</v>
      </c>
      <c r="F599" s="12">
        <v>1710306510196</v>
      </c>
      <c r="G599" s="12" t="s">
        <v>1634</v>
      </c>
      <c r="H599" s="12" t="s">
        <v>1635</v>
      </c>
      <c r="I599" s="12" t="s">
        <v>631</v>
      </c>
      <c r="J599" s="12" t="s">
        <v>620</v>
      </c>
    </row>
    <row r="600" spans="1:10" x14ac:dyDescent="0.25">
      <c r="A600" s="12">
        <v>599</v>
      </c>
      <c r="B600" s="12">
        <v>60708</v>
      </c>
      <c r="C600" s="12" t="s">
        <v>79</v>
      </c>
      <c r="D600" s="12" t="s">
        <v>39</v>
      </c>
      <c r="E600" s="12" t="s">
        <v>10</v>
      </c>
      <c r="F600" s="12">
        <v>2140272142804</v>
      </c>
      <c r="G600" s="12">
        <v>102021</v>
      </c>
      <c r="H600" s="12" t="s">
        <v>1636</v>
      </c>
      <c r="I600" s="12" t="s">
        <v>623</v>
      </c>
      <c r="J600" s="12" t="s">
        <v>620</v>
      </c>
    </row>
    <row r="601" spans="1:10" x14ac:dyDescent="0.25">
      <c r="A601" s="12">
        <v>600</v>
      </c>
      <c r="B601" s="12">
        <v>60708</v>
      </c>
      <c r="C601" s="12" t="s">
        <v>79</v>
      </c>
      <c r="D601" s="12" t="s">
        <v>39</v>
      </c>
      <c r="E601" s="12" t="s">
        <v>10</v>
      </c>
      <c r="F601" s="12">
        <v>2140740336894</v>
      </c>
      <c r="G601" s="12">
        <v>952065</v>
      </c>
      <c r="H601" s="12" t="s">
        <v>1637</v>
      </c>
      <c r="I601" s="12" t="s">
        <v>909</v>
      </c>
      <c r="J601" s="12" t="s">
        <v>620</v>
      </c>
    </row>
    <row r="602" spans="1:10" x14ac:dyDescent="0.25">
      <c r="A602" s="12">
        <v>601</v>
      </c>
      <c r="B602" s="12">
        <v>60709</v>
      </c>
      <c r="C602" s="12" t="s">
        <v>80</v>
      </c>
      <c r="D602" s="12" t="s">
        <v>39</v>
      </c>
      <c r="E602" s="12" t="s">
        <v>10</v>
      </c>
      <c r="F602" s="12">
        <v>1710102833678</v>
      </c>
      <c r="G602" s="12" t="s">
        <v>1638</v>
      </c>
      <c r="H602" s="12" t="s">
        <v>1639</v>
      </c>
      <c r="I602" s="12" t="s">
        <v>684</v>
      </c>
      <c r="J602" s="12" t="s">
        <v>620</v>
      </c>
    </row>
    <row r="603" spans="1:10" x14ac:dyDescent="0.25">
      <c r="A603" s="12">
        <v>602</v>
      </c>
      <c r="B603" s="12">
        <v>60709</v>
      </c>
      <c r="C603" s="12" t="s">
        <v>80</v>
      </c>
      <c r="D603" s="12" t="s">
        <v>39</v>
      </c>
      <c r="E603" s="12" t="s">
        <v>10</v>
      </c>
      <c r="F603" s="12">
        <v>1710211022842</v>
      </c>
      <c r="G603" s="12">
        <v>50156528</v>
      </c>
      <c r="H603" s="12" t="s">
        <v>1640</v>
      </c>
      <c r="I603" s="12" t="s">
        <v>623</v>
      </c>
      <c r="J603" s="12" t="s">
        <v>620</v>
      </c>
    </row>
    <row r="604" spans="1:10" x14ac:dyDescent="0.25">
      <c r="A604" s="12">
        <v>603</v>
      </c>
      <c r="B604" s="12">
        <v>60709</v>
      </c>
      <c r="C604" s="12" t="s">
        <v>80</v>
      </c>
      <c r="D604" s="12" t="s">
        <v>39</v>
      </c>
      <c r="E604" s="12" t="s">
        <v>10</v>
      </c>
      <c r="F604" s="12">
        <v>1710228200088</v>
      </c>
      <c r="G604" s="12" t="s">
        <v>1641</v>
      </c>
      <c r="H604" s="12" t="s">
        <v>1642</v>
      </c>
      <c r="I604" s="12" t="s">
        <v>631</v>
      </c>
      <c r="J604" s="12" t="s">
        <v>620</v>
      </c>
    </row>
    <row r="605" spans="1:10" x14ac:dyDescent="0.25">
      <c r="A605" s="12">
        <v>604</v>
      </c>
      <c r="B605" s="12">
        <v>60709</v>
      </c>
      <c r="C605" s="12" t="s">
        <v>80</v>
      </c>
      <c r="D605" s="12" t="s">
        <v>39</v>
      </c>
      <c r="E605" s="12" t="s">
        <v>10</v>
      </c>
      <c r="F605" s="12">
        <v>1710256940654</v>
      </c>
      <c r="G605" s="12">
        <v>991246</v>
      </c>
      <c r="H605" s="12" t="s">
        <v>1643</v>
      </c>
      <c r="I605" s="12" t="s">
        <v>811</v>
      </c>
      <c r="J605" s="12" t="s">
        <v>685</v>
      </c>
    </row>
    <row r="606" spans="1:10" x14ac:dyDescent="0.25">
      <c r="A606" s="12">
        <v>605</v>
      </c>
      <c r="B606" s="12">
        <v>60709</v>
      </c>
      <c r="C606" s="12" t="s">
        <v>80</v>
      </c>
      <c r="D606" s="12" t="s">
        <v>39</v>
      </c>
      <c r="E606" s="12" t="s">
        <v>10</v>
      </c>
      <c r="F606" s="12">
        <v>1710283202612</v>
      </c>
      <c r="G606" s="12" t="s">
        <v>1644</v>
      </c>
      <c r="H606" s="12" t="s">
        <v>1645</v>
      </c>
      <c r="I606" s="12" t="s">
        <v>679</v>
      </c>
      <c r="J606" s="12" t="s">
        <v>620</v>
      </c>
    </row>
    <row r="607" spans="1:10" x14ac:dyDescent="0.25">
      <c r="A607" s="12">
        <v>606</v>
      </c>
      <c r="B607" s="12">
        <v>60709</v>
      </c>
      <c r="C607" s="12" t="s">
        <v>80</v>
      </c>
      <c r="D607" s="12" t="s">
        <v>39</v>
      </c>
      <c r="E607" s="12" t="s">
        <v>10</v>
      </c>
      <c r="F607" s="12">
        <v>1710291503268</v>
      </c>
      <c r="G607" s="12" t="s">
        <v>1646</v>
      </c>
      <c r="H607" s="12" t="s">
        <v>1647</v>
      </c>
      <c r="I607" s="12" t="s">
        <v>631</v>
      </c>
      <c r="J607" s="12" t="s">
        <v>620</v>
      </c>
    </row>
    <row r="608" spans="1:10" x14ac:dyDescent="0.25">
      <c r="A608" s="12">
        <v>607</v>
      </c>
      <c r="B608" s="12">
        <v>60710</v>
      </c>
      <c r="C608" s="12" t="s">
        <v>81</v>
      </c>
      <c r="D608" s="12" t="s">
        <v>39</v>
      </c>
      <c r="E608" s="12" t="s">
        <v>10</v>
      </c>
      <c r="F608" s="12">
        <v>1610285234952</v>
      </c>
      <c r="G608" s="12">
        <v>965037</v>
      </c>
      <c r="H608" s="12" t="s">
        <v>1648</v>
      </c>
      <c r="I608" s="12" t="s">
        <v>631</v>
      </c>
      <c r="J608" s="12" t="s">
        <v>620</v>
      </c>
    </row>
    <row r="609" spans="1:10" x14ac:dyDescent="0.25">
      <c r="A609" s="12">
        <v>608</v>
      </c>
      <c r="B609" s="12">
        <v>60710</v>
      </c>
      <c r="C609" s="12" t="s">
        <v>81</v>
      </c>
      <c r="D609" s="12" t="s">
        <v>39</v>
      </c>
      <c r="E609" s="12" t="s">
        <v>10</v>
      </c>
      <c r="F609" s="12">
        <v>1710126104464</v>
      </c>
      <c r="G609" s="12">
        <v>103380</v>
      </c>
      <c r="H609" s="12" t="s">
        <v>1649</v>
      </c>
      <c r="I609" s="12" t="s">
        <v>631</v>
      </c>
      <c r="J609" s="12" t="s">
        <v>685</v>
      </c>
    </row>
    <row r="610" spans="1:10" x14ac:dyDescent="0.25">
      <c r="A610" s="12">
        <v>609</v>
      </c>
      <c r="B610" s="12">
        <v>60710</v>
      </c>
      <c r="C610" s="12" t="s">
        <v>81</v>
      </c>
      <c r="D610" s="12" t="s">
        <v>39</v>
      </c>
      <c r="E610" s="12" t="s">
        <v>10</v>
      </c>
      <c r="F610" s="12">
        <v>1710148469848</v>
      </c>
      <c r="G610" s="12" t="s">
        <v>1650</v>
      </c>
      <c r="H610" s="12" t="s">
        <v>1651</v>
      </c>
      <c r="I610" s="12" t="s">
        <v>623</v>
      </c>
      <c r="J610" s="12" t="s">
        <v>620</v>
      </c>
    </row>
    <row r="611" spans="1:10" x14ac:dyDescent="0.25">
      <c r="A611" s="12">
        <v>610</v>
      </c>
      <c r="B611" s="12">
        <v>60710</v>
      </c>
      <c r="C611" s="12" t="s">
        <v>81</v>
      </c>
      <c r="D611" s="12" t="s">
        <v>39</v>
      </c>
      <c r="E611" s="12" t="s">
        <v>10</v>
      </c>
      <c r="F611" s="12">
        <v>1730113256916</v>
      </c>
      <c r="G611" s="12">
        <v>102320</v>
      </c>
      <c r="H611" s="12" t="s">
        <v>1652</v>
      </c>
      <c r="I611" s="12" t="s">
        <v>679</v>
      </c>
      <c r="J611" s="12" t="s">
        <v>620</v>
      </c>
    </row>
    <row r="612" spans="1:10" x14ac:dyDescent="0.25">
      <c r="A612" s="12">
        <v>611</v>
      </c>
      <c r="B612" s="12">
        <v>60710</v>
      </c>
      <c r="C612" s="12" t="s">
        <v>81</v>
      </c>
      <c r="D612" s="12" t="s">
        <v>39</v>
      </c>
      <c r="E612" s="12" t="s">
        <v>10</v>
      </c>
      <c r="F612" s="12">
        <v>2140753931124</v>
      </c>
      <c r="G612" s="12" t="s">
        <v>1653</v>
      </c>
      <c r="H612" s="12" t="s">
        <v>1654</v>
      </c>
      <c r="I612" s="12" t="s">
        <v>909</v>
      </c>
      <c r="J612" s="12" t="s">
        <v>620</v>
      </c>
    </row>
    <row r="613" spans="1:10" x14ac:dyDescent="0.25">
      <c r="A613" s="12">
        <v>612</v>
      </c>
      <c r="B613" s="12">
        <v>60710</v>
      </c>
      <c r="C613" s="12" t="s">
        <v>81</v>
      </c>
      <c r="D613" s="12" t="s">
        <v>39</v>
      </c>
      <c r="E613" s="12" t="s">
        <v>10</v>
      </c>
      <c r="F613" s="12">
        <v>2140776962142</v>
      </c>
      <c r="G613" s="12">
        <v>356679</v>
      </c>
      <c r="H613" s="12" t="s">
        <v>1655</v>
      </c>
      <c r="I613" s="12" t="s">
        <v>811</v>
      </c>
      <c r="J613" s="12" t="s">
        <v>620</v>
      </c>
    </row>
    <row r="614" spans="1:10" x14ac:dyDescent="0.25">
      <c r="A614" s="12">
        <v>613</v>
      </c>
      <c r="B614" s="12">
        <v>60711</v>
      </c>
      <c r="C614" s="12" t="s">
        <v>82</v>
      </c>
      <c r="D614" s="12" t="s">
        <v>39</v>
      </c>
      <c r="E614" s="12" t="s">
        <v>10</v>
      </c>
      <c r="F614" s="12">
        <v>1610265683996</v>
      </c>
      <c r="G614" s="12" t="s">
        <v>1656</v>
      </c>
      <c r="H614" s="12" t="s">
        <v>1657</v>
      </c>
      <c r="I614" s="12" t="s">
        <v>909</v>
      </c>
      <c r="J614" s="12" t="s">
        <v>620</v>
      </c>
    </row>
    <row r="615" spans="1:10" x14ac:dyDescent="0.25">
      <c r="A615" s="12">
        <v>614</v>
      </c>
      <c r="B615" s="12">
        <v>60711</v>
      </c>
      <c r="C615" s="12" t="s">
        <v>82</v>
      </c>
      <c r="D615" s="12" t="s">
        <v>39</v>
      </c>
      <c r="E615" s="12" t="s">
        <v>10</v>
      </c>
      <c r="F615" s="12">
        <v>1710102861100</v>
      </c>
      <c r="G615" s="12" t="s">
        <v>1658</v>
      </c>
      <c r="H615" s="12" t="s">
        <v>1659</v>
      </c>
      <c r="I615" s="12" t="s">
        <v>679</v>
      </c>
      <c r="J615" s="12" t="s">
        <v>620</v>
      </c>
    </row>
    <row r="616" spans="1:10" x14ac:dyDescent="0.25">
      <c r="A616" s="12">
        <v>615</v>
      </c>
      <c r="B616" s="12">
        <v>60711</v>
      </c>
      <c r="C616" s="12" t="s">
        <v>82</v>
      </c>
      <c r="D616" s="12" t="s">
        <v>39</v>
      </c>
      <c r="E616" s="12" t="s">
        <v>10</v>
      </c>
      <c r="F616" s="12">
        <v>1730129751484</v>
      </c>
      <c r="G616" s="12" t="s">
        <v>1660</v>
      </c>
      <c r="H616" s="12" t="s">
        <v>1661</v>
      </c>
      <c r="I616" s="12" t="s">
        <v>811</v>
      </c>
      <c r="J616" s="12" t="s">
        <v>620</v>
      </c>
    </row>
    <row r="617" spans="1:10" x14ac:dyDescent="0.25">
      <c r="A617" s="12">
        <v>616</v>
      </c>
      <c r="B617" s="12">
        <v>60711</v>
      </c>
      <c r="C617" s="12" t="s">
        <v>82</v>
      </c>
      <c r="D617" s="12" t="s">
        <v>39</v>
      </c>
      <c r="E617" s="12" t="s">
        <v>10</v>
      </c>
      <c r="F617" s="12">
        <v>1730159777352</v>
      </c>
      <c r="G617" s="12">
        <v>102695</v>
      </c>
      <c r="H617" s="12" t="s">
        <v>1662</v>
      </c>
      <c r="I617" s="12" t="s">
        <v>631</v>
      </c>
      <c r="J617" s="12" t="s">
        <v>620</v>
      </c>
    </row>
    <row r="618" spans="1:10" x14ac:dyDescent="0.25">
      <c r="A618" s="12">
        <v>617</v>
      </c>
      <c r="B618" s="12">
        <v>60711</v>
      </c>
      <c r="C618" s="12" t="s">
        <v>82</v>
      </c>
      <c r="D618" s="12" t="s">
        <v>39</v>
      </c>
      <c r="E618" s="12" t="s">
        <v>10</v>
      </c>
      <c r="F618" s="12">
        <v>2140719105706</v>
      </c>
      <c r="G618" s="12" t="s">
        <v>1663</v>
      </c>
      <c r="H618" s="12" t="s">
        <v>1664</v>
      </c>
      <c r="I618" s="12" t="s">
        <v>631</v>
      </c>
      <c r="J618" s="12" t="s">
        <v>620</v>
      </c>
    </row>
    <row r="619" spans="1:10" x14ac:dyDescent="0.25">
      <c r="A619" s="12">
        <v>618</v>
      </c>
      <c r="B619" s="12">
        <v>60711</v>
      </c>
      <c r="C619" s="12" t="s">
        <v>82</v>
      </c>
      <c r="D619" s="12" t="s">
        <v>39</v>
      </c>
      <c r="E619" s="12" t="s">
        <v>10</v>
      </c>
      <c r="F619" s="12">
        <v>2140753808306</v>
      </c>
      <c r="G619" s="12" t="s">
        <v>1665</v>
      </c>
      <c r="H619" s="12" t="s">
        <v>1666</v>
      </c>
      <c r="I619" s="12" t="s">
        <v>623</v>
      </c>
      <c r="J619" s="12" t="s">
        <v>620</v>
      </c>
    </row>
    <row r="620" spans="1:10" x14ac:dyDescent="0.25">
      <c r="A620" s="12">
        <v>619</v>
      </c>
      <c r="B620" s="12">
        <v>60712</v>
      </c>
      <c r="C620" s="12" t="s">
        <v>83</v>
      </c>
      <c r="D620" s="12" t="s">
        <v>12</v>
      </c>
      <c r="E620" s="12" t="s">
        <v>10</v>
      </c>
      <c r="F620" s="12">
        <v>1540140273656</v>
      </c>
      <c r="G620" s="12">
        <v>50286735</v>
      </c>
      <c r="H620" s="12" t="s">
        <v>1667</v>
      </c>
      <c r="I620" s="12" t="s">
        <v>657</v>
      </c>
      <c r="J620" s="12" t="s">
        <v>620</v>
      </c>
    </row>
    <row r="621" spans="1:10" x14ac:dyDescent="0.25">
      <c r="A621" s="12">
        <v>620</v>
      </c>
      <c r="B621" s="12">
        <v>60712</v>
      </c>
      <c r="C621" s="12" t="s">
        <v>83</v>
      </c>
      <c r="D621" s="12" t="s">
        <v>12</v>
      </c>
      <c r="E621" s="12" t="s">
        <v>10</v>
      </c>
      <c r="F621" s="12">
        <v>1610192026930</v>
      </c>
      <c r="G621" s="12" t="s">
        <v>1668</v>
      </c>
      <c r="H621" s="12" t="s">
        <v>1669</v>
      </c>
      <c r="I621" s="12" t="s">
        <v>631</v>
      </c>
      <c r="J621" s="12" t="s">
        <v>620</v>
      </c>
    </row>
    <row r="622" spans="1:10" x14ac:dyDescent="0.25">
      <c r="A622" s="12">
        <v>621</v>
      </c>
      <c r="B622" s="12">
        <v>60712</v>
      </c>
      <c r="C622" s="12" t="s">
        <v>83</v>
      </c>
      <c r="D622" s="12" t="s">
        <v>12</v>
      </c>
      <c r="E622" s="12" t="s">
        <v>10</v>
      </c>
      <c r="F622" s="12">
        <v>1610282327840</v>
      </c>
      <c r="G622" s="12" t="s">
        <v>1670</v>
      </c>
      <c r="H622" s="12" t="s">
        <v>1671</v>
      </c>
      <c r="I622" s="12" t="s">
        <v>636</v>
      </c>
      <c r="J622" s="12" t="s">
        <v>620</v>
      </c>
    </row>
    <row r="623" spans="1:10" x14ac:dyDescent="0.25">
      <c r="A623" s="12">
        <v>622</v>
      </c>
      <c r="B623" s="12">
        <v>60712</v>
      </c>
      <c r="C623" s="12" t="s">
        <v>83</v>
      </c>
      <c r="D623" s="12" t="s">
        <v>12</v>
      </c>
      <c r="E623" s="12" t="s">
        <v>10</v>
      </c>
      <c r="F623" s="12">
        <v>1620208953868</v>
      </c>
      <c r="G623" s="12" t="s">
        <v>1672</v>
      </c>
      <c r="H623" s="12" t="s">
        <v>1673</v>
      </c>
      <c r="I623" s="12" t="s">
        <v>684</v>
      </c>
      <c r="J623" s="12" t="s">
        <v>620</v>
      </c>
    </row>
    <row r="624" spans="1:10" x14ac:dyDescent="0.25">
      <c r="A624" s="12">
        <v>623</v>
      </c>
      <c r="B624" s="12">
        <v>60712</v>
      </c>
      <c r="C624" s="12" t="s">
        <v>83</v>
      </c>
      <c r="D624" s="12" t="s">
        <v>12</v>
      </c>
      <c r="E624" s="12" t="s">
        <v>10</v>
      </c>
      <c r="F624" s="12">
        <v>1710102692424</v>
      </c>
      <c r="G624" s="12" t="s">
        <v>1674</v>
      </c>
      <c r="H624" s="12" t="s">
        <v>1675</v>
      </c>
      <c r="I624" s="12" t="s">
        <v>623</v>
      </c>
      <c r="J624" s="12" t="s">
        <v>620</v>
      </c>
    </row>
    <row r="625" spans="1:10" x14ac:dyDescent="0.25">
      <c r="A625" s="12">
        <v>624</v>
      </c>
      <c r="B625" s="12">
        <v>60712</v>
      </c>
      <c r="C625" s="12" t="s">
        <v>83</v>
      </c>
      <c r="D625" s="12" t="s">
        <v>12</v>
      </c>
      <c r="E625" s="12" t="s">
        <v>10</v>
      </c>
      <c r="F625" s="12">
        <v>1710158468450</v>
      </c>
      <c r="G625" s="12">
        <v>1011484</v>
      </c>
      <c r="H625" s="12" t="s">
        <v>1676</v>
      </c>
      <c r="I625" s="12" t="s">
        <v>623</v>
      </c>
      <c r="J625" s="12" t="s">
        <v>620</v>
      </c>
    </row>
    <row r="626" spans="1:10" x14ac:dyDescent="0.25">
      <c r="A626" s="12">
        <v>625</v>
      </c>
      <c r="B626" s="12">
        <v>60712</v>
      </c>
      <c r="C626" s="12" t="s">
        <v>83</v>
      </c>
      <c r="D626" s="12" t="s">
        <v>12</v>
      </c>
      <c r="E626" s="12" t="s">
        <v>10</v>
      </c>
      <c r="F626" s="12">
        <v>1710201842580</v>
      </c>
      <c r="G626" s="12">
        <v>1011483</v>
      </c>
      <c r="H626" s="12" t="s">
        <v>1677</v>
      </c>
      <c r="I626" s="12" t="s">
        <v>699</v>
      </c>
      <c r="J626" s="12" t="s">
        <v>620</v>
      </c>
    </row>
    <row r="627" spans="1:10" x14ac:dyDescent="0.25">
      <c r="A627" s="12">
        <v>626</v>
      </c>
      <c r="B627" s="12">
        <v>60712</v>
      </c>
      <c r="C627" s="12" t="s">
        <v>83</v>
      </c>
      <c r="D627" s="12" t="s">
        <v>12</v>
      </c>
      <c r="E627" s="12" t="s">
        <v>10</v>
      </c>
      <c r="F627" s="12">
        <v>1730185711846</v>
      </c>
      <c r="G627" s="12">
        <v>1015780</v>
      </c>
      <c r="H627" s="12" t="s">
        <v>1215</v>
      </c>
      <c r="I627" s="12" t="s">
        <v>909</v>
      </c>
      <c r="J627" s="12" t="s">
        <v>620</v>
      </c>
    </row>
    <row r="628" spans="1:10" x14ac:dyDescent="0.25">
      <c r="A628" s="12">
        <v>627</v>
      </c>
      <c r="B628" s="12">
        <v>60712</v>
      </c>
      <c r="C628" s="12" t="s">
        <v>83</v>
      </c>
      <c r="D628" s="12" t="s">
        <v>12</v>
      </c>
      <c r="E628" s="12" t="s">
        <v>10</v>
      </c>
      <c r="F628" s="12">
        <v>2140710621520</v>
      </c>
      <c r="G628" s="12" t="s">
        <v>1678</v>
      </c>
      <c r="H628" s="12" t="s">
        <v>1679</v>
      </c>
      <c r="I628" s="12" t="s">
        <v>631</v>
      </c>
      <c r="J628" s="12" t="s">
        <v>620</v>
      </c>
    </row>
    <row r="629" spans="1:10" x14ac:dyDescent="0.25">
      <c r="A629" s="12">
        <v>628</v>
      </c>
      <c r="B629" s="12">
        <v>60712</v>
      </c>
      <c r="C629" s="12" t="s">
        <v>83</v>
      </c>
      <c r="D629" s="12" t="s">
        <v>12</v>
      </c>
      <c r="E629" s="12" t="s">
        <v>10</v>
      </c>
      <c r="F629" s="12">
        <v>2140768548800</v>
      </c>
      <c r="G629" s="12">
        <v>969629</v>
      </c>
      <c r="H629" s="12" t="s">
        <v>1680</v>
      </c>
      <c r="I629" s="12" t="s">
        <v>705</v>
      </c>
      <c r="J629" s="12" t="s">
        <v>620</v>
      </c>
    </row>
    <row r="630" spans="1:10" x14ac:dyDescent="0.25">
      <c r="A630" s="12">
        <v>629</v>
      </c>
      <c r="B630" s="12">
        <v>60713</v>
      </c>
      <c r="C630" s="12" t="s">
        <v>84</v>
      </c>
      <c r="D630" s="12" t="s">
        <v>85</v>
      </c>
      <c r="E630" s="12" t="s">
        <v>10</v>
      </c>
      <c r="F630" s="12">
        <v>1610286893400</v>
      </c>
      <c r="G630" s="12" t="s">
        <v>1681</v>
      </c>
      <c r="H630" s="12" t="s">
        <v>1682</v>
      </c>
      <c r="I630" s="12" t="s">
        <v>1683</v>
      </c>
      <c r="J630" s="12" t="s">
        <v>620</v>
      </c>
    </row>
    <row r="631" spans="1:10" x14ac:dyDescent="0.25">
      <c r="A631" s="12">
        <v>630</v>
      </c>
      <c r="B631" s="12">
        <v>60713</v>
      </c>
      <c r="C631" s="12" t="s">
        <v>84</v>
      </c>
      <c r="D631" s="12" t="s">
        <v>85</v>
      </c>
      <c r="E631" s="12" t="s">
        <v>10</v>
      </c>
      <c r="F631" s="12">
        <v>1710254797790</v>
      </c>
      <c r="G631" s="12" t="s">
        <v>1684</v>
      </c>
      <c r="H631" s="12" t="s">
        <v>1685</v>
      </c>
      <c r="I631" s="12" t="s">
        <v>1686</v>
      </c>
      <c r="J631" s="12" t="s">
        <v>620</v>
      </c>
    </row>
    <row r="632" spans="1:10" x14ac:dyDescent="0.25">
      <c r="A632" s="12">
        <v>631</v>
      </c>
      <c r="B632" s="12">
        <v>60714</v>
      </c>
      <c r="C632" s="12" t="s">
        <v>86</v>
      </c>
      <c r="D632" s="12" t="s">
        <v>39</v>
      </c>
      <c r="E632" s="12" t="s">
        <v>6</v>
      </c>
      <c r="F632" s="12">
        <v>2140544942477</v>
      </c>
      <c r="G632" s="12" t="s">
        <v>1687</v>
      </c>
      <c r="H632" s="12" t="s">
        <v>1688</v>
      </c>
      <c r="I632" s="12" t="s">
        <v>679</v>
      </c>
      <c r="J632" s="12" t="s">
        <v>620</v>
      </c>
    </row>
    <row r="633" spans="1:10" x14ac:dyDescent="0.25">
      <c r="A633" s="12">
        <v>632</v>
      </c>
      <c r="B633" s="12">
        <v>60714</v>
      </c>
      <c r="C633" s="12" t="s">
        <v>86</v>
      </c>
      <c r="D633" s="12" t="s">
        <v>39</v>
      </c>
      <c r="E633" s="12" t="s">
        <v>6</v>
      </c>
      <c r="F633" s="12">
        <v>2140579403875</v>
      </c>
      <c r="G633" s="12" t="s">
        <v>1689</v>
      </c>
      <c r="H633" s="12" t="s">
        <v>1690</v>
      </c>
      <c r="I633" s="12" t="s">
        <v>909</v>
      </c>
      <c r="J633" s="12" t="s">
        <v>685</v>
      </c>
    </row>
    <row r="634" spans="1:10" x14ac:dyDescent="0.25">
      <c r="A634" s="12">
        <v>633</v>
      </c>
      <c r="B634" s="12">
        <v>60714</v>
      </c>
      <c r="C634" s="12" t="s">
        <v>86</v>
      </c>
      <c r="D634" s="12" t="s">
        <v>39</v>
      </c>
      <c r="E634" s="12" t="s">
        <v>6</v>
      </c>
      <c r="F634" s="12">
        <v>2140634177003</v>
      </c>
      <c r="G634" s="12" t="s">
        <v>1691</v>
      </c>
      <c r="H634" s="12" t="s">
        <v>1692</v>
      </c>
      <c r="I634" s="12" t="s">
        <v>631</v>
      </c>
      <c r="J634" s="12" t="s">
        <v>620</v>
      </c>
    </row>
    <row r="635" spans="1:10" x14ac:dyDescent="0.25">
      <c r="A635" s="12">
        <v>634</v>
      </c>
      <c r="B635" s="12">
        <v>60714</v>
      </c>
      <c r="C635" s="12" t="s">
        <v>86</v>
      </c>
      <c r="D635" s="12" t="s">
        <v>39</v>
      </c>
      <c r="E635" s="12" t="s">
        <v>6</v>
      </c>
      <c r="F635" s="12">
        <v>2140665345171</v>
      </c>
      <c r="G635" s="12" t="s">
        <v>1693</v>
      </c>
      <c r="H635" s="12" t="s">
        <v>1694</v>
      </c>
      <c r="I635" s="12" t="s">
        <v>631</v>
      </c>
      <c r="J635" s="12" t="s">
        <v>685</v>
      </c>
    </row>
    <row r="636" spans="1:10" x14ac:dyDescent="0.25">
      <c r="A636" s="12">
        <v>635</v>
      </c>
      <c r="B636" s="12">
        <v>60714</v>
      </c>
      <c r="C636" s="12" t="s">
        <v>86</v>
      </c>
      <c r="D636" s="12" t="s">
        <v>39</v>
      </c>
      <c r="E636" s="12" t="s">
        <v>6</v>
      </c>
      <c r="F636" s="12">
        <v>2140686909533</v>
      </c>
      <c r="G636" s="12">
        <v>50374320</v>
      </c>
      <c r="H636" s="12" t="s">
        <v>1695</v>
      </c>
      <c r="I636" s="12" t="s">
        <v>811</v>
      </c>
      <c r="J636" s="12" t="s">
        <v>620</v>
      </c>
    </row>
    <row r="637" spans="1:10" x14ac:dyDescent="0.25">
      <c r="A637" s="12">
        <v>636</v>
      </c>
      <c r="B637" s="12">
        <v>60715</v>
      </c>
      <c r="C637" s="12" t="s">
        <v>87</v>
      </c>
      <c r="D637" s="12" t="s">
        <v>39</v>
      </c>
      <c r="E637" s="12" t="s">
        <v>6</v>
      </c>
      <c r="F637" s="12">
        <v>1710102737573</v>
      </c>
      <c r="G637" s="12" t="s">
        <v>1696</v>
      </c>
      <c r="H637" s="12" t="s">
        <v>854</v>
      </c>
      <c r="I637" s="12" t="s">
        <v>623</v>
      </c>
      <c r="J637" s="12" t="s">
        <v>620</v>
      </c>
    </row>
    <row r="638" spans="1:10" x14ac:dyDescent="0.25">
      <c r="A638" s="12">
        <v>637</v>
      </c>
      <c r="B638" s="12">
        <v>60715</v>
      </c>
      <c r="C638" s="12" t="s">
        <v>87</v>
      </c>
      <c r="D638" s="12" t="s">
        <v>39</v>
      </c>
      <c r="E638" s="12" t="s">
        <v>6</v>
      </c>
      <c r="F638" s="12">
        <v>1730112926749</v>
      </c>
      <c r="G638" s="12" t="s">
        <v>1697</v>
      </c>
      <c r="H638" s="12" t="s">
        <v>1698</v>
      </c>
      <c r="I638" s="12" t="s">
        <v>726</v>
      </c>
      <c r="J638" s="12" t="s">
        <v>620</v>
      </c>
    </row>
    <row r="639" spans="1:10" x14ac:dyDescent="0.25">
      <c r="A639" s="12">
        <v>638</v>
      </c>
      <c r="B639" s="12">
        <v>60715</v>
      </c>
      <c r="C639" s="12" t="s">
        <v>87</v>
      </c>
      <c r="D639" s="12" t="s">
        <v>39</v>
      </c>
      <c r="E639" s="12" t="s">
        <v>6</v>
      </c>
      <c r="F639" s="12">
        <v>2140220523363</v>
      </c>
      <c r="G639" s="12" t="s">
        <v>1699</v>
      </c>
      <c r="H639" s="12" t="s">
        <v>1700</v>
      </c>
      <c r="I639" s="12" t="s">
        <v>909</v>
      </c>
      <c r="J639" s="12" t="s">
        <v>620</v>
      </c>
    </row>
    <row r="640" spans="1:10" x14ac:dyDescent="0.25">
      <c r="A640" s="12">
        <v>639</v>
      </c>
      <c r="B640" s="12">
        <v>60715</v>
      </c>
      <c r="C640" s="12" t="s">
        <v>87</v>
      </c>
      <c r="D640" s="12" t="s">
        <v>39</v>
      </c>
      <c r="E640" s="12" t="s">
        <v>6</v>
      </c>
      <c r="F640" s="12">
        <v>2140284600727</v>
      </c>
      <c r="G640" s="12" t="s">
        <v>1701</v>
      </c>
      <c r="H640" s="12" t="s">
        <v>1702</v>
      </c>
      <c r="I640" s="12" t="s">
        <v>631</v>
      </c>
      <c r="J640" s="12" t="s">
        <v>620</v>
      </c>
    </row>
    <row r="641" spans="1:10" x14ac:dyDescent="0.25">
      <c r="A641" s="12">
        <v>640</v>
      </c>
      <c r="B641" s="12">
        <v>60715</v>
      </c>
      <c r="C641" s="12" t="s">
        <v>87</v>
      </c>
      <c r="D641" s="12" t="s">
        <v>39</v>
      </c>
      <c r="E641" s="12" t="s">
        <v>6</v>
      </c>
      <c r="F641" s="12">
        <v>2140291979829</v>
      </c>
      <c r="G641" s="12" t="s">
        <v>1703</v>
      </c>
      <c r="H641" s="12" t="s">
        <v>1704</v>
      </c>
      <c r="I641" s="12" t="s">
        <v>811</v>
      </c>
      <c r="J641" s="12" t="s">
        <v>620</v>
      </c>
    </row>
    <row r="642" spans="1:10" x14ac:dyDescent="0.25">
      <c r="A642" s="12">
        <v>641</v>
      </c>
      <c r="B642" s="12">
        <v>60716</v>
      </c>
      <c r="C642" s="12" t="s">
        <v>88</v>
      </c>
      <c r="D642" s="12" t="s">
        <v>39</v>
      </c>
      <c r="E642" s="12" t="s">
        <v>6</v>
      </c>
      <c r="F642" s="12">
        <v>2140656751645</v>
      </c>
      <c r="G642" s="12" t="s">
        <v>1705</v>
      </c>
      <c r="H642" s="12" t="s">
        <v>794</v>
      </c>
      <c r="I642" s="12" t="s">
        <v>679</v>
      </c>
      <c r="J642" s="12" t="s">
        <v>620</v>
      </c>
    </row>
    <row r="643" spans="1:10" x14ac:dyDescent="0.25">
      <c r="A643" s="12">
        <v>642</v>
      </c>
      <c r="B643" s="12">
        <v>60716</v>
      </c>
      <c r="C643" s="12" t="s">
        <v>88</v>
      </c>
      <c r="D643" s="12" t="s">
        <v>39</v>
      </c>
      <c r="E643" s="12" t="s">
        <v>6</v>
      </c>
      <c r="F643" s="12">
        <v>2140658387369</v>
      </c>
      <c r="G643" s="12">
        <v>50384212</v>
      </c>
      <c r="H643" s="12" t="s">
        <v>1706</v>
      </c>
      <c r="I643" s="12" t="s">
        <v>811</v>
      </c>
      <c r="J643" s="12" t="s">
        <v>620</v>
      </c>
    </row>
    <row r="644" spans="1:10" x14ac:dyDescent="0.25">
      <c r="A644" s="12">
        <v>643</v>
      </c>
      <c r="B644" s="12">
        <v>60716</v>
      </c>
      <c r="C644" s="12" t="s">
        <v>88</v>
      </c>
      <c r="D644" s="12" t="s">
        <v>39</v>
      </c>
      <c r="E644" s="12" t="s">
        <v>6</v>
      </c>
      <c r="F644" s="12">
        <v>2140698782045</v>
      </c>
      <c r="G644" s="12" t="s">
        <v>1707</v>
      </c>
      <c r="H644" s="12" t="s">
        <v>1708</v>
      </c>
      <c r="I644" s="12" t="s">
        <v>909</v>
      </c>
      <c r="J644" s="12" t="s">
        <v>620</v>
      </c>
    </row>
    <row r="645" spans="1:10" x14ac:dyDescent="0.25">
      <c r="A645" s="12">
        <v>644</v>
      </c>
      <c r="B645" s="12">
        <v>60717</v>
      </c>
      <c r="C645" s="12" t="s">
        <v>89</v>
      </c>
      <c r="D645" s="12" t="s">
        <v>12</v>
      </c>
      <c r="E645" s="12" t="s">
        <v>6</v>
      </c>
      <c r="F645" s="12">
        <v>1610223078939</v>
      </c>
      <c r="G645" s="12" t="s">
        <v>1709</v>
      </c>
      <c r="H645" s="12" t="s">
        <v>1710</v>
      </c>
      <c r="I645" s="12" t="s">
        <v>628</v>
      </c>
      <c r="J645" s="12" t="s">
        <v>620</v>
      </c>
    </row>
    <row r="646" spans="1:10" x14ac:dyDescent="0.25">
      <c r="A646" s="12">
        <v>645</v>
      </c>
      <c r="B646" s="12">
        <v>60717</v>
      </c>
      <c r="C646" s="12" t="s">
        <v>89</v>
      </c>
      <c r="D646" s="12" t="s">
        <v>12</v>
      </c>
      <c r="E646" s="12" t="s">
        <v>6</v>
      </c>
      <c r="F646" s="12">
        <v>1710211668371</v>
      </c>
      <c r="G646" s="12" t="s">
        <v>1712</v>
      </c>
      <c r="H646" s="12" t="s">
        <v>1485</v>
      </c>
      <c r="I646" s="12" t="s">
        <v>636</v>
      </c>
      <c r="J646" s="12" t="s">
        <v>620</v>
      </c>
    </row>
    <row r="647" spans="1:10" x14ac:dyDescent="0.25">
      <c r="A647" s="12">
        <v>646</v>
      </c>
      <c r="B647" s="12">
        <v>60717</v>
      </c>
      <c r="C647" s="12" t="s">
        <v>89</v>
      </c>
      <c r="D647" s="12" t="s">
        <v>12</v>
      </c>
      <c r="E647" s="12" t="s">
        <v>6</v>
      </c>
      <c r="F647" s="12">
        <v>2140209091667</v>
      </c>
      <c r="G647" s="12" t="s">
        <v>1713</v>
      </c>
      <c r="H647" s="12" t="s">
        <v>831</v>
      </c>
      <c r="I647" s="12" t="s">
        <v>623</v>
      </c>
      <c r="J647" s="12" t="s">
        <v>620</v>
      </c>
    </row>
    <row r="648" spans="1:10" x14ac:dyDescent="0.25">
      <c r="A648" s="12">
        <v>647</v>
      </c>
      <c r="B648" s="12">
        <v>60717</v>
      </c>
      <c r="C648" s="12" t="s">
        <v>89</v>
      </c>
      <c r="D648" s="12" t="s">
        <v>12</v>
      </c>
      <c r="E648" s="12" t="s">
        <v>6</v>
      </c>
      <c r="F648" s="12">
        <v>2140316774583</v>
      </c>
      <c r="G648" s="12">
        <v>104327</v>
      </c>
      <c r="H648" s="12" t="s">
        <v>1714</v>
      </c>
      <c r="I648" s="12" t="s">
        <v>740</v>
      </c>
      <c r="J648" s="12" t="s">
        <v>620</v>
      </c>
    </row>
    <row r="649" spans="1:10" x14ac:dyDescent="0.25">
      <c r="A649" s="12">
        <v>648</v>
      </c>
      <c r="B649" s="12">
        <v>60717</v>
      </c>
      <c r="C649" s="12" t="s">
        <v>89</v>
      </c>
      <c r="D649" s="12" t="s">
        <v>12</v>
      </c>
      <c r="E649" s="12" t="s">
        <v>6</v>
      </c>
      <c r="F649" s="12">
        <v>2140618635671</v>
      </c>
      <c r="G649" s="12">
        <v>50383973</v>
      </c>
      <c r="H649" s="12" t="s">
        <v>1715</v>
      </c>
      <c r="I649" s="12" t="s">
        <v>628</v>
      </c>
      <c r="J649" s="12" t="s">
        <v>620</v>
      </c>
    </row>
    <row r="650" spans="1:10" x14ac:dyDescent="0.25">
      <c r="A650" s="12">
        <v>649</v>
      </c>
      <c r="B650" s="12">
        <v>60717</v>
      </c>
      <c r="C650" s="12" t="s">
        <v>89</v>
      </c>
      <c r="D650" s="12" t="s">
        <v>12</v>
      </c>
      <c r="E650" s="12" t="s">
        <v>6</v>
      </c>
      <c r="F650" s="12">
        <v>2140672370001</v>
      </c>
      <c r="G650" s="12">
        <v>1007857</v>
      </c>
      <c r="H650" s="12" t="s">
        <v>1716</v>
      </c>
      <c r="I650" s="12" t="s">
        <v>909</v>
      </c>
      <c r="J650" s="12" t="s">
        <v>620</v>
      </c>
    </row>
    <row r="651" spans="1:10" x14ac:dyDescent="0.25">
      <c r="A651" s="12">
        <v>650</v>
      </c>
      <c r="B651" s="12">
        <v>60717</v>
      </c>
      <c r="C651" s="12" t="s">
        <v>89</v>
      </c>
      <c r="D651" s="12" t="s">
        <v>12</v>
      </c>
      <c r="E651" s="12" t="s">
        <v>6</v>
      </c>
      <c r="F651" s="12">
        <v>2140782199349</v>
      </c>
      <c r="G651" s="12" t="s">
        <v>1717</v>
      </c>
      <c r="H651" s="12" t="s">
        <v>1718</v>
      </c>
      <c r="I651" s="12" t="s">
        <v>699</v>
      </c>
      <c r="J651" s="12" t="s">
        <v>620</v>
      </c>
    </row>
    <row r="652" spans="1:10" x14ac:dyDescent="0.25">
      <c r="A652" s="12">
        <v>651</v>
      </c>
      <c r="B652" s="12">
        <v>60718</v>
      </c>
      <c r="C652" s="12" t="s">
        <v>90</v>
      </c>
      <c r="D652" s="12" t="s">
        <v>39</v>
      </c>
      <c r="E652" s="12" t="s">
        <v>6</v>
      </c>
      <c r="F652" s="12">
        <v>2140236062301</v>
      </c>
      <c r="G652" s="12" t="s">
        <v>1719</v>
      </c>
      <c r="H652" s="12" t="s">
        <v>1720</v>
      </c>
      <c r="I652" s="12" t="s">
        <v>679</v>
      </c>
      <c r="J652" s="12" t="s">
        <v>620</v>
      </c>
    </row>
    <row r="653" spans="1:10" x14ac:dyDescent="0.25">
      <c r="A653" s="12">
        <v>652</v>
      </c>
      <c r="B653" s="12">
        <v>60718</v>
      </c>
      <c r="C653" s="12" t="s">
        <v>90</v>
      </c>
      <c r="D653" s="12" t="s">
        <v>39</v>
      </c>
      <c r="E653" s="12" t="s">
        <v>6</v>
      </c>
      <c r="F653" s="12">
        <v>2140543107939</v>
      </c>
      <c r="G653" s="12" t="s">
        <v>1721</v>
      </c>
      <c r="H653" s="12" t="s">
        <v>864</v>
      </c>
      <c r="I653" s="12" t="s">
        <v>631</v>
      </c>
      <c r="J653" s="12" t="s">
        <v>685</v>
      </c>
    </row>
    <row r="654" spans="1:10" x14ac:dyDescent="0.25">
      <c r="A654" s="12">
        <v>653</v>
      </c>
      <c r="B654" s="12">
        <v>60718</v>
      </c>
      <c r="C654" s="12" t="s">
        <v>90</v>
      </c>
      <c r="D654" s="12" t="s">
        <v>39</v>
      </c>
      <c r="E654" s="12" t="s">
        <v>6</v>
      </c>
      <c r="F654" s="12">
        <v>2140596308551</v>
      </c>
      <c r="G654" s="12" t="s">
        <v>1722</v>
      </c>
      <c r="H654" s="12" t="s">
        <v>1723</v>
      </c>
      <c r="I654" s="12" t="s">
        <v>631</v>
      </c>
      <c r="J654" s="12" t="s">
        <v>685</v>
      </c>
    </row>
    <row r="655" spans="1:10" x14ac:dyDescent="0.25">
      <c r="A655" s="12">
        <v>654</v>
      </c>
      <c r="B655" s="12">
        <v>60718</v>
      </c>
      <c r="C655" s="12" t="s">
        <v>90</v>
      </c>
      <c r="D655" s="12" t="s">
        <v>39</v>
      </c>
      <c r="E655" s="12" t="s">
        <v>6</v>
      </c>
      <c r="F655" s="12">
        <v>2140625707711</v>
      </c>
      <c r="G655" s="12" t="s">
        <v>1724</v>
      </c>
      <c r="H655" s="12" t="s">
        <v>1695</v>
      </c>
      <c r="I655" s="12" t="s">
        <v>623</v>
      </c>
      <c r="J655" s="12" t="s">
        <v>620</v>
      </c>
    </row>
    <row r="656" spans="1:10" x14ac:dyDescent="0.25">
      <c r="A656" s="12">
        <v>655</v>
      </c>
      <c r="B656" s="12">
        <v>60718</v>
      </c>
      <c r="C656" s="12" t="s">
        <v>90</v>
      </c>
      <c r="D656" s="12" t="s">
        <v>39</v>
      </c>
      <c r="E656" s="12" t="s">
        <v>6</v>
      </c>
      <c r="F656" s="12">
        <v>2140631699035</v>
      </c>
      <c r="G656" s="12">
        <v>962466</v>
      </c>
      <c r="H656" s="12" t="s">
        <v>1725</v>
      </c>
      <c r="I656" s="12" t="s">
        <v>811</v>
      </c>
      <c r="J656" s="12" t="s">
        <v>620</v>
      </c>
    </row>
    <row r="657" spans="1:10" x14ac:dyDescent="0.25">
      <c r="A657" s="12">
        <v>656</v>
      </c>
      <c r="B657" s="12">
        <v>60718</v>
      </c>
      <c r="C657" s="12" t="s">
        <v>90</v>
      </c>
      <c r="D657" s="12" t="s">
        <v>39</v>
      </c>
      <c r="E657" s="12" t="s">
        <v>6</v>
      </c>
      <c r="F657" s="12">
        <v>4220132505735</v>
      </c>
      <c r="G657" s="12" t="s">
        <v>1726</v>
      </c>
      <c r="H657" s="12" t="s">
        <v>943</v>
      </c>
      <c r="I657" s="12" t="s">
        <v>909</v>
      </c>
      <c r="J657" s="12" t="s">
        <v>620</v>
      </c>
    </row>
    <row r="658" spans="1:10" x14ac:dyDescent="0.25">
      <c r="A658" s="12">
        <v>657</v>
      </c>
      <c r="B658" s="12">
        <v>60719</v>
      </c>
      <c r="C658" s="12" t="s">
        <v>91</v>
      </c>
      <c r="D658" s="12" t="s">
        <v>85</v>
      </c>
      <c r="E658" s="12" t="s">
        <v>6</v>
      </c>
      <c r="F658" s="12">
        <v>2140512417241</v>
      </c>
      <c r="G658" s="12" t="s">
        <v>1727</v>
      </c>
      <c r="H658" s="12" t="s">
        <v>896</v>
      </c>
      <c r="I658" s="12" t="s">
        <v>1686</v>
      </c>
      <c r="J658" s="12" t="s">
        <v>620</v>
      </c>
    </row>
    <row r="659" spans="1:10" x14ac:dyDescent="0.25">
      <c r="A659" s="12">
        <v>658</v>
      </c>
      <c r="B659" s="12">
        <v>60719</v>
      </c>
      <c r="C659" s="12" t="s">
        <v>91</v>
      </c>
      <c r="D659" s="12" t="s">
        <v>85</v>
      </c>
      <c r="E659" s="12" t="s">
        <v>6</v>
      </c>
      <c r="F659" s="12">
        <v>2140553097621</v>
      </c>
      <c r="G659" s="12" t="s">
        <v>1342</v>
      </c>
      <c r="H659" s="12" t="s">
        <v>1728</v>
      </c>
      <c r="I659" s="12" t="s">
        <v>1343</v>
      </c>
      <c r="J659" s="12" t="s">
        <v>620</v>
      </c>
    </row>
    <row r="660" spans="1:10" x14ac:dyDescent="0.25">
      <c r="A660" s="12">
        <v>659</v>
      </c>
      <c r="B660" s="12">
        <v>60719</v>
      </c>
      <c r="C660" s="12" t="s">
        <v>91</v>
      </c>
      <c r="D660" s="12" t="s">
        <v>85</v>
      </c>
      <c r="E660" s="12" t="s">
        <v>6</v>
      </c>
      <c r="F660" s="12">
        <v>2140672402531</v>
      </c>
      <c r="G660" s="12" t="s">
        <v>1729</v>
      </c>
      <c r="H660" s="12" t="s">
        <v>1730</v>
      </c>
      <c r="I660" s="12" t="s">
        <v>1731</v>
      </c>
      <c r="J660" s="12" t="s">
        <v>620</v>
      </c>
    </row>
    <row r="661" spans="1:10" x14ac:dyDescent="0.25">
      <c r="A661" s="12">
        <v>660</v>
      </c>
      <c r="B661" s="12">
        <v>60720</v>
      </c>
      <c r="C661" s="12" t="s">
        <v>92</v>
      </c>
      <c r="D661" s="12" t="s">
        <v>39</v>
      </c>
      <c r="E661" s="12" t="s">
        <v>6</v>
      </c>
      <c r="F661" s="12">
        <v>1730115340287</v>
      </c>
      <c r="G661" s="12" t="s">
        <v>1732</v>
      </c>
      <c r="H661" s="12" t="s">
        <v>678</v>
      </c>
      <c r="I661" s="12" t="s">
        <v>623</v>
      </c>
      <c r="J661" s="12" t="s">
        <v>620</v>
      </c>
    </row>
    <row r="662" spans="1:10" x14ac:dyDescent="0.25">
      <c r="A662" s="12">
        <v>661</v>
      </c>
      <c r="B662" s="12">
        <v>60720</v>
      </c>
      <c r="C662" s="12" t="s">
        <v>92</v>
      </c>
      <c r="D662" s="12" t="s">
        <v>39</v>
      </c>
      <c r="E662" s="12" t="s">
        <v>6</v>
      </c>
      <c r="F662" s="12">
        <v>1730185849947</v>
      </c>
      <c r="G662" s="12" t="s">
        <v>1733</v>
      </c>
      <c r="H662" s="12" t="s">
        <v>1734</v>
      </c>
      <c r="I662" s="12" t="s">
        <v>679</v>
      </c>
      <c r="J662" s="12" t="s">
        <v>620</v>
      </c>
    </row>
    <row r="663" spans="1:10" x14ac:dyDescent="0.25">
      <c r="A663" s="12">
        <v>662</v>
      </c>
      <c r="B663" s="12">
        <v>60720</v>
      </c>
      <c r="C663" s="12" t="s">
        <v>92</v>
      </c>
      <c r="D663" s="12" t="s">
        <v>39</v>
      </c>
      <c r="E663" s="12" t="s">
        <v>6</v>
      </c>
      <c r="F663" s="12">
        <v>2140717906671</v>
      </c>
      <c r="G663" s="12">
        <v>50379478</v>
      </c>
      <c r="H663" s="12" t="s">
        <v>1735</v>
      </c>
      <c r="I663" s="12" t="s">
        <v>811</v>
      </c>
      <c r="J663" s="12" t="s">
        <v>620</v>
      </c>
    </row>
    <row r="664" spans="1:10" x14ac:dyDescent="0.25">
      <c r="A664" s="12">
        <v>663</v>
      </c>
      <c r="B664" s="12">
        <v>60720</v>
      </c>
      <c r="C664" s="12" t="s">
        <v>92</v>
      </c>
      <c r="D664" s="12" t="s">
        <v>39</v>
      </c>
      <c r="E664" s="12" t="s">
        <v>6</v>
      </c>
      <c r="F664" s="12">
        <v>2140746837715</v>
      </c>
      <c r="G664" s="12" t="s">
        <v>1736</v>
      </c>
      <c r="H664" s="12" t="s">
        <v>1737</v>
      </c>
      <c r="I664" s="12" t="s">
        <v>909</v>
      </c>
      <c r="J664" s="12" t="s">
        <v>620</v>
      </c>
    </row>
    <row r="665" spans="1:10" x14ac:dyDescent="0.25">
      <c r="A665" s="12">
        <v>664</v>
      </c>
      <c r="B665" s="12">
        <v>60720</v>
      </c>
      <c r="C665" s="12" t="s">
        <v>92</v>
      </c>
      <c r="D665" s="12" t="s">
        <v>39</v>
      </c>
      <c r="E665" s="12" t="s">
        <v>6</v>
      </c>
      <c r="F665" s="12">
        <v>2140757521301</v>
      </c>
      <c r="G665" s="12" t="s">
        <v>1738</v>
      </c>
      <c r="H665" s="12" t="s">
        <v>1739</v>
      </c>
      <c r="I665" s="12" t="s">
        <v>631</v>
      </c>
      <c r="J665" s="12" t="s">
        <v>620</v>
      </c>
    </row>
    <row r="666" spans="1:10" x14ac:dyDescent="0.25">
      <c r="A666" s="12">
        <v>665</v>
      </c>
      <c r="B666" s="12">
        <v>60720</v>
      </c>
      <c r="C666" s="12" t="s">
        <v>92</v>
      </c>
      <c r="D666" s="12" t="s">
        <v>39</v>
      </c>
      <c r="E666" s="12" t="s">
        <v>6</v>
      </c>
      <c r="F666" s="12">
        <v>2140782343097</v>
      </c>
      <c r="G666" s="12" t="s">
        <v>1740</v>
      </c>
      <c r="H666" s="12" t="s">
        <v>1741</v>
      </c>
      <c r="I666" s="12" t="s">
        <v>631</v>
      </c>
      <c r="J666" s="12" t="s">
        <v>620</v>
      </c>
    </row>
    <row r="667" spans="1:10" x14ac:dyDescent="0.25">
      <c r="A667" s="12">
        <v>666</v>
      </c>
      <c r="B667" s="12">
        <v>60721</v>
      </c>
      <c r="C667" s="12" t="s">
        <v>93</v>
      </c>
      <c r="D667" s="12" t="s">
        <v>85</v>
      </c>
      <c r="E667" s="12" t="s">
        <v>6</v>
      </c>
      <c r="F667" s="12">
        <v>1710107607843</v>
      </c>
      <c r="G667" s="12" t="s">
        <v>1742</v>
      </c>
      <c r="H667" s="12" t="s">
        <v>753</v>
      </c>
      <c r="I667" s="12" t="s">
        <v>1686</v>
      </c>
      <c r="J667" s="12" t="s">
        <v>620</v>
      </c>
    </row>
    <row r="668" spans="1:10" x14ac:dyDescent="0.25">
      <c r="A668" s="12">
        <v>667</v>
      </c>
      <c r="B668" s="12">
        <v>60721</v>
      </c>
      <c r="C668" s="12" t="s">
        <v>93</v>
      </c>
      <c r="D668" s="12" t="s">
        <v>85</v>
      </c>
      <c r="E668" s="12" t="s">
        <v>6</v>
      </c>
      <c r="F668" s="12">
        <v>2140644019397</v>
      </c>
      <c r="G668" s="12" t="s">
        <v>1743</v>
      </c>
      <c r="H668" s="12" t="s">
        <v>1744</v>
      </c>
      <c r="I668" s="12" t="s">
        <v>660</v>
      </c>
      <c r="J668" s="12" t="s">
        <v>620</v>
      </c>
    </row>
    <row r="669" spans="1:10" x14ac:dyDescent="0.25">
      <c r="A669" s="12">
        <v>668</v>
      </c>
      <c r="B669" s="12">
        <v>60721</v>
      </c>
      <c r="C669" s="12" t="s">
        <v>93</v>
      </c>
      <c r="D669" s="12" t="s">
        <v>85</v>
      </c>
      <c r="E669" s="12" t="s">
        <v>6</v>
      </c>
      <c r="F669" s="12">
        <v>2140671208231</v>
      </c>
      <c r="G669" s="12" t="s">
        <v>1745</v>
      </c>
      <c r="H669" s="12" t="s">
        <v>1746</v>
      </c>
      <c r="I669" s="12" t="s">
        <v>1731</v>
      </c>
      <c r="J669" s="12" t="s">
        <v>620</v>
      </c>
    </row>
    <row r="670" spans="1:10" x14ac:dyDescent="0.25">
      <c r="A670" s="12">
        <v>669</v>
      </c>
      <c r="B670" s="12">
        <v>60722</v>
      </c>
      <c r="C670" s="12" t="s">
        <v>94</v>
      </c>
      <c r="D670" s="12" t="s">
        <v>85</v>
      </c>
      <c r="E670" s="12" t="s">
        <v>6</v>
      </c>
      <c r="F670" s="12">
        <v>2140376261349</v>
      </c>
      <c r="G670" s="12" t="s">
        <v>1747</v>
      </c>
      <c r="H670" s="12" t="s">
        <v>1748</v>
      </c>
      <c r="I670" s="12" t="s">
        <v>660</v>
      </c>
      <c r="J670" s="12" t="s">
        <v>620</v>
      </c>
    </row>
    <row r="671" spans="1:10" x14ac:dyDescent="0.25">
      <c r="A671" s="12">
        <v>670</v>
      </c>
      <c r="B671" s="12">
        <v>60722</v>
      </c>
      <c r="C671" s="12" t="s">
        <v>94</v>
      </c>
      <c r="D671" s="12" t="s">
        <v>85</v>
      </c>
      <c r="E671" s="12" t="s">
        <v>6</v>
      </c>
      <c r="F671" s="12">
        <v>2140651401671</v>
      </c>
      <c r="G671" s="12" t="s">
        <v>1749</v>
      </c>
      <c r="H671" s="12" t="s">
        <v>1456</v>
      </c>
      <c r="I671" s="12" t="s">
        <v>1683</v>
      </c>
      <c r="J671" s="12" t="s">
        <v>620</v>
      </c>
    </row>
    <row r="672" spans="1:10" x14ac:dyDescent="0.25">
      <c r="A672" s="12">
        <v>671</v>
      </c>
      <c r="B672" s="12">
        <v>60723</v>
      </c>
      <c r="C672" s="12" t="s">
        <v>95</v>
      </c>
      <c r="D672" s="12" t="s">
        <v>85</v>
      </c>
      <c r="E672" s="12" t="s">
        <v>6</v>
      </c>
      <c r="F672" s="12">
        <v>2140227538621</v>
      </c>
      <c r="G672" s="12" t="s">
        <v>1750</v>
      </c>
      <c r="H672" s="12" t="s">
        <v>1353</v>
      </c>
      <c r="I672" s="12" t="s">
        <v>1731</v>
      </c>
      <c r="J672" s="12" t="s">
        <v>620</v>
      </c>
    </row>
    <row r="673" spans="1:10" x14ac:dyDescent="0.25">
      <c r="A673" s="12">
        <v>672</v>
      </c>
      <c r="B673" s="12">
        <v>60723</v>
      </c>
      <c r="C673" s="12" t="s">
        <v>95</v>
      </c>
      <c r="D673" s="12" t="s">
        <v>85</v>
      </c>
      <c r="E673" s="12" t="s">
        <v>6</v>
      </c>
      <c r="F673" s="12">
        <v>2140241278195</v>
      </c>
      <c r="G673" s="12" t="s">
        <v>1342</v>
      </c>
      <c r="H673" s="12" t="s">
        <v>1751</v>
      </c>
      <c r="I673" s="12" t="s">
        <v>1752</v>
      </c>
      <c r="J673" s="12" t="s">
        <v>685</v>
      </c>
    </row>
    <row r="674" spans="1:10" x14ac:dyDescent="0.25">
      <c r="A674" s="12">
        <v>673</v>
      </c>
      <c r="B674" s="12">
        <v>60723</v>
      </c>
      <c r="C674" s="12" t="s">
        <v>95</v>
      </c>
      <c r="D674" s="12" t="s">
        <v>85</v>
      </c>
      <c r="E674" s="12" t="s">
        <v>6</v>
      </c>
      <c r="F674" s="12">
        <v>2140256545305</v>
      </c>
      <c r="G674" s="12" t="s">
        <v>1753</v>
      </c>
      <c r="H674" s="12" t="s">
        <v>1754</v>
      </c>
      <c r="I674" s="12" t="s">
        <v>1686</v>
      </c>
      <c r="J674" s="12" t="s">
        <v>620</v>
      </c>
    </row>
    <row r="675" spans="1:10" x14ac:dyDescent="0.25">
      <c r="A675" s="12">
        <v>674</v>
      </c>
      <c r="B675" s="12">
        <v>60723</v>
      </c>
      <c r="C675" s="12" t="s">
        <v>95</v>
      </c>
      <c r="D675" s="12" t="s">
        <v>85</v>
      </c>
      <c r="E675" s="12" t="s">
        <v>6</v>
      </c>
      <c r="F675" s="12">
        <v>2140721025257</v>
      </c>
      <c r="G675" s="12" t="s">
        <v>1755</v>
      </c>
      <c r="H675" s="12" t="s">
        <v>1756</v>
      </c>
      <c r="I675" s="12" t="s">
        <v>660</v>
      </c>
      <c r="J675" s="12" t="s">
        <v>620</v>
      </c>
    </row>
    <row r="676" spans="1:10" x14ac:dyDescent="0.25">
      <c r="A676" s="12">
        <v>675</v>
      </c>
      <c r="B676" s="12">
        <v>60724</v>
      </c>
      <c r="C676" s="12" t="s">
        <v>96</v>
      </c>
      <c r="D676" s="12" t="s">
        <v>85</v>
      </c>
      <c r="E676" s="12" t="s">
        <v>6</v>
      </c>
      <c r="F676" s="12">
        <v>2140288125765</v>
      </c>
      <c r="G676" s="12" t="s">
        <v>1757</v>
      </c>
      <c r="H676" s="12" t="s">
        <v>885</v>
      </c>
      <c r="I676" s="12" t="s">
        <v>754</v>
      </c>
      <c r="J676" s="12" t="s">
        <v>620</v>
      </c>
    </row>
    <row r="677" spans="1:10" x14ac:dyDescent="0.25">
      <c r="A677" s="12">
        <v>676</v>
      </c>
      <c r="B677" s="12">
        <v>60724</v>
      </c>
      <c r="C677" s="12" t="s">
        <v>96</v>
      </c>
      <c r="D677" s="12" t="s">
        <v>85</v>
      </c>
      <c r="E677" s="12" t="s">
        <v>6</v>
      </c>
      <c r="F677" s="12">
        <v>2140288825155</v>
      </c>
      <c r="G677" s="12" t="s">
        <v>1758</v>
      </c>
      <c r="H677" s="12" t="s">
        <v>1759</v>
      </c>
      <c r="I677" s="12" t="s">
        <v>1686</v>
      </c>
      <c r="J677" s="12" t="s">
        <v>620</v>
      </c>
    </row>
    <row r="678" spans="1:10" x14ac:dyDescent="0.25">
      <c r="A678" s="12">
        <v>677</v>
      </c>
      <c r="B678" s="12">
        <v>60724</v>
      </c>
      <c r="C678" s="12" t="s">
        <v>96</v>
      </c>
      <c r="D678" s="12" t="s">
        <v>85</v>
      </c>
      <c r="E678" s="12" t="s">
        <v>6</v>
      </c>
      <c r="F678" s="12">
        <v>2140645087047</v>
      </c>
      <c r="G678" s="12" t="s">
        <v>1760</v>
      </c>
      <c r="H678" s="12" t="s">
        <v>1412</v>
      </c>
      <c r="I678" s="12" t="s">
        <v>1731</v>
      </c>
      <c r="J678" s="12" t="s">
        <v>620</v>
      </c>
    </row>
    <row r="679" spans="1:10" x14ac:dyDescent="0.25">
      <c r="A679" s="12">
        <v>678</v>
      </c>
      <c r="B679" s="12">
        <v>60725</v>
      </c>
      <c r="C679" s="12" t="s">
        <v>97</v>
      </c>
      <c r="D679" s="12" t="s">
        <v>85</v>
      </c>
      <c r="E679" s="12" t="s">
        <v>6</v>
      </c>
      <c r="F679" s="12">
        <v>1710109266825</v>
      </c>
      <c r="G679" s="12" t="s">
        <v>1761</v>
      </c>
      <c r="H679" s="12" t="s">
        <v>1762</v>
      </c>
      <c r="I679" s="12" t="s">
        <v>1731</v>
      </c>
      <c r="J679" s="12" t="s">
        <v>620</v>
      </c>
    </row>
    <row r="680" spans="1:10" x14ac:dyDescent="0.25">
      <c r="A680" s="12">
        <v>679</v>
      </c>
      <c r="B680" s="12">
        <v>60725</v>
      </c>
      <c r="C680" s="12" t="s">
        <v>97</v>
      </c>
      <c r="D680" s="12" t="s">
        <v>85</v>
      </c>
      <c r="E680" s="12" t="s">
        <v>6</v>
      </c>
      <c r="F680" s="12">
        <v>2140271849457</v>
      </c>
      <c r="G680" s="12" t="s">
        <v>1763</v>
      </c>
      <c r="H680" s="12" t="s">
        <v>1764</v>
      </c>
      <c r="I680" s="12" t="s">
        <v>754</v>
      </c>
      <c r="J680" s="12" t="s">
        <v>620</v>
      </c>
    </row>
    <row r="681" spans="1:10" x14ac:dyDescent="0.25">
      <c r="A681" s="12">
        <v>680</v>
      </c>
      <c r="B681" s="12">
        <v>60726</v>
      </c>
      <c r="C681" s="12" t="s">
        <v>98</v>
      </c>
      <c r="D681" s="12" t="s">
        <v>85</v>
      </c>
      <c r="E681" s="12" t="s">
        <v>6</v>
      </c>
      <c r="F681" s="12">
        <v>2140222406651</v>
      </c>
      <c r="G681" s="12" t="s">
        <v>1765</v>
      </c>
      <c r="H681" s="12" t="s">
        <v>1766</v>
      </c>
      <c r="I681" s="12" t="s">
        <v>1731</v>
      </c>
      <c r="J681" s="12" t="s">
        <v>620</v>
      </c>
    </row>
    <row r="682" spans="1:10" x14ac:dyDescent="0.25">
      <c r="A682" s="12">
        <v>681</v>
      </c>
      <c r="B682" s="12">
        <v>60726</v>
      </c>
      <c r="C682" s="12" t="s">
        <v>98</v>
      </c>
      <c r="D682" s="12" t="s">
        <v>85</v>
      </c>
      <c r="E682" s="12" t="s">
        <v>6</v>
      </c>
      <c r="F682" s="12">
        <v>2140272488267</v>
      </c>
      <c r="G682" s="12" t="s">
        <v>1767</v>
      </c>
      <c r="H682" s="12" t="s">
        <v>1768</v>
      </c>
      <c r="I682" s="12" t="s">
        <v>1686</v>
      </c>
      <c r="J682" s="12" t="s">
        <v>620</v>
      </c>
    </row>
    <row r="683" spans="1:10" x14ac:dyDescent="0.25">
      <c r="A683" s="12">
        <v>682</v>
      </c>
      <c r="B683" s="12">
        <v>60726</v>
      </c>
      <c r="C683" s="12" t="s">
        <v>98</v>
      </c>
      <c r="D683" s="12" t="s">
        <v>85</v>
      </c>
      <c r="E683" s="12" t="s">
        <v>6</v>
      </c>
      <c r="F683" s="12">
        <v>2140707375631</v>
      </c>
      <c r="G683" s="12" t="s">
        <v>1769</v>
      </c>
      <c r="H683" s="12" t="s">
        <v>919</v>
      </c>
      <c r="I683" s="12" t="s">
        <v>754</v>
      </c>
      <c r="J683" s="12" t="s">
        <v>620</v>
      </c>
    </row>
    <row r="684" spans="1:10" x14ac:dyDescent="0.25">
      <c r="A684" s="12">
        <v>683</v>
      </c>
      <c r="B684" s="12">
        <v>60727</v>
      </c>
      <c r="C684" s="12" t="s">
        <v>99</v>
      </c>
      <c r="D684" s="12" t="s">
        <v>85</v>
      </c>
      <c r="E684" s="12" t="s">
        <v>6</v>
      </c>
      <c r="F684" s="12">
        <v>2140251848893</v>
      </c>
      <c r="G684" s="12" t="s">
        <v>1342</v>
      </c>
      <c r="H684" s="12" t="s">
        <v>666</v>
      </c>
      <c r="I684" s="12" t="s">
        <v>1752</v>
      </c>
      <c r="J684" s="12" t="s">
        <v>620</v>
      </c>
    </row>
    <row r="685" spans="1:10" x14ac:dyDescent="0.25">
      <c r="A685" s="12">
        <v>684</v>
      </c>
      <c r="B685" s="12">
        <v>60727</v>
      </c>
      <c r="C685" s="12" t="s">
        <v>99</v>
      </c>
      <c r="D685" s="12" t="s">
        <v>85</v>
      </c>
      <c r="E685" s="12" t="s">
        <v>6</v>
      </c>
      <c r="F685" s="12">
        <v>2140612364725</v>
      </c>
      <c r="G685" s="12" t="s">
        <v>1770</v>
      </c>
      <c r="H685" s="12" t="s">
        <v>1771</v>
      </c>
      <c r="I685" s="12" t="s">
        <v>1686</v>
      </c>
      <c r="J685" s="12" t="s">
        <v>620</v>
      </c>
    </row>
    <row r="686" spans="1:10" x14ac:dyDescent="0.25">
      <c r="A686" s="12">
        <v>685</v>
      </c>
      <c r="B686" s="12">
        <v>60727</v>
      </c>
      <c r="C686" s="12" t="s">
        <v>99</v>
      </c>
      <c r="D686" s="12" t="s">
        <v>85</v>
      </c>
      <c r="E686" s="12" t="s">
        <v>6</v>
      </c>
      <c r="F686" s="12">
        <v>2140649707511</v>
      </c>
      <c r="G686" s="12" t="s">
        <v>1772</v>
      </c>
      <c r="H686" s="12" t="s">
        <v>907</v>
      </c>
      <c r="I686" s="12" t="s">
        <v>1731</v>
      </c>
      <c r="J686" s="12" t="s">
        <v>620</v>
      </c>
    </row>
    <row r="687" spans="1:10" x14ac:dyDescent="0.25">
      <c r="A687" s="12">
        <v>686</v>
      </c>
      <c r="B687" s="12">
        <v>60727</v>
      </c>
      <c r="C687" s="12" t="s">
        <v>99</v>
      </c>
      <c r="D687" s="12" t="s">
        <v>85</v>
      </c>
      <c r="E687" s="12" t="s">
        <v>6</v>
      </c>
      <c r="F687" s="12">
        <v>2140736298253</v>
      </c>
      <c r="G687" s="12" t="s">
        <v>1773</v>
      </c>
      <c r="H687" s="12" t="s">
        <v>1093</v>
      </c>
      <c r="I687" s="12" t="s">
        <v>754</v>
      </c>
      <c r="J687" s="12" t="s">
        <v>620</v>
      </c>
    </row>
    <row r="688" spans="1:10" x14ac:dyDescent="0.25">
      <c r="A688" s="12">
        <v>687</v>
      </c>
      <c r="B688" s="12">
        <v>60728</v>
      </c>
      <c r="C688" s="12" t="s">
        <v>100</v>
      </c>
      <c r="D688" s="12" t="s">
        <v>85</v>
      </c>
      <c r="E688" s="12" t="s">
        <v>6</v>
      </c>
      <c r="F688" s="12">
        <v>1710102774153</v>
      </c>
      <c r="G688" s="12" t="s">
        <v>1774</v>
      </c>
      <c r="H688" s="12" t="s">
        <v>771</v>
      </c>
      <c r="I688" s="12" t="s">
        <v>660</v>
      </c>
      <c r="J688" s="12" t="s">
        <v>620</v>
      </c>
    </row>
    <row r="689" spans="1:10" x14ac:dyDescent="0.25">
      <c r="A689" s="12">
        <v>688</v>
      </c>
      <c r="B689" s="12">
        <v>60728</v>
      </c>
      <c r="C689" s="12" t="s">
        <v>100</v>
      </c>
      <c r="D689" s="12" t="s">
        <v>85</v>
      </c>
      <c r="E689" s="12" t="s">
        <v>6</v>
      </c>
      <c r="F689" s="12">
        <v>2140607200401</v>
      </c>
      <c r="G689" s="12">
        <v>0</v>
      </c>
      <c r="H689" s="12" t="s">
        <v>1775</v>
      </c>
      <c r="I689" s="12" t="s">
        <v>1752</v>
      </c>
      <c r="J689" s="12" t="s">
        <v>620</v>
      </c>
    </row>
    <row r="690" spans="1:10" x14ac:dyDescent="0.25">
      <c r="A690" s="12">
        <v>689</v>
      </c>
      <c r="B690" s="12">
        <v>60728</v>
      </c>
      <c r="C690" s="12" t="s">
        <v>100</v>
      </c>
      <c r="D690" s="12" t="s">
        <v>85</v>
      </c>
      <c r="E690" s="12" t="s">
        <v>6</v>
      </c>
      <c r="F690" s="12">
        <v>2140662064593</v>
      </c>
      <c r="G690" s="12" t="s">
        <v>1776</v>
      </c>
      <c r="H690" s="12" t="s">
        <v>1101</v>
      </c>
      <c r="I690" s="12" t="s">
        <v>1731</v>
      </c>
      <c r="J690" s="12" t="s">
        <v>685</v>
      </c>
    </row>
    <row r="691" spans="1:10" x14ac:dyDescent="0.25">
      <c r="A691" s="12">
        <v>690</v>
      </c>
      <c r="B691" s="12">
        <v>60729</v>
      </c>
      <c r="C691" s="12" t="s">
        <v>101</v>
      </c>
      <c r="D691" s="12" t="s">
        <v>85</v>
      </c>
      <c r="E691" s="12" t="s">
        <v>6</v>
      </c>
      <c r="F691" s="12">
        <v>2140205544469</v>
      </c>
      <c r="G691" s="12">
        <v>50288165</v>
      </c>
      <c r="H691" s="12" t="s">
        <v>1777</v>
      </c>
      <c r="I691" s="12" t="s">
        <v>754</v>
      </c>
      <c r="J691" s="12" t="s">
        <v>620</v>
      </c>
    </row>
    <row r="692" spans="1:10" x14ac:dyDescent="0.25">
      <c r="A692" s="12">
        <v>691</v>
      </c>
      <c r="B692" s="12">
        <v>60729</v>
      </c>
      <c r="C692" s="12" t="s">
        <v>101</v>
      </c>
      <c r="D692" s="12" t="s">
        <v>85</v>
      </c>
      <c r="E692" s="12" t="s">
        <v>6</v>
      </c>
      <c r="F692" s="12">
        <v>2140218568181</v>
      </c>
      <c r="G692" s="12">
        <v>0</v>
      </c>
      <c r="H692" s="12" t="s">
        <v>1275</v>
      </c>
      <c r="I692" s="12" t="s">
        <v>1752</v>
      </c>
      <c r="J692" s="12" t="s">
        <v>685</v>
      </c>
    </row>
    <row r="693" spans="1:10" x14ac:dyDescent="0.25">
      <c r="A693" s="12">
        <v>692</v>
      </c>
      <c r="B693" s="12">
        <v>60729</v>
      </c>
      <c r="C693" s="12" t="s">
        <v>101</v>
      </c>
      <c r="D693" s="12" t="s">
        <v>85</v>
      </c>
      <c r="E693" s="12" t="s">
        <v>6</v>
      </c>
      <c r="F693" s="12">
        <v>2140663021327</v>
      </c>
      <c r="G693" s="12">
        <v>387805</v>
      </c>
      <c r="H693" s="12" t="s">
        <v>1778</v>
      </c>
      <c r="I693" s="12" t="s">
        <v>1683</v>
      </c>
      <c r="J693" s="12" t="s">
        <v>620</v>
      </c>
    </row>
    <row r="694" spans="1:10" x14ac:dyDescent="0.25">
      <c r="A694" s="12">
        <v>693</v>
      </c>
      <c r="B694" s="12">
        <v>60729</v>
      </c>
      <c r="C694" s="12" t="s">
        <v>101</v>
      </c>
      <c r="D694" s="12" t="s">
        <v>85</v>
      </c>
      <c r="E694" s="12" t="s">
        <v>6</v>
      </c>
      <c r="F694" s="12">
        <v>2140681564679</v>
      </c>
      <c r="G694" s="12">
        <v>103775</v>
      </c>
      <c r="H694" s="12" t="s">
        <v>1779</v>
      </c>
      <c r="I694" s="12" t="s">
        <v>1731</v>
      </c>
      <c r="J694" s="12" t="s">
        <v>620</v>
      </c>
    </row>
    <row r="695" spans="1:10" x14ac:dyDescent="0.25">
      <c r="A695" s="12">
        <v>694</v>
      </c>
      <c r="B695" s="12">
        <v>60730</v>
      </c>
      <c r="C695" s="12" t="s">
        <v>102</v>
      </c>
      <c r="D695" s="12" t="s">
        <v>85</v>
      </c>
      <c r="E695" s="12" t="s">
        <v>6</v>
      </c>
      <c r="F695" s="12">
        <v>2140207586543</v>
      </c>
      <c r="G695" s="12" t="s">
        <v>1780</v>
      </c>
      <c r="H695" s="12" t="s">
        <v>1781</v>
      </c>
      <c r="I695" s="12" t="s">
        <v>1683</v>
      </c>
      <c r="J695" s="12" t="s">
        <v>620</v>
      </c>
    </row>
    <row r="696" spans="1:10" x14ac:dyDescent="0.25">
      <c r="A696" s="12">
        <v>695</v>
      </c>
      <c r="B696" s="12">
        <v>60730</v>
      </c>
      <c r="C696" s="12" t="s">
        <v>102</v>
      </c>
      <c r="D696" s="12" t="s">
        <v>85</v>
      </c>
      <c r="E696" s="12" t="s">
        <v>6</v>
      </c>
      <c r="F696" s="12">
        <v>2140218847533</v>
      </c>
      <c r="G696" s="12" t="s">
        <v>1782</v>
      </c>
      <c r="H696" s="12" t="s">
        <v>1783</v>
      </c>
      <c r="I696" s="12" t="s">
        <v>754</v>
      </c>
      <c r="J696" s="12" t="s">
        <v>620</v>
      </c>
    </row>
    <row r="697" spans="1:10" x14ac:dyDescent="0.25">
      <c r="A697" s="12">
        <v>696</v>
      </c>
      <c r="B697" s="12">
        <v>60731</v>
      </c>
      <c r="C697" s="12" t="s">
        <v>103</v>
      </c>
      <c r="D697" s="12" t="s">
        <v>85</v>
      </c>
      <c r="E697" s="12" t="s">
        <v>6</v>
      </c>
      <c r="F697" s="12">
        <v>2140252258315</v>
      </c>
      <c r="G697" s="12" t="s">
        <v>1784</v>
      </c>
      <c r="H697" s="12" t="s">
        <v>1079</v>
      </c>
      <c r="I697" s="12" t="s">
        <v>1731</v>
      </c>
      <c r="J697" s="12" t="s">
        <v>620</v>
      </c>
    </row>
    <row r="698" spans="1:10" x14ac:dyDescent="0.25">
      <c r="A698" s="12">
        <v>697</v>
      </c>
      <c r="B698" s="12">
        <v>60731</v>
      </c>
      <c r="C698" s="12" t="s">
        <v>103</v>
      </c>
      <c r="D698" s="12" t="s">
        <v>85</v>
      </c>
      <c r="E698" s="12" t="s">
        <v>6</v>
      </c>
      <c r="F698" s="12">
        <v>2140279518205</v>
      </c>
      <c r="G698" s="12" t="s">
        <v>1785</v>
      </c>
      <c r="H698" s="12" t="s">
        <v>1786</v>
      </c>
      <c r="I698" s="12" t="s">
        <v>754</v>
      </c>
      <c r="J698" s="12" t="s">
        <v>620</v>
      </c>
    </row>
    <row r="699" spans="1:10" x14ac:dyDescent="0.25">
      <c r="A699" s="12">
        <v>698</v>
      </c>
      <c r="B699" s="12">
        <v>60732</v>
      </c>
      <c r="C699" s="12" t="s">
        <v>104</v>
      </c>
      <c r="D699" s="12" t="s">
        <v>85</v>
      </c>
      <c r="E699" s="12" t="s">
        <v>6</v>
      </c>
      <c r="F699" s="12">
        <v>2140220554873</v>
      </c>
      <c r="G699" s="12" t="s">
        <v>1787</v>
      </c>
      <c r="H699" s="12" t="s">
        <v>1788</v>
      </c>
      <c r="I699" s="12" t="s">
        <v>754</v>
      </c>
      <c r="J699" s="12" t="s">
        <v>620</v>
      </c>
    </row>
    <row r="700" spans="1:10" x14ac:dyDescent="0.25">
      <c r="A700" s="12">
        <v>699</v>
      </c>
      <c r="B700" s="12">
        <v>60732</v>
      </c>
      <c r="C700" s="12" t="s">
        <v>104</v>
      </c>
      <c r="D700" s="12" t="s">
        <v>85</v>
      </c>
      <c r="E700" s="12" t="s">
        <v>6</v>
      </c>
      <c r="F700" s="12">
        <v>2140624036537</v>
      </c>
      <c r="G700" s="12" t="s">
        <v>1789</v>
      </c>
      <c r="H700" s="12" t="s">
        <v>1790</v>
      </c>
      <c r="I700" s="12" t="s">
        <v>1731</v>
      </c>
      <c r="J700" s="12" t="s">
        <v>620</v>
      </c>
    </row>
    <row r="701" spans="1:10" x14ac:dyDescent="0.25">
      <c r="A701" s="12">
        <v>700</v>
      </c>
      <c r="B701" s="12">
        <v>60733</v>
      </c>
      <c r="C701" s="12" t="s">
        <v>105</v>
      </c>
      <c r="D701" s="12" t="s">
        <v>39</v>
      </c>
      <c r="E701" s="12" t="s">
        <v>6</v>
      </c>
      <c r="F701" s="12">
        <v>1610241227559</v>
      </c>
      <c r="G701" s="12" t="s">
        <v>1791</v>
      </c>
      <c r="H701" s="12" t="s">
        <v>1792</v>
      </c>
      <c r="I701" s="12" t="s">
        <v>631</v>
      </c>
      <c r="J701" s="12" t="s">
        <v>685</v>
      </c>
    </row>
    <row r="702" spans="1:10" x14ac:dyDescent="0.25">
      <c r="A702" s="12">
        <v>701</v>
      </c>
      <c r="B702" s="12">
        <v>60733</v>
      </c>
      <c r="C702" s="12" t="s">
        <v>105</v>
      </c>
      <c r="D702" s="12" t="s">
        <v>39</v>
      </c>
      <c r="E702" s="12" t="s">
        <v>6</v>
      </c>
      <c r="F702" s="12">
        <v>1710211565267</v>
      </c>
      <c r="G702" s="12" t="s">
        <v>1793</v>
      </c>
      <c r="H702" s="12" t="s">
        <v>1794</v>
      </c>
      <c r="I702" s="12" t="s">
        <v>623</v>
      </c>
      <c r="J702" s="12" t="s">
        <v>620</v>
      </c>
    </row>
    <row r="703" spans="1:10" x14ac:dyDescent="0.25">
      <c r="A703" s="12">
        <v>702</v>
      </c>
      <c r="B703" s="12">
        <v>60733</v>
      </c>
      <c r="C703" s="12" t="s">
        <v>105</v>
      </c>
      <c r="D703" s="12" t="s">
        <v>39</v>
      </c>
      <c r="E703" s="12" t="s">
        <v>6</v>
      </c>
      <c r="F703" s="12">
        <v>2140232356421</v>
      </c>
      <c r="G703" s="12" t="s">
        <v>1795</v>
      </c>
      <c r="H703" s="12" t="s">
        <v>1796</v>
      </c>
      <c r="I703" s="12" t="s">
        <v>909</v>
      </c>
      <c r="J703" s="12" t="s">
        <v>620</v>
      </c>
    </row>
    <row r="704" spans="1:10" x14ac:dyDescent="0.25">
      <c r="A704" s="12">
        <v>703</v>
      </c>
      <c r="B704" s="12">
        <v>60733</v>
      </c>
      <c r="C704" s="12" t="s">
        <v>105</v>
      </c>
      <c r="D704" s="12" t="s">
        <v>39</v>
      </c>
      <c r="E704" s="12" t="s">
        <v>6</v>
      </c>
      <c r="F704" s="12">
        <v>2140286067919</v>
      </c>
      <c r="G704" s="12">
        <v>964581</v>
      </c>
      <c r="H704" s="12" t="s">
        <v>1797</v>
      </c>
      <c r="I704" s="12" t="s">
        <v>679</v>
      </c>
      <c r="J704" s="12" t="s">
        <v>620</v>
      </c>
    </row>
    <row r="705" spans="1:10" x14ac:dyDescent="0.25">
      <c r="A705" s="12">
        <v>704</v>
      </c>
      <c r="B705" s="12">
        <v>60733</v>
      </c>
      <c r="C705" s="12" t="s">
        <v>105</v>
      </c>
      <c r="D705" s="12" t="s">
        <v>39</v>
      </c>
      <c r="E705" s="12" t="s">
        <v>6</v>
      </c>
      <c r="F705" s="12">
        <v>2140630072791</v>
      </c>
      <c r="G705" s="12">
        <v>50383962</v>
      </c>
      <c r="H705" s="12" t="s">
        <v>1798</v>
      </c>
      <c r="I705" s="12" t="s">
        <v>811</v>
      </c>
      <c r="J705" s="12" t="s">
        <v>620</v>
      </c>
    </row>
    <row r="706" spans="1:10" x14ac:dyDescent="0.25">
      <c r="A706" s="12">
        <v>705</v>
      </c>
      <c r="B706" s="12">
        <v>60734</v>
      </c>
      <c r="C706" s="12" t="s">
        <v>106</v>
      </c>
      <c r="D706" s="12" t="s">
        <v>85</v>
      </c>
      <c r="E706" s="12" t="s">
        <v>6</v>
      </c>
      <c r="F706" s="12">
        <v>2140245462227</v>
      </c>
      <c r="G706" s="12" t="s">
        <v>1166</v>
      </c>
      <c r="H706" s="12" t="s">
        <v>1422</v>
      </c>
      <c r="I706" s="12" t="s">
        <v>754</v>
      </c>
      <c r="J706" s="12" t="s">
        <v>685</v>
      </c>
    </row>
    <row r="707" spans="1:10" x14ac:dyDescent="0.25">
      <c r="A707" s="12">
        <v>706</v>
      </c>
      <c r="B707" s="12">
        <v>60734</v>
      </c>
      <c r="C707" s="12" t="s">
        <v>106</v>
      </c>
      <c r="D707" s="12" t="s">
        <v>85</v>
      </c>
      <c r="E707" s="12" t="s">
        <v>6</v>
      </c>
      <c r="F707" s="12">
        <v>2140664846303</v>
      </c>
      <c r="G707" s="12">
        <v>103746</v>
      </c>
      <c r="H707" s="12" t="s">
        <v>1799</v>
      </c>
      <c r="I707" s="12" t="s">
        <v>1731</v>
      </c>
      <c r="J707" s="12" t="s">
        <v>620</v>
      </c>
    </row>
    <row r="708" spans="1:10" x14ac:dyDescent="0.25">
      <c r="A708" s="12">
        <v>707</v>
      </c>
      <c r="B708" s="12">
        <v>60734</v>
      </c>
      <c r="C708" s="12" t="s">
        <v>106</v>
      </c>
      <c r="D708" s="12" t="s">
        <v>85</v>
      </c>
      <c r="E708" s="12" t="s">
        <v>6</v>
      </c>
      <c r="F708" s="12">
        <v>2140665812237</v>
      </c>
      <c r="G708" s="12">
        <v>50212375</v>
      </c>
      <c r="H708" s="12" t="s">
        <v>887</v>
      </c>
      <c r="I708" s="12" t="s">
        <v>1686</v>
      </c>
      <c r="J708" s="12" t="s">
        <v>620</v>
      </c>
    </row>
    <row r="709" spans="1:10" x14ac:dyDescent="0.25">
      <c r="A709" s="12">
        <v>708</v>
      </c>
      <c r="B709" s="12">
        <v>60735</v>
      </c>
      <c r="C709" s="12" t="s">
        <v>107</v>
      </c>
      <c r="D709" s="12" t="s">
        <v>85</v>
      </c>
      <c r="E709" s="12" t="s">
        <v>6</v>
      </c>
      <c r="F709" s="12">
        <v>2140250242177</v>
      </c>
      <c r="G709" s="12" t="s">
        <v>1342</v>
      </c>
      <c r="H709" s="12" t="s">
        <v>1800</v>
      </c>
      <c r="I709" s="12" t="s">
        <v>1752</v>
      </c>
      <c r="J709" s="12" t="s">
        <v>620</v>
      </c>
    </row>
    <row r="710" spans="1:10" x14ac:dyDescent="0.25">
      <c r="A710" s="12">
        <v>709</v>
      </c>
      <c r="B710" s="12">
        <v>60735</v>
      </c>
      <c r="C710" s="12" t="s">
        <v>107</v>
      </c>
      <c r="D710" s="12" t="s">
        <v>85</v>
      </c>
      <c r="E710" s="12" t="s">
        <v>6</v>
      </c>
      <c r="F710" s="12">
        <v>2140258292213</v>
      </c>
      <c r="G710" s="12" t="s">
        <v>1801</v>
      </c>
      <c r="H710" s="12" t="s">
        <v>1802</v>
      </c>
      <c r="I710" s="12" t="s">
        <v>1686</v>
      </c>
      <c r="J710" s="12" t="s">
        <v>620</v>
      </c>
    </row>
    <row r="711" spans="1:10" x14ac:dyDescent="0.25">
      <c r="A711" s="12">
        <v>710</v>
      </c>
      <c r="B711" s="12">
        <v>60736</v>
      </c>
      <c r="C711" s="12" t="s">
        <v>108</v>
      </c>
      <c r="D711" s="12" t="s">
        <v>85</v>
      </c>
      <c r="E711" s="12" t="s">
        <v>6</v>
      </c>
      <c r="F711" s="12">
        <v>2140238252505</v>
      </c>
      <c r="G711" s="12" t="s">
        <v>1803</v>
      </c>
      <c r="H711" s="12" t="s">
        <v>1804</v>
      </c>
      <c r="I711" s="12" t="s">
        <v>1686</v>
      </c>
      <c r="J711" s="12" t="s">
        <v>685</v>
      </c>
    </row>
    <row r="712" spans="1:10" x14ac:dyDescent="0.25">
      <c r="A712" s="12">
        <v>711</v>
      </c>
      <c r="B712" s="12">
        <v>60736</v>
      </c>
      <c r="C712" s="12" t="s">
        <v>108</v>
      </c>
      <c r="D712" s="12" t="s">
        <v>85</v>
      </c>
      <c r="E712" s="12" t="s">
        <v>6</v>
      </c>
      <c r="F712" s="12">
        <v>2140261480877</v>
      </c>
      <c r="G712" s="12" t="s">
        <v>1805</v>
      </c>
      <c r="H712" s="12" t="s">
        <v>846</v>
      </c>
      <c r="I712" s="12" t="s">
        <v>1731</v>
      </c>
      <c r="J712" s="12" t="s">
        <v>620</v>
      </c>
    </row>
    <row r="713" spans="1:10" x14ac:dyDescent="0.25">
      <c r="A713" s="12">
        <v>712</v>
      </c>
      <c r="B713" s="12">
        <v>60737</v>
      </c>
      <c r="C713" s="12" t="s">
        <v>109</v>
      </c>
      <c r="D713" s="12" t="s">
        <v>85</v>
      </c>
      <c r="E713" s="12" t="s">
        <v>6</v>
      </c>
      <c r="F713" s="12">
        <v>2140201592131</v>
      </c>
      <c r="G713" s="12" t="s">
        <v>1806</v>
      </c>
      <c r="H713" s="12" t="s">
        <v>1807</v>
      </c>
      <c r="I713" s="12" t="s">
        <v>1686</v>
      </c>
      <c r="J713" s="12" t="s">
        <v>620</v>
      </c>
    </row>
    <row r="714" spans="1:10" x14ac:dyDescent="0.25">
      <c r="A714" s="12">
        <v>713</v>
      </c>
      <c r="B714" s="12">
        <v>60737</v>
      </c>
      <c r="C714" s="12" t="s">
        <v>109</v>
      </c>
      <c r="D714" s="12" t="s">
        <v>85</v>
      </c>
      <c r="E714" s="12" t="s">
        <v>6</v>
      </c>
      <c r="F714" s="12">
        <v>2140663617081</v>
      </c>
      <c r="G714" s="12" t="s">
        <v>1808</v>
      </c>
      <c r="H714" s="12" t="s">
        <v>1711</v>
      </c>
      <c r="I714" s="12" t="s">
        <v>660</v>
      </c>
      <c r="J714" s="12" t="s">
        <v>620</v>
      </c>
    </row>
    <row r="715" spans="1:10" x14ac:dyDescent="0.25">
      <c r="A715" s="12">
        <v>714</v>
      </c>
      <c r="B715" s="12">
        <v>60737</v>
      </c>
      <c r="C715" s="12" t="s">
        <v>109</v>
      </c>
      <c r="D715" s="12" t="s">
        <v>85</v>
      </c>
      <c r="E715" s="12" t="s">
        <v>6</v>
      </c>
      <c r="F715" s="12">
        <v>2140693161307</v>
      </c>
      <c r="G715" s="12" t="s">
        <v>1809</v>
      </c>
      <c r="H715" s="12" t="s">
        <v>1810</v>
      </c>
      <c r="I715" s="12" t="s">
        <v>1686</v>
      </c>
      <c r="J715" s="12" t="s">
        <v>620</v>
      </c>
    </row>
    <row r="716" spans="1:10" x14ac:dyDescent="0.25">
      <c r="A716" s="12">
        <v>715</v>
      </c>
      <c r="B716" s="12">
        <v>60738</v>
      </c>
      <c r="C716" s="12" t="s">
        <v>110</v>
      </c>
      <c r="D716" s="12" t="s">
        <v>85</v>
      </c>
      <c r="E716" s="12" t="s">
        <v>6</v>
      </c>
      <c r="F716" s="12">
        <v>1610259527603</v>
      </c>
      <c r="G716" s="12" t="s">
        <v>1811</v>
      </c>
      <c r="H716" s="12" t="s">
        <v>1812</v>
      </c>
      <c r="I716" s="12" t="s">
        <v>1686</v>
      </c>
      <c r="J716" s="12" t="s">
        <v>620</v>
      </c>
    </row>
    <row r="717" spans="1:10" x14ac:dyDescent="0.25">
      <c r="A717" s="12">
        <v>716</v>
      </c>
      <c r="B717" s="12">
        <v>60738</v>
      </c>
      <c r="C717" s="12" t="s">
        <v>110</v>
      </c>
      <c r="D717" s="12" t="s">
        <v>85</v>
      </c>
      <c r="E717" s="12" t="s">
        <v>6</v>
      </c>
      <c r="F717" s="12">
        <v>2140610573325</v>
      </c>
      <c r="G717" s="12" t="s">
        <v>1813</v>
      </c>
      <c r="H717" s="12" t="s">
        <v>1814</v>
      </c>
      <c r="I717" s="12" t="s">
        <v>1731</v>
      </c>
      <c r="J717" s="12" t="s">
        <v>620</v>
      </c>
    </row>
    <row r="718" spans="1:10" x14ac:dyDescent="0.25">
      <c r="A718" s="12">
        <v>717</v>
      </c>
      <c r="B718" s="12">
        <v>60739</v>
      </c>
      <c r="C718" s="12" t="s">
        <v>111</v>
      </c>
      <c r="D718" s="12" t="s">
        <v>85</v>
      </c>
      <c r="E718" s="12" t="s">
        <v>6</v>
      </c>
      <c r="F718" s="12">
        <v>2140105566041</v>
      </c>
      <c r="G718" s="12" t="s">
        <v>1815</v>
      </c>
      <c r="H718" s="12" t="s">
        <v>1268</v>
      </c>
      <c r="I718" s="12" t="s">
        <v>754</v>
      </c>
      <c r="J718" s="12" t="s">
        <v>620</v>
      </c>
    </row>
    <row r="719" spans="1:10" x14ac:dyDescent="0.25">
      <c r="A719" s="12">
        <v>718</v>
      </c>
      <c r="B719" s="12">
        <v>60739</v>
      </c>
      <c r="C719" s="12" t="s">
        <v>111</v>
      </c>
      <c r="D719" s="12" t="s">
        <v>85</v>
      </c>
      <c r="E719" s="12" t="s">
        <v>6</v>
      </c>
      <c r="F719" s="12">
        <v>2140642708691</v>
      </c>
      <c r="G719" s="12" t="s">
        <v>1816</v>
      </c>
      <c r="H719" s="12" t="s">
        <v>742</v>
      </c>
      <c r="I719" s="12" t="s">
        <v>1731</v>
      </c>
      <c r="J719" s="12" t="s">
        <v>620</v>
      </c>
    </row>
    <row r="720" spans="1:10" x14ac:dyDescent="0.25">
      <c r="A720" s="12">
        <v>719</v>
      </c>
      <c r="B720" s="12">
        <v>60740</v>
      </c>
      <c r="C720" s="12" t="s">
        <v>112</v>
      </c>
      <c r="D720" s="12" t="s">
        <v>85</v>
      </c>
      <c r="E720" s="12" t="s">
        <v>6</v>
      </c>
      <c r="F720" s="12">
        <v>2140624050737</v>
      </c>
      <c r="G720" s="12" t="s">
        <v>1817</v>
      </c>
      <c r="H720" s="12" t="s">
        <v>1818</v>
      </c>
      <c r="I720" s="12" t="s">
        <v>1731</v>
      </c>
      <c r="J720" s="12" t="s">
        <v>620</v>
      </c>
    </row>
    <row r="721" spans="1:10" x14ac:dyDescent="0.25">
      <c r="A721" s="12">
        <v>720</v>
      </c>
      <c r="B721" s="12">
        <v>60740</v>
      </c>
      <c r="C721" s="12" t="s">
        <v>112</v>
      </c>
      <c r="D721" s="12" t="s">
        <v>85</v>
      </c>
      <c r="E721" s="12" t="s">
        <v>6</v>
      </c>
      <c r="F721" s="12">
        <v>2140670264743</v>
      </c>
      <c r="G721" s="12" t="s">
        <v>1819</v>
      </c>
      <c r="H721" s="12" t="s">
        <v>1820</v>
      </c>
      <c r="I721" s="12" t="s">
        <v>754</v>
      </c>
      <c r="J721" s="12" t="s">
        <v>620</v>
      </c>
    </row>
    <row r="722" spans="1:10" x14ac:dyDescent="0.25">
      <c r="A722" s="12">
        <v>721</v>
      </c>
      <c r="B722" s="12">
        <v>60741</v>
      </c>
      <c r="C722" s="12" t="s">
        <v>113</v>
      </c>
      <c r="D722" s="12" t="s">
        <v>85</v>
      </c>
      <c r="E722" s="12" t="s">
        <v>6</v>
      </c>
      <c r="F722" s="12">
        <v>2140357081327</v>
      </c>
      <c r="G722" s="12" t="s">
        <v>1821</v>
      </c>
      <c r="H722" s="12" t="s">
        <v>1822</v>
      </c>
      <c r="I722" s="12" t="s">
        <v>754</v>
      </c>
      <c r="J722" s="12" t="s">
        <v>620</v>
      </c>
    </row>
    <row r="723" spans="1:10" x14ac:dyDescent="0.25">
      <c r="A723" s="12">
        <v>722</v>
      </c>
      <c r="B723" s="12">
        <v>60741</v>
      </c>
      <c r="C723" s="12" t="s">
        <v>113</v>
      </c>
      <c r="D723" s="12" t="s">
        <v>85</v>
      </c>
      <c r="E723" s="12" t="s">
        <v>6</v>
      </c>
      <c r="F723" s="12">
        <v>2140603880727</v>
      </c>
      <c r="G723" s="12" t="s">
        <v>1823</v>
      </c>
      <c r="H723" s="12" t="s">
        <v>1824</v>
      </c>
      <c r="I723" s="12" t="s">
        <v>1686</v>
      </c>
      <c r="J723" s="12" t="s">
        <v>620</v>
      </c>
    </row>
    <row r="724" spans="1:10" x14ac:dyDescent="0.25">
      <c r="A724" s="12">
        <v>723</v>
      </c>
      <c r="B724" s="12">
        <v>60742</v>
      </c>
      <c r="C724" s="12" t="s">
        <v>114</v>
      </c>
      <c r="D724" s="12" t="s">
        <v>85</v>
      </c>
      <c r="E724" s="12" t="s">
        <v>10</v>
      </c>
      <c r="F724" s="12">
        <v>1710102491814</v>
      </c>
      <c r="G724" s="12">
        <v>110389</v>
      </c>
      <c r="H724" s="12" t="s">
        <v>1569</v>
      </c>
      <c r="I724" s="12" t="s">
        <v>1731</v>
      </c>
      <c r="J724" s="12" t="s">
        <v>620</v>
      </c>
    </row>
    <row r="725" spans="1:10" x14ac:dyDescent="0.25">
      <c r="A725" s="12">
        <v>724</v>
      </c>
      <c r="B725" s="12">
        <v>60742</v>
      </c>
      <c r="C725" s="12" t="s">
        <v>114</v>
      </c>
      <c r="D725" s="12" t="s">
        <v>85</v>
      </c>
      <c r="E725" s="12" t="s">
        <v>10</v>
      </c>
      <c r="F725" s="12">
        <v>1710141441668</v>
      </c>
      <c r="G725" s="12">
        <v>355192</v>
      </c>
      <c r="H725" s="12" t="s">
        <v>1825</v>
      </c>
      <c r="I725" s="12" t="s">
        <v>1686</v>
      </c>
      <c r="J725" s="12" t="s">
        <v>620</v>
      </c>
    </row>
    <row r="726" spans="1:10" x14ac:dyDescent="0.25">
      <c r="A726" s="12">
        <v>725</v>
      </c>
      <c r="B726" s="12">
        <v>60743</v>
      </c>
      <c r="C726" s="12" t="s">
        <v>115</v>
      </c>
      <c r="D726" s="12" t="s">
        <v>85</v>
      </c>
      <c r="E726" s="12" t="s">
        <v>6</v>
      </c>
      <c r="F726" s="12">
        <v>2140158228879</v>
      </c>
      <c r="G726" s="12" t="s">
        <v>1826</v>
      </c>
      <c r="H726" s="12" t="s">
        <v>1827</v>
      </c>
      <c r="I726" s="12" t="s">
        <v>1683</v>
      </c>
      <c r="J726" s="12" t="s">
        <v>620</v>
      </c>
    </row>
    <row r="727" spans="1:10" x14ac:dyDescent="0.25">
      <c r="A727" s="12">
        <v>726</v>
      </c>
      <c r="B727" s="12">
        <v>60743</v>
      </c>
      <c r="C727" s="12" t="s">
        <v>115</v>
      </c>
      <c r="D727" s="12" t="s">
        <v>85</v>
      </c>
      <c r="E727" s="12" t="s">
        <v>6</v>
      </c>
      <c r="F727" s="12">
        <v>2140653773433</v>
      </c>
      <c r="G727" s="12">
        <v>50383933</v>
      </c>
      <c r="H727" s="12" t="s">
        <v>1828</v>
      </c>
      <c r="I727" s="12" t="s">
        <v>1686</v>
      </c>
      <c r="J727" s="12" t="s">
        <v>620</v>
      </c>
    </row>
    <row r="728" spans="1:10" x14ac:dyDescent="0.25">
      <c r="A728" s="12">
        <v>727</v>
      </c>
      <c r="B728" s="12">
        <v>60744</v>
      </c>
      <c r="C728" s="12" t="s">
        <v>116</v>
      </c>
      <c r="D728" s="12" t="s">
        <v>85</v>
      </c>
      <c r="E728" s="12" t="s">
        <v>6</v>
      </c>
      <c r="F728" s="12">
        <v>1710172573481</v>
      </c>
      <c r="G728" s="12">
        <v>50220158</v>
      </c>
      <c r="H728" s="12" t="s">
        <v>1829</v>
      </c>
      <c r="I728" s="12" t="s">
        <v>1686</v>
      </c>
      <c r="J728" s="12" t="s">
        <v>620</v>
      </c>
    </row>
    <row r="729" spans="1:10" x14ac:dyDescent="0.25">
      <c r="A729" s="12">
        <v>728</v>
      </c>
      <c r="B729" s="12">
        <v>60744</v>
      </c>
      <c r="C729" s="12" t="s">
        <v>116</v>
      </c>
      <c r="D729" s="12" t="s">
        <v>85</v>
      </c>
      <c r="E729" s="12" t="s">
        <v>6</v>
      </c>
      <c r="F729" s="12">
        <v>1730132336165</v>
      </c>
      <c r="G729" s="12" t="s">
        <v>1342</v>
      </c>
      <c r="H729" s="12" t="s">
        <v>1446</v>
      </c>
      <c r="I729" s="12" t="s">
        <v>1343</v>
      </c>
      <c r="J729" s="12" t="s">
        <v>620</v>
      </c>
    </row>
    <row r="730" spans="1:10" x14ac:dyDescent="0.25">
      <c r="A730" s="12">
        <v>729</v>
      </c>
      <c r="B730" s="12">
        <v>60744</v>
      </c>
      <c r="C730" s="12" t="s">
        <v>116</v>
      </c>
      <c r="D730" s="12" t="s">
        <v>85</v>
      </c>
      <c r="E730" s="12" t="s">
        <v>6</v>
      </c>
      <c r="F730" s="12">
        <v>2140659019419</v>
      </c>
      <c r="G730" s="12" t="s">
        <v>1342</v>
      </c>
      <c r="H730" s="12" t="s">
        <v>1830</v>
      </c>
      <c r="I730" s="12" t="s">
        <v>1343</v>
      </c>
      <c r="J730" s="12" t="s">
        <v>685</v>
      </c>
    </row>
    <row r="731" spans="1:10" x14ac:dyDescent="0.25">
      <c r="A731" s="12">
        <v>730</v>
      </c>
      <c r="B731" s="12">
        <v>60745</v>
      </c>
      <c r="C731" s="12" t="s">
        <v>117</v>
      </c>
      <c r="D731" s="12" t="s">
        <v>85</v>
      </c>
      <c r="E731" s="12" t="s">
        <v>6</v>
      </c>
      <c r="F731" s="12">
        <v>2140204234455</v>
      </c>
      <c r="G731" s="12">
        <v>0</v>
      </c>
      <c r="H731" s="12" t="s">
        <v>781</v>
      </c>
      <c r="I731" s="12" t="s">
        <v>1752</v>
      </c>
      <c r="J731" s="12" t="s">
        <v>620</v>
      </c>
    </row>
    <row r="732" spans="1:10" x14ac:dyDescent="0.25">
      <c r="A732" s="12">
        <v>731</v>
      </c>
      <c r="B732" s="12">
        <v>60745</v>
      </c>
      <c r="C732" s="12" t="s">
        <v>117</v>
      </c>
      <c r="D732" s="12" t="s">
        <v>85</v>
      </c>
      <c r="E732" s="12" t="s">
        <v>6</v>
      </c>
      <c r="F732" s="12">
        <v>2140205956171</v>
      </c>
      <c r="G732" s="12" t="s">
        <v>1342</v>
      </c>
      <c r="H732" s="12" t="s">
        <v>1072</v>
      </c>
      <c r="I732" s="12" t="s">
        <v>1752</v>
      </c>
      <c r="J732" s="12" t="s">
        <v>620</v>
      </c>
    </row>
    <row r="733" spans="1:10" x14ac:dyDescent="0.25">
      <c r="A733" s="12">
        <v>732</v>
      </c>
      <c r="B733" s="12">
        <v>60745</v>
      </c>
      <c r="C733" s="12" t="s">
        <v>117</v>
      </c>
      <c r="D733" s="12" t="s">
        <v>85</v>
      </c>
      <c r="E733" s="12" t="s">
        <v>6</v>
      </c>
      <c r="F733" s="12">
        <v>2140619158921</v>
      </c>
      <c r="G733" s="12" t="s">
        <v>1831</v>
      </c>
      <c r="H733" s="12" t="s">
        <v>1737</v>
      </c>
      <c r="I733" s="12" t="s">
        <v>660</v>
      </c>
      <c r="J733" s="12" t="s">
        <v>620</v>
      </c>
    </row>
    <row r="734" spans="1:10" x14ac:dyDescent="0.25">
      <c r="A734" s="12">
        <v>733</v>
      </c>
      <c r="B734" s="12">
        <v>60745</v>
      </c>
      <c r="C734" s="12" t="s">
        <v>117</v>
      </c>
      <c r="D734" s="12" t="s">
        <v>85</v>
      </c>
      <c r="E734" s="12" t="s">
        <v>6</v>
      </c>
      <c r="F734" s="12">
        <v>2140698914137</v>
      </c>
      <c r="G734" s="12" t="s">
        <v>1832</v>
      </c>
      <c r="H734" s="12" t="s">
        <v>1833</v>
      </c>
      <c r="I734" s="12" t="s">
        <v>1731</v>
      </c>
      <c r="J734" s="12" t="s">
        <v>620</v>
      </c>
    </row>
    <row r="735" spans="1:10" x14ac:dyDescent="0.25">
      <c r="A735" s="12">
        <v>734</v>
      </c>
      <c r="B735" s="12">
        <v>60746</v>
      </c>
      <c r="C735" s="12" t="s">
        <v>118</v>
      </c>
      <c r="D735" s="12" t="s">
        <v>85</v>
      </c>
      <c r="E735" s="12" t="s">
        <v>6</v>
      </c>
      <c r="F735" s="12">
        <v>1710174391469</v>
      </c>
      <c r="G735" s="12" t="s">
        <v>1834</v>
      </c>
      <c r="H735" s="12" t="s">
        <v>1136</v>
      </c>
      <c r="I735" s="12" t="s">
        <v>1731</v>
      </c>
      <c r="J735" s="12" t="s">
        <v>620</v>
      </c>
    </row>
    <row r="736" spans="1:10" x14ac:dyDescent="0.25">
      <c r="A736" s="12">
        <v>735</v>
      </c>
      <c r="B736" s="12">
        <v>60746</v>
      </c>
      <c r="C736" s="12" t="s">
        <v>118</v>
      </c>
      <c r="D736" s="12" t="s">
        <v>85</v>
      </c>
      <c r="E736" s="12" t="s">
        <v>6</v>
      </c>
      <c r="F736" s="12">
        <v>2140265778655</v>
      </c>
      <c r="G736" s="12" t="s">
        <v>1835</v>
      </c>
      <c r="H736" s="12" t="s">
        <v>1836</v>
      </c>
      <c r="I736" s="12" t="s">
        <v>754</v>
      </c>
      <c r="J736" s="12" t="s">
        <v>620</v>
      </c>
    </row>
    <row r="737" spans="1:10" x14ac:dyDescent="0.25">
      <c r="A737" s="12">
        <v>736</v>
      </c>
      <c r="B737" s="12">
        <v>60747</v>
      </c>
      <c r="C737" s="12" t="s">
        <v>119</v>
      </c>
      <c r="D737" s="12" t="s">
        <v>85</v>
      </c>
      <c r="E737" s="12" t="s">
        <v>6</v>
      </c>
      <c r="F737" s="12">
        <v>1710211384843</v>
      </c>
      <c r="G737" s="12" t="s">
        <v>1837</v>
      </c>
      <c r="H737" s="12" t="s">
        <v>1838</v>
      </c>
      <c r="I737" s="12" t="s">
        <v>1731</v>
      </c>
      <c r="J737" s="12" t="s">
        <v>620</v>
      </c>
    </row>
    <row r="738" spans="1:10" x14ac:dyDescent="0.25">
      <c r="A738" s="12">
        <v>737</v>
      </c>
      <c r="B738" s="12">
        <v>60747</v>
      </c>
      <c r="C738" s="12" t="s">
        <v>119</v>
      </c>
      <c r="D738" s="12" t="s">
        <v>85</v>
      </c>
      <c r="E738" s="12" t="s">
        <v>6</v>
      </c>
      <c r="F738" s="12">
        <v>2140604599825</v>
      </c>
      <c r="G738" s="12" t="s">
        <v>1839</v>
      </c>
      <c r="H738" s="12" t="s">
        <v>1840</v>
      </c>
      <c r="I738" s="12" t="s">
        <v>754</v>
      </c>
      <c r="J738" s="12" t="s">
        <v>620</v>
      </c>
    </row>
    <row r="739" spans="1:10" x14ac:dyDescent="0.25">
      <c r="A739" s="12">
        <v>738</v>
      </c>
      <c r="B739" s="12">
        <v>60748</v>
      </c>
      <c r="C739" s="12" t="s">
        <v>120</v>
      </c>
      <c r="D739" s="12" t="s">
        <v>85</v>
      </c>
      <c r="E739" s="12" t="s">
        <v>6</v>
      </c>
      <c r="F739" s="12">
        <v>1710211423925</v>
      </c>
      <c r="G739" s="12" t="s">
        <v>1841</v>
      </c>
      <c r="H739" s="12" t="s">
        <v>1842</v>
      </c>
      <c r="I739" s="12" t="s">
        <v>1731</v>
      </c>
      <c r="J739" s="12" t="s">
        <v>620</v>
      </c>
    </row>
    <row r="740" spans="1:10" x14ac:dyDescent="0.25">
      <c r="A740" s="12">
        <v>739</v>
      </c>
      <c r="B740" s="12">
        <v>60748</v>
      </c>
      <c r="C740" s="12" t="s">
        <v>120</v>
      </c>
      <c r="D740" s="12" t="s">
        <v>85</v>
      </c>
      <c r="E740" s="12" t="s">
        <v>6</v>
      </c>
      <c r="F740" s="12">
        <v>2140275579763</v>
      </c>
      <c r="G740" s="12" t="s">
        <v>1843</v>
      </c>
      <c r="H740" s="12" t="s">
        <v>666</v>
      </c>
      <c r="I740" s="12" t="s">
        <v>754</v>
      </c>
      <c r="J740" s="12" t="s">
        <v>620</v>
      </c>
    </row>
    <row r="741" spans="1:10" x14ac:dyDescent="0.25">
      <c r="A741" s="12">
        <v>740</v>
      </c>
      <c r="B741" s="12">
        <v>60749</v>
      </c>
      <c r="C741" s="12" t="s">
        <v>121</v>
      </c>
      <c r="D741" s="12" t="s">
        <v>85</v>
      </c>
      <c r="E741" s="12" t="s">
        <v>6</v>
      </c>
      <c r="F741" s="12">
        <v>2140258810509</v>
      </c>
      <c r="G741" s="12" t="s">
        <v>1844</v>
      </c>
      <c r="H741" s="12" t="s">
        <v>1845</v>
      </c>
      <c r="I741" s="12" t="s">
        <v>1686</v>
      </c>
      <c r="J741" s="12" t="s">
        <v>685</v>
      </c>
    </row>
    <row r="742" spans="1:10" x14ac:dyDescent="0.25">
      <c r="A742" s="12">
        <v>741</v>
      </c>
      <c r="B742" s="12">
        <v>60749</v>
      </c>
      <c r="C742" s="12" t="s">
        <v>121</v>
      </c>
      <c r="D742" s="12" t="s">
        <v>85</v>
      </c>
      <c r="E742" s="12" t="s">
        <v>6</v>
      </c>
      <c r="F742" s="12">
        <v>2140605986589</v>
      </c>
      <c r="G742" s="12" t="s">
        <v>1846</v>
      </c>
      <c r="H742" s="12" t="s">
        <v>1847</v>
      </c>
      <c r="I742" s="12" t="s">
        <v>754</v>
      </c>
      <c r="J742" s="12" t="s">
        <v>620</v>
      </c>
    </row>
    <row r="743" spans="1:10" x14ac:dyDescent="0.25">
      <c r="A743" s="12">
        <v>742</v>
      </c>
      <c r="B743" s="12">
        <v>60750</v>
      </c>
      <c r="C743" s="12" t="s">
        <v>122</v>
      </c>
      <c r="D743" s="12" t="s">
        <v>85</v>
      </c>
      <c r="E743" s="12" t="s">
        <v>6</v>
      </c>
      <c r="F743" s="12">
        <v>1610112933797</v>
      </c>
      <c r="G743" s="12" t="s">
        <v>1848</v>
      </c>
      <c r="H743" s="12" t="s">
        <v>1849</v>
      </c>
      <c r="I743" s="12" t="s">
        <v>1731</v>
      </c>
      <c r="J743" s="12" t="s">
        <v>620</v>
      </c>
    </row>
    <row r="744" spans="1:10" x14ac:dyDescent="0.25">
      <c r="A744" s="12">
        <v>743</v>
      </c>
      <c r="B744" s="12">
        <v>60750</v>
      </c>
      <c r="C744" s="12" t="s">
        <v>122</v>
      </c>
      <c r="D744" s="12" t="s">
        <v>85</v>
      </c>
      <c r="E744" s="12" t="s">
        <v>6</v>
      </c>
      <c r="F744" s="12">
        <v>1710103033811</v>
      </c>
      <c r="G744" s="12" t="s">
        <v>1850</v>
      </c>
      <c r="H744" s="12" t="s">
        <v>1262</v>
      </c>
      <c r="I744" s="12" t="s">
        <v>660</v>
      </c>
      <c r="J744" s="12" t="s">
        <v>620</v>
      </c>
    </row>
    <row r="745" spans="1:10" x14ac:dyDescent="0.25">
      <c r="A745" s="12">
        <v>744</v>
      </c>
      <c r="B745" s="12">
        <v>60751</v>
      </c>
      <c r="C745" s="12" t="s">
        <v>123</v>
      </c>
      <c r="D745" s="12" t="s">
        <v>85</v>
      </c>
      <c r="E745" s="12" t="s">
        <v>6</v>
      </c>
      <c r="F745" s="12">
        <v>1730179350037</v>
      </c>
      <c r="G745" s="12" t="s">
        <v>1851</v>
      </c>
      <c r="H745" s="12" t="s">
        <v>1852</v>
      </c>
      <c r="I745" s="12" t="s">
        <v>1731</v>
      </c>
      <c r="J745" s="12" t="s">
        <v>620</v>
      </c>
    </row>
    <row r="746" spans="1:10" x14ac:dyDescent="0.25">
      <c r="A746" s="12">
        <v>745</v>
      </c>
      <c r="B746" s="12">
        <v>60751</v>
      </c>
      <c r="C746" s="12" t="s">
        <v>123</v>
      </c>
      <c r="D746" s="12" t="s">
        <v>85</v>
      </c>
      <c r="E746" s="12" t="s">
        <v>6</v>
      </c>
      <c r="F746" s="12">
        <v>1730192386135</v>
      </c>
      <c r="G746" s="12" t="s">
        <v>1853</v>
      </c>
      <c r="H746" s="12" t="s">
        <v>1854</v>
      </c>
      <c r="I746" s="12" t="s">
        <v>754</v>
      </c>
      <c r="J746" s="12" t="s">
        <v>620</v>
      </c>
    </row>
    <row r="747" spans="1:10" x14ac:dyDescent="0.25">
      <c r="A747" s="12">
        <v>746</v>
      </c>
      <c r="B747" s="12">
        <v>60752</v>
      </c>
      <c r="C747" s="12" t="s">
        <v>124</v>
      </c>
      <c r="D747" s="12" t="s">
        <v>39</v>
      </c>
      <c r="E747" s="12" t="s">
        <v>10</v>
      </c>
      <c r="F747" s="12">
        <v>1710102493576</v>
      </c>
      <c r="G747" s="12" t="s">
        <v>1855</v>
      </c>
      <c r="H747" s="12" t="s">
        <v>1856</v>
      </c>
      <c r="I747" s="12" t="s">
        <v>623</v>
      </c>
      <c r="J747" s="12" t="s">
        <v>620</v>
      </c>
    </row>
    <row r="748" spans="1:10" x14ac:dyDescent="0.25">
      <c r="A748" s="12">
        <v>747</v>
      </c>
      <c r="B748" s="12">
        <v>60752</v>
      </c>
      <c r="C748" s="12" t="s">
        <v>124</v>
      </c>
      <c r="D748" s="12" t="s">
        <v>39</v>
      </c>
      <c r="E748" s="12" t="s">
        <v>10</v>
      </c>
      <c r="F748" s="12">
        <v>1710255432664</v>
      </c>
      <c r="G748" s="12" t="s">
        <v>1857</v>
      </c>
      <c r="H748" s="12" t="s">
        <v>1858</v>
      </c>
      <c r="I748" s="12" t="s">
        <v>631</v>
      </c>
      <c r="J748" s="12" t="s">
        <v>685</v>
      </c>
    </row>
    <row r="749" spans="1:10" x14ac:dyDescent="0.25">
      <c r="A749" s="12">
        <v>748</v>
      </c>
      <c r="B749" s="12">
        <v>60752</v>
      </c>
      <c r="C749" s="12" t="s">
        <v>124</v>
      </c>
      <c r="D749" s="12" t="s">
        <v>39</v>
      </c>
      <c r="E749" s="12" t="s">
        <v>10</v>
      </c>
      <c r="F749" s="12">
        <v>1710305926992</v>
      </c>
      <c r="G749" s="12">
        <v>50215745</v>
      </c>
      <c r="H749" s="12" t="s">
        <v>1859</v>
      </c>
      <c r="I749" s="12" t="s">
        <v>909</v>
      </c>
      <c r="J749" s="12" t="s">
        <v>620</v>
      </c>
    </row>
    <row r="750" spans="1:10" x14ac:dyDescent="0.25">
      <c r="A750" s="12">
        <v>749</v>
      </c>
      <c r="B750" s="12">
        <v>60753</v>
      </c>
      <c r="C750" s="12" t="s">
        <v>125</v>
      </c>
      <c r="D750" s="12" t="s">
        <v>85</v>
      </c>
      <c r="E750" s="12" t="s">
        <v>10</v>
      </c>
      <c r="F750" s="12">
        <v>1710292365866</v>
      </c>
      <c r="G750" s="12" t="s">
        <v>1860</v>
      </c>
      <c r="H750" s="12" t="s">
        <v>1861</v>
      </c>
      <c r="I750" s="12" t="s">
        <v>1731</v>
      </c>
      <c r="J750" s="12" t="s">
        <v>620</v>
      </c>
    </row>
    <row r="751" spans="1:10" x14ac:dyDescent="0.25">
      <c r="A751" s="12">
        <v>750</v>
      </c>
      <c r="B751" s="12">
        <v>60754</v>
      </c>
      <c r="C751" s="12" t="s">
        <v>126</v>
      </c>
      <c r="D751" s="12" t="s">
        <v>85</v>
      </c>
      <c r="E751" s="12" t="s">
        <v>10</v>
      </c>
      <c r="F751" s="12">
        <v>1710199596470</v>
      </c>
      <c r="G751" s="12">
        <v>103309</v>
      </c>
      <c r="H751" s="12" t="s">
        <v>1862</v>
      </c>
      <c r="I751" s="12" t="s">
        <v>754</v>
      </c>
      <c r="J751" s="12" t="s">
        <v>620</v>
      </c>
    </row>
    <row r="752" spans="1:10" x14ac:dyDescent="0.25">
      <c r="A752" s="12">
        <v>751</v>
      </c>
      <c r="B752" s="12">
        <v>60755</v>
      </c>
      <c r="C752" s="12" t="s">
        <v>127</v>
      </c>
      <c r="D752" s="12" t="s">
        <v>85</v>
      </c>
      <c r="E752" s="12" t="s">
        <v>10</v>
      </c>
      <c r="F752" s="12">
        <v>1710119309280</v>
      </c>
      <c r="G752" s="12">
        <v>110369</v>
      </c>
      <c r="H752" s="12" t="s">
        <v>1863</v>
      </c>
      <c r="I752" s="12" t="s">
        <v>754</v>
      </c>
      <c r="J752" s="12" t="s">
        <v>685</v>
      </c>
    </row>
    <row r="753" spans="1:10" x14ac:dyDescent="0.25">
      <c r="A753" s="12">
        <v>752</v>
      </c>
      <c r="B753" s="12">
        <v>60755</v>
      </c>
      <c r="C753" s="12" t="s">
        <v>127</v>
      </c>
      <c r="D753" s="12" t="s">
        <v>85</v>
      </c>
      <c r="E753" s="12" t="s">
        <v>10</v>
      </c>
      <c r="F753" s="12">
        <v>1710166054902</v>
      </c>
      <c r="G753" s="12">
        <v>110370</v>
      </c>
      <c r="H753" s="12" t="s">
        <v>1564</v>
      </c>
      <c r="I753" s="12" t="s">
        <v>1731</v>
      </c>
      <c r="J753" s="12" t="s">
        <v>620</v>
      </c>
    </row>
    <row r="754" spans="1:10" x14ac:dyDescent="0.25">
      <c r="A754" s="12">
        <v>753</v>
      </c>
      <c r="B754" s="12">
        <v>60756</v>
      </c>
      <c r="C754" s="12" t="s">
        <v>128</v>
      </c>
      <c r="D754" s="12" t="s">
        <v>85</v>
      </c>
      <c r="E754" s="12" t="s">
        <v>10</v>
      </c>
      <c r="F754" s="12">
        <v>1710103022894</v>
      </c>
      <c r="G754" s="12" t="s">
        <v>1864</v>
      </c>
      <c r="H754" s="12" t="s">
        <v>1865</v>
      </c>
      <c r="I754" s="12" t="s">
        <v>1731</v>
      </c>
      <c r="J754" s="12" t="s">
        <v>685</v>
      </c>
    </row>
    <row r="755" spans="1:10" x14ac:dyDescent="0.25">
      <c r="A755" s="12">
        <v>754</v>
      </c>
      <c r="B755" s="12">
        <v>60756</v>
      </c>
      <c r="C755" s="12" t="s">
        <v>128</v>
      </c>
      <c r="D755" s="12" t="s">
        <v>85</v>
      </c>
      <c r="E755" s="12" t="s">
        <v>10</v>
      </c>
      <c r="F755" s="12">
        <v>1710103155970</v>
      </c>
      <c r="G755" s="12">
        <v>110580</v>
      </c>
      <c r="H755" s="12" t="s">
        <v>1866</v>
      </c>
      <c r="I755" s="12" t="s">
        <v>1686</v>
      </c>
      <c r="J755" s="12" t="s">
        <v>620</v>
      </c>
    </row>
    <row r="756" spans="1:10" x14ac:dyDescent="0.25">
      <c r="A756" s="12">
        <v>755</v>
      </c>
      <c r="B756" s="12">
        <v>60757</v>
      </c>
      <c r="C756" s="12" t="s">
        <v>129</v>
      </c>
      <c r="D756" s="12" t="s">
        <v>85</v>
      </c>
      <c r="E756" s="12" t="s">
        <v>10</v>
      </c>
      <c r="F756" s="12">
        <v>1710103138086</v>
      </c>
      <c r="G756" s="12">
        <v>110562</v>
      </c>
      <c r="H756" s="12" t="s">
        <v>1867</v>
      </c>
      <c r="I756" s="12" t="s">
        <v>1731</v>
      </c>
      <c r="J756" s="12" t="s">
        <v>620</v>
      </c>
    </row>
    <row r="757" spans="1:10" x14ac:dyDescent="0.25">
      <c r="A757" s="12">
        <v>756</v>
      </c>
      <c r="B757" s="12">
        <v>60757</v>
      </c>
      <c r="C757" s="12" t="s">
        <v>129</v>
      </c>
      <c r="D757" s="12" t="s">
        <v>85</v>
      </c>
      <c r="E757" s="12" t="s">
        <v>10</v>
      </c>
      <c r="F757" s="12">
        <v>2140704565276</v>
      </c>
      <c r="G757" s="12">
        <v>1021856</v>
      </c>
      <c r="H757" s="12" t="s">
        <v>1868</v>
      </c>
      <c r="I757" s="12" t="s">
        <v>1686</v>
      </c>
      <c r="J757" s="12" t="s">
        <v>620</v>
      </c>
    </row>
    <row r="758" spans="1:10" x14ac:dyDescent="0.25">
      <c r="A758" s="12">
        <v>757</v>
      </c>
      <c r="B758" s="12">
        <v>60758</v>
      </c>
      <c r="C758" s="12" t="s">
        <v>1869</v>
      </c>
      <c r="D758" s="12" t="s">
        <v>85</v>
      </c>
      <c r="E758" s="12" t="s">
        <v>10</v>
      </c>
      <c r="F758" s="12">
        <v>2140719497926</v>
      </c>
      <c r="G758" s="12">
        <v>1029322</v>
      </c>
      <c r="H758" s="12" t="s">
        <v>1870</v>
      </c>
      <c r="I758" s="12" t="s">
        <v>1686</v>
      </c>
      <c r="J758" s="12" t="s">
        <v>685</v>
      </c>
    </row>
    <row r="759" spans="1:10" x14ac:dyDescent="0.25">
      <c r="A759" s="12">
        <v>758</v>
      </c>
      <c r="B759" s="12">
        <v>60759</v>
      </c>
      <c r="C759" s="12" t="s">
        <v>130</v>
      </c>
      <c r="D759" s="12" t="s">
        <v>39</v>
      </c>
      <c r="E759" s="12" t="s">
        <v>10</v>
      </c>
      <c r="F759" s="12">
        <v>1710155443408</v>
      </c>
      <c r="G759" s="12" t="s">
        <v>1871</v>
      </c>
      <c r="H759" s="12" t="s">
        <v>1872</v>
      </c>
      <c r="I759" s="12" t="s">
        <v>909</v>
      </c>
      <c r="J759" s="12" t="s">
        <v>685</v>
      </c>
    </row>
    <row r="760" spans="1:10" x14ac:dyDescent="0.25">
      <c r="A760" s="12">
        <v>759</v>
      </c>
      <c r="B760" s="12">
        <v>60759</v>
      </c>
      <c r="C760" s="12" t="s">
        <v>130</v>
      </c>
      <c r="D760" s="12" t="s">
        <v>39</v>
      </c>
      <c r="E760" s="12" t="s">
        <v>10</v>
      </c>
      <c r="F760" s="12">
        <v>2140708471956</v>
      </c>
      <c r="G760" s="12" t="s">
        <v>1873</v>
      </c>
      <c r="H760" s="12" t="s">
        <v>1874</v>
      </c>
      <c r="I760" s="12" t="s">
        <v>811</v>
      </c>
      <c r="J760" s="12" t="s">
        <v>620</v>
      </c>
    </row>
    <row r="761" spans="1:10" x14ac:dyDescent="0.25">
      <c r="A761" s="12">
        <v>760</v>
      </c>
      <c r="B761" s="12">
        <v>60760</v>
      </c>
      <c r="C761" s="12" t="s">
        <v>131</v>
      </c>
      <c r="D761" s="12" t="s">
        <v>85</v>
      </c>
      <c r="E761" s="12" t="s">
        <v>10</v>
      </c>
      <c r="F761" s="12">
        <v>1610250223758</v>
      </c>
      <c r="G761" s="12">
        <v>111404</v>
      </c>
      <c r="H761" s="12" t="s">
        <v>1875</v>
      </c>
      <c r="I761" s="12" t="s">
        <v>1731</v>
      </c>
      <c r="J761" s="12" t="s">
        <v>685</v>
      </c>
    </row>
    <row r="762" spans="1:10" x14ac:dyDescent="0.25">
      <c r="A762" s="12">
        <v>761</v>
      </c>
      <c r="B762" s="12">
        <v>60760</v>
      </c>
      <c r="C762" s="12" t="s">
        <v>131</v>
      </c>
      <c r="D762" s="12" t="s">
        <v>85</v>
      </c>
      <c r="E762" s="12" t="s">
        <v>10</v>
      </c>
      <c r="F762" s="12">
        <v>1610281999454</v>
      </c>
      <c r="G762" s="12">
        <v>110379</v>
      </c>
      <c r="H762" s="12" t="s">
        <v>1661</v>
      </c>
      <c r="I762" s="12" t="s">
        <v>1686</v>
      </c>
      <c r="J762" s="12" t="s">
        <v>620</v>
      </c>
    </row>
    <row r="763" spans="1:10" x14ac:dyDescent="0.25">
      <c r="A763" s="12">
        <v>762</v>
      </c>
      <c r="B763" s="12">
        <v>60761</v>
      </c>
      <c r="C763" s="12" t="s">
        <v>132</v>
      </c>
      <c r="D763" s="12" t="s">
        <v>85</v>
      </c>
      <c r="E763" s="12" t="s">
        <v>10</v>
      </c>
      <c r="F763" s="12">
        <v>2140281511280</v>
      </c>
      <c r="G763" s="12" t="s">
        <v>1876</v>
      </c>
      <c r="H763" s="12" t="s">
        <v>1877</v>
      </c>
      <c r="I763" s="12" t="s">
        <v>1686</v>
      </c>
      <c r="J763" s="12" t="s">
        <v>620</v>
      </c>
    </row>
    <row r="764" spans="1:10" x14ac:dyDescent="0.25">
      <c r="A764" s="12">
        <v>763</v>
      </c>
      <c r="B764" s="12">
        <v>60762</v>
      </c>
      <c r="C764" s="12" t="s">
        <v>133</v>
      </c>
      <c r="D764" s="12" t="s">
        <v>85</v>
      </c>
      <c r="E764" s="12" t="s">
        <v>10</v>
      </c>
      <c r="F764" s="12">
        <v>1610255640686</v>
      </c>
      <c r="G764" s="12" t="s">
        <v>1878</v>
      </c>
      <c r="H764" s="12" t="s">
        <v>1629</v>
      </c>
      <c r="I764" s="12" t="s">
        <v>1686</v>
      </c>
      <c r="J764" s="12" t="s">
        <v>685</v>
      </c>
    </row>
    <row r="765" spans="1:10" x14ac:dyDescent="0.25">
      <c r="A765" s="12">
        <v>764</v>
      </c>
      <c r="B765" s="12">
        <v>60762</v>
      </c>
      <c r="C765" s="12" t="s">
        <v>133</v>
      </c>
      <c r="D765" s="12" t="s">
        <v>85</v>
      </c>
      <c r="E765" s="12" t="s">
        <v>10</v>
      </c>
      <c r="F765" s="12">
        <v>1730197893882</v>
      </c>
      <c r="G765" s="12" t="s">
        <v>1879</v>
      </c>
      <c r="H765" s="12" t="s">
        <v>1880</v>
      </c>
      <c r="I765" s="12" t="s">
        <v>1731</v>
      </c>
      <c r="J765" s="12" t="s">
        <v>620</v>
      </c>
    </row>
    <row r="766" spans="1:10" x14ac:dyDescent="0.25">
      <c r="A766" s="12">
        <v>765</v>
      </c>
      <c r="B766" s="12">
        <v>60763</v>
      </c>
      <c r="C766" s="12" t="s">
        <v>134</v>
      </c>
      <c r="D766" s="12" t="s">
        <v>85</v>
      </c>
      <c r="E766" s="12" t="s">
        <v>10</v>
      </c>
      <c r="F766" s="12">
        <v>1710105099932</v>
      </c>
      <c r="G766" s="12" t="s">
        <v>1881</v>
      </c>
      <c r="H766" s="12" t="s">
        <v>1882</v>
      </c>
      <c r="I766" s="12" t="s">
        <v>1731</v>
      </c>
      <c r="J766" s="12" t="s">
        <v>620</v>
      </c>
    </row>
    <row r="767" spans="1:10" x14ac:dyDescent="0.25">
      <c r="A767" s="12">
        <v>766</v>
      </c>
      <c r="B767" s="12">
        <v>60763</v>
      </c>
      <c r="C767" s="12" t="s">
        <v>134</v>
      </c>
      <c r="D767" s="12" t="s">
        <v>85</v>
      </c>
      <c r="E767" s="12" t="s">
        <v>10</v>
      </c>
      <c r="F767" s="12">
        <v>2140260835000</v>
      </c>
      <c r="G767" s="12" t="s">
        <v>1883</v>
      </c>
      <c r="H767" s="12" t="s">
        <v>1884</v>
      </c>
      <c r="I767" s="12" t="s">
        <v>1686</v>
      </c>
      <c r="J767" s="12" t="s">
        <v>620</v>
      </c>
    </row>
    <row r="768" spans="1:10" x14ac:dyDescent="0.25">
      <c r="A768" s="12">
        <v>767</v>
      </c>
      <c r="B768" s="12">
        <v>60764</v>
      </c>
      <c r="C768" s="12" t="s">
        <v>135</v>
      </c>
      <c r="D768" s="12" t="s">
        <v>85</v>
      </c>
      <c r="E768" s="12" t="s">
        <v>10</v>
      </c>
      <c r="F768" s="12">
        <v>1710118345356</v>
      </c>
      <c r="G768" s="12">
        <v>1021732</v>
      </c>
      <c r="H768" s="12" t="s">
        <v>1885</v>
      </c>
      <c r="I768" s="12" t="s">
        <v>1686</v>
      </c>
      <c r="J768" s="12" t="s">
        <v>685</v>
      </c>
    </row>
    <row r="769" spans="1:10" x14ac:dyDescent="0.25">
      <c r="A769" s="12">
        <v>768</v>
      </c>
      <c r="B769" s="12">
        <v>60764</v>
      </c>
      <c r="C769" s="12" t="s">
        <v>135</v>
      </c>
      <c r="D769" s="12" t="s">
        <v>85</v>
      </c>
      <c r="E769" s="12" t="s">
        <v>10</v>
      </c>
      <c r="F769" s="12">
        <v>2140765573406</v>
      </c>
      <c r="G769" s="12" t="s">
        <v>1886</v>
      </c>
      <c r="H769" s="12" t="s">
        <v>1887</v>
      </c>
      <c r="I769" s="12" t="s">
        <v>1686</v>
      </c>
      <c r="J769" s="12" t="s">
        <v>620</v>
      </c>
    </row>
    <row r="770" spans="1:10" x14ac:dyDescent="0.25">
      <c r="A770" s="12">
        <v>769</v>
      </c>
      <c r="B770" s="12">
        <v>60765</v>
      </c>
      <c r="C770" s="12" t="s">
        <v>136</v>
      </c>
      <c r="D770" s="12" t="s">
        <v>85</v>
      </c>
      <c r="E770" s="12" t="s">
        <v>6</v>
      </c>
      <c r="F770" s="12">
        <v>2140669998301</v>
      </c>
      <c r="G770" s="12" t="s">
        <v>1888</v>
      </c>
      <c r="H770" s="12" t="s">
        <v>1889</v>
      </c>
      <c r="I770" s="12" t="s">
        <v>1686</v>
      </c>
      <c r="J770" s="12" t="s">
        <v>685</v>
      </c>
    </row>
    <row r="771" spans="1:10" x14ac:dyDescent="0.25">
      <c r="A771" s="12">
        <v>770</v>
      </c>
      <c r="B771" s="12">
        <v>60765</v>
      </c>
      <c r="C771" s="12" t="s">
        <v>136</v>
      </c>
      <c r="D771" s="12" t="s">
        <v>85</v>
      </c>
      <c r="E771" s="12" t="s">
        <v>6</v>
      </c>
      <c r="F771" s="12">
        <v>2140695246113</v>
      </c>
      <c r="G771" s="12" t="s">
        <v>1890</v>
      </c>
      <c r="H771" s="12" t="s">
        <v>1891</v>
      </c>
      <c r="I771" s="12" t="s">
        <v>1686</v>
      </c>
      <c r="J771" s="12" t="s">
        <v>620</v>
      </c>
    </row>
    <row r="772" spans="1:10" x14ac:dyDescent="0.25">
      <c r="A772" s="12">
        <v>771</v>
      </c>
      <c r="B772" s="12">
        <v>60766</v>
      </c>
      <c r="C772" s="12" t="s">
        <v>137</v>
      </c>
      <c r="D772" s="12" t="s">
        <v>85</v>
      </c>
      <c r="E772" s="12" t="s">
        <v>10</v>
      </c>
      <c r="F772" s="12">
        <v>1710102706856</v>
      </c>
      <c r="G772" s="12" t="s">
        <v>1892</v>
      </c>
      <c r="H772" s="12" t="s">
        <v>1893</v>
      </c>
      <c r="I772" s="12" t="s">
        <v>1686</v>
      </c>
      <c r="J772" s="12" t="s">
        <v>620</v>
      </c>
    </row>
    <row r="773" spans="1:10" x14ac:dyDescent="0.25">
      <c r="A773" s="12">
        <v>772</v>
      </c>
      <c r="B773" s="12">
        <v>60767</v>
      </c>
      <c r="C773" s="12" t="s">
        <v>1895</v>
      </c>
      <c r="D773" s="12" t="s">
        <v>85</v>
      </c>
      <c r="E773" s="12" t="s">
        <v>10</v>
      </c>
      <c r="F773" s="12">
        <v>1710107968216</v>
      </c>
      <c r="G773" s="12" t="s">
        <v>1894</v>
      </c>
      <c r="H773" s="12" t="s">
        <v>1896</v>
      </c>
      <c r="I773" s="12" t="s">
        <v>1343</v>
      </c>
      <c r="J773" s="12" t="s">
        <v>685</v>
      </c>
    </row>
    <row r="774" spans="1:10" x14ac:dyDescent="0.25">
      <c r="A774" s="12">
        <v>773</v>
      </c>
      <c r="B774" s="12">
        <v>60768</v>
      </c>
      <c r="C774" s="12" t="s">
        <v>138</v>
      </c>
      <c r="D774" s="12" t="s">
        <v>85</v>
      </c>
      <c r="E774" s="12" t="s">
        <v>6</v>
      </c>
      <c r="F774" s="12">
        <v>1710303516377</v>
      </c>
      <c r="G774" s="12">
        <v>1002980</v>
      </c>
      <c r="H774" s="12" t="s">
        <v>1897</v>
      </c>
      <c r="I774" s="12" t="s">
        <v>1686</v>
      </c>
      <c r="J774" s="12" t="s">
        <v>620</v>
      </c>
    </row>
    <row r="775" spans="1:10" x14ac:dyDescent="0.25">
      <c r="A775" s="12">
        <v>774</v>
      </c>
      <c r="B775" s="12">
        <v>60768</v>
      </c>
      <c r="C775" s="12" t="s">
        <v>138</v>
      </c>
      <c r="D775" s="12" t="s">
        <v>85</v>
      </c>
      <c r="E775" s="12" t="s">
        <v>6</v>
      </c>
      <c r="F775" s="12">
        <v>2140643400419</v>
      </c>
      <c r="G775" s="12">
        <v>359862</v>
      </c>
      <c r="H775" s="12" t="s">
        <v>1898</v>
      </c>
      <c r="I775" s="12" t="s">
        <v>1686</v>
      </c>
      <c r="J775" s="12" t="s">
        <v>620</v>
      </c>
    </row>
    <row r="776" spans="1:10" x14ac:dyDescent="0.25">
      <c r="A776" s="12">
        <v>775</v>
      </c>
      <c r="B776" s="12">
        <v>60769</v>
      </c>
      <c r="C776" s="12" t="s">
        <v>139</v>
      </c>
      <c r="D776" s="12" t="s">
        <v>85</v>
      </c>
      <c r="E776" s="12" t="s">
        <v>6</v>
      </c>
      <c r="F776" s="12">
        <v>1710132299925</v>
      </c>
      <c r="G776" s="12" t="s">
        <v>1899</v>
      </c>
      <c r="H776" s="12" t="s">
        <v>1900</v>
      </c>
      <c r="I776" s="12" t="s">
        <v>1731</v>
      </c>
      <c r="J776" s="12" t="s">
        <v>620</v>
      </c>
    </row>
    <row r="777" spans="1:10" x14ac:dyDescent="0.25">
      <c r="A777" s="12">
        <v>776</v>
      </c>
      <c r="B777" s="12">
        <v>60770</v>
      </c>
      <c r="C777" s="12" t="s">
        <v>141</v>
      </c>
      <c r="D777" s="12" t="s">
        <v>85</v>
      </c>
      <c r="E777" s="12" t="s">
        <v>6</v>
      </c>
      <c r="F777" s="12">
        <v>1710103133513</v>
      </c>
      <c r="G777" s="12" t="s">
        <v>1901</v>
      </c>
      <c r="H777" s="12" t="s">
        <v>1902</v>
      </c>
      <c r="I777" s="12" t="s">
        <v>1731</v>
      </c>
      <c r="J777" s="12" t="s">
        <v>620</v>
      </c>
    </row>
    <row r="778" spans="1:10" x14ac:dyDescent="0.25">
      <c r="A778" s="12">
        <v>777</v>
      </c>
      <c r="B778" s="12">
        <v>60770</v>
      </c>
      <c r="C778" s="12" t="s">
        <v>141</v>
      </c>
      <c r="D778" s="12" t="s">
        <v>85</v>
      </c>
      <c r="E778" s="12" t="s">
        <v>6</v>
      </c>
      <c r="F778" s="12">
        <v>1730107947667</v>
      </c>
      <c r="G778" s="12" t="s">
        <v>1903</v>
      </c>
      <c r="H778" s="12" t="s">
        <v>1904</v>
      </c>
      <c r="I778" s="12" t="s">
        <v>1686</v>
      </c>
      <c r="J778" s="12" t="s">
        <v>620</v>
      </c>
    </row>
    <row r="779" spans="1:10" x14ac:dyDescent="0.25">
      <c r="A779" s="12">
        <v>778</v>
      </c>
      <c r="B779" s="12">
        <v>60770</v>
      </c>
      <c r="C779" s="12" t="s">
        <v>141</v>
      </c>
      <c r="D779" s="12" t="s">
        <v>85</v>
      </c>
      <c r="E779" s="12" t="s">
        <v>6</v>
      </c>
      <c r="F779" s="12">
        <v>2140778540159</v>
      </c>
      <c r="G779" s="12" t="s">
        <v>1905</v>
      </c>
      <c r="H779" s="12" t="s">
        <v>1906</v>
      </c>
      <c r="I779" s="12" t="s">
        <v>754</v>
      </c>
      <c r="J779" s="12" t="s">
        <v>685</v>
      </c>
    </row>
    <row r="780" spans="1:10" x14ac:dyDescent="0.25">
      <c r="A780" s="12">
        <v>779</v>
      </c>
      <c r="B780" s="12">
        <v>60771</v>
      </c>
      <c r="C780" s="12" t="s">
        <v>142</v>
      </c>
      <c r="D780" s="12" t="s">
        <v>85</v>
      </c>
      <c r="E780" s="12" t="s">
        <v>6</v>
      </c>
      <c r="F780" s="12">
        <v>2140110678155</v>
      </c>
      <c r="G780" s="12">
        <v>50386837</v>
      </c>
      <c r="H780" s="12" t="s">
        <v>846</v>
      </c>
      <c r="I780" s="12" t="s">
        <v>1686</v>
      </c>
      <c r="J780" s="12" t="s">
        <v>620</v>
      </c>
    </row>
    <row r="781" spans="1:10" x14ac:dyDescent="0.25">
      <c r="A781" s="12">
        <v>780</v>
      </c>
      <c r="B781" s="12">
        <v>60771</v>
      </c>
      <c r="C781" s="12" t="s">
        <v>142</v>
      </c>
      <c r="D781" s="12" t="s">
        <v>85</v>
      </c>
      <c r="E781" s="12" t="s">
        <v>6</v>
      </c>
      <c r="F781" s="12">
        <v>2140158486105</v>
      </c>
      <c r="G781" s="12" t="s">
        <v>1907</v>
      </c>
      <c r="H781" s="12" t="s">
        <v>1908</v>
      </c>
      <c r="I781" s="12" t="s">
        <v>754</v>
      </c>
      <c r="J781" s="12" t="s">
        <v>620</v>
      </c>
    </row>
    <row r="782" spans="1:10" x14ac:dyDescent="0.25">
      <c r="A782" s="12">
        <v>781</v>
      </c>
      <c r="B782" s="12">
        <v>60771</v>
      </c>
      <c r="C782" s="12" t="s">
        <v>142</v>
      </c>
      <c r="D782" s="12" t="s">
        <v>85</v>
      </c>
      <c r="E782" s="12" t="s">
        <v>6</v>
      </c>
      <c r="F782" s="12">
        <v>2140196169357</v>
      </c>
      <c r="G782" s="12" t="s">
        <v>1909</v>
      </c>
      <c r="H782" s="12" t="s">
        <v>1910</v>
      </c>
      <c r="I782" s="12" t="s">
        <v>1686</v>
      </c>
      <c r="J782" s="12" t="s">
        <v>620</v>
      </c>
    </row>
    <row r="783" spans="1:10" x14ac:dyDescent="0.25">
      <c r="A783" s="12">
        <v>782</v>
      </c>
      <c r="B783" s="12">
        <v>60772</v>
      </c>
      <c r="C783" s="12" t="s">
        <v>143</v>
      </c>
      <c r="D783" s="12" t="s">
        <v>85</v>
      </c>
      <c r="E783" s="12" t="s">
        <v>6</v>
      </c>
      <c r="F783" s="12">
        <v>2140637832011</v>
      </c>
      <c r="G783" s="12" t="s">
        <v>1911</v>
      </c>
      <c r="H783" s="12" t="s">
        <v>1912</v>
      </c>
      <c r="I783" s="12" t="s">
        <v>1686</v>
      </c>
      <c r="J783" s="12" t="s">
        <v>620</v>
      </c>
    </row>
    <row r="784" spans="1:10" x14ac:dyDescent="0.25">
      <c r="A784" s="12">
        <v>783</v>
      </c>
      <c r="B784" s="12">
        <v>60773</v>
      </c>
      <c r="C784" s="12" t="s">
        <v>144</v>
      </c>
      <c r="D784" s="12" t="s">
        <v>85</v>
      </c>
      <c r="E784" s="12" t="s">
        <v>6</v>
      </c>
      <c r="F784" s="12">
        <v>1610262163485</v>
      </c>
      <c r="G784" s="12" t="s">
        <v>1913</v>
      </c>
      <c r="H784" s="12" t="s">
        <v>1914</v>
      </c>
      <c r="I784" s="12" t="s">
        <v>1731</v>
      </c>
      <c r="J784" s="12" t="s">
        <v>620</v>
      </c>
    </row>
    <row r="785" spans="1:10" x14ac:dyDescent="0.25">
      <c r="A785" s="12">
        <v>784</v>
      </c>
      <c r="B785" s="12">
        <v>60773</v>
      </c>
      <c r="C785" s="12" t="s">
        <v>144</v>
      </c>
      <c r="D785" s="12" t="s">
        <v>85</v>
      </c>
      <c r="E785" s="12" t="s">
        <v>6</v>
      </c>
      <c r="F785" s="12">
        <v>2140603059381</v>
      </c>
      <c r="G785" s="12" t="s">
        <v>1915</v>
      </c>
      <c r="H785" s="12" t="s">
        <v>1916</v>
      </c>
      <c r="I785" s="12" t="s">
        <v>754</v>
      </c>
      <c r="J785" s="12" t="s">
        <v>620</v>
      </c>
    </row>
    <row r="786" spans="1:10" x14ac:dyDescent="0.25">
      <c r="A786" s="12">
        <v>785</v>
      </c>
      <c r="B786" s="12">
        <v>60775</v>
      </c>
      <c r="C786" s="12" t="s">
        <v>145</v>
      </c>
      <c r="D786" s="12" t="s">
        <v>85</v>
      </c>
      <c r="E786" s="12" t="s">
        <v>6</v>
      </c>
      <c r="F786" s="12">
        <v>1610252284997</v>
      </c>
      <c r="G786" s="12" t="s">
        <v>1917</v>
      </c>
      <c r="H786" s="12" t="s">
        <v>1290</v>
      </c>
      <c r="I786" s="12" t="s">
        <v>1683</v>
      </c>
      <c r="J786" s="12" t="s">
        <v>620</v>
      </c>
    </row>
    <row r="787" spans="1:10" x14ac:dyDescent="0.25">
      <c r="A787" s="12">
        <v>786</v>
      </c>
      <c r="B787" s="12">
        <v>60775</v>
      </c>
      <c r="C787" s="12" t="s">
        <v>145</v>
      </c>
      <c r="D787" s="12" t="s">
        <v>85</v>
      </c>
      <c r="E787" s="12" t="s">
        <v>6</v>
      </c>
      <c r="F787" s="12">
        <v>1710211558449</v>
      </c>
      <c r="G787" s="12" t="s">
        <v>1918</v>
      </c>
      <c r="H787" s="12" t="s">
        <v>1919</v>
      </c>
      <c r="I787" s="12" t="s">
        <v>754</v>
      </c>
      <c r="J787" s="12" t="s">
        <v>620</v>
      </c>
    </row>
    <row r="788" spans="1:10" x14ac:dyDescent="0.25">
      <c r="A788" s="12">
        <v>787</v>
      </c>
      <c r="B788" s="12">
        <v>60776</v>
      </c>
      <c r="C788" s="12" t="s">
        <v>146</v>
      </c>
      <c r="D788" s="12" t="s">
        <v>85</v>
      </c>
      <c r="E788" s="12" t="s">
        <v>6</v>
      </c>
      <c r="F788" s="12">
        <v>2140571551991</v>
      </c>
      <c r="G788" s="12" t="s">
        <v>1342</v>
      </c>
      <c r="H788" s="12" t="s">
        <v>1920</v>
      </c>
      <c r="I788" s="12" t="s">
        <v>1343</v>
      </c>
      <c r="J788" s="12" t="s">
        <v>620</v>
      </c>
    </row>
    <row r="789" spans="1:10" x14ac:dyDescent="0.25">
      <c r="A789" s="12">
        <v>788</v>
      </c>
      <c r="B789" s="12">
        <v>60776</v>
      </c>
      <c r="C789" s="12" t="s">
        <v>146</v>
      </c>
      <c r="D789" s="12" t="s">
        <v>85</v>
      </c>
      <c r="E789" s="12" t="s">
        <v>6</v>
      </c>
      <c r="F789" s="12">
        <v>2140684999815</v>
      </c>
      <c r="G789" s="12" t="s">
        <v>1921</v>
      </c>
      <c r="H789" s="12" t="s">
        <v>1922</v>
      </c>
      <c r="I789" s="12" t="s">
        <v>1731</v>
      </c>
      <c r="J789" s="12" t="s">
        <v>620</v>
      </c>
    </row>
    <row r="790" spans="1:10" x14ac:dyDescent="0.25">
      <c r="A790" s="12">
        <v>789</v>
      </c>
      <c r="B790" s="12">
        <v>60777</v>
      </c>
      <c r="C790" s="12" t="s">
        <v>147</v>
      </c>
      <c r="D790" s="12" t="s">
        <v>85</v>
      </c>
      <c r="E790" s="12" t="s">
        <v>6</v>
      </c>
      <c r="F790" s="12">
        <v>1730103012503</v>
      </c>
      <c r="G790" s="12">
        <v>0</v>
      </c>
      <c r="H790" s="12" t="s">
        <v>1923</v>
      </c>
      <c r="I790" s="12" t="s">
        <v>1343</v>
      </c>
      <c r="J790" s="12" t="s">
        <v>620</v>
      </c>
    </row>
    <row r="791" spans="1:10" x14ac:dyDescent="0.25">
      <c r="A791" s="12">
        <v>790</v>
      </c>
      <c r="B791" s="12">
        <v>60777</v>
      </c>
      <c r="C791" s="12" t="s">
        <v>147</v>
      </c>
      <c r="D791" s="12" t="s">
        <v>85</v>
      </c>
      <c r="E791" s="12" t="s">
        <v>6</v>
      </c>
      <c r="F791" s="12">
        <v>2140669616675</v>
      </c>
      <c r="G791" s="12" t="s">
        <v>1924</v>
      </c>
      <c r="H791" s="12" t="s">
        <v>1925</v>
      </c>
      <c r="I791" s="12" t="s">
        <v>1686</v>
      </c>
      <c r="J791" s="12" t="s">
        <v>620</v>
      </c>
    </row>
    <row r="792" spans="1:10" x14ac:dyDescent="0.25">
      <c r="A792" s="12">
        <v>791</v>
      </c>
      <c r="B792" s="12">
        <v>60779</v>
      </c>
      <c r="C792" s="12" t="s">
        <v>148</v>
      </c>
      <c r="D792" s="12" t="s">
        <v>85</v>
      </c>
      <c r="E792" s="12" t="s">
        <v>6</v>
      </c>
      <c r="F792" s="12">
        <v>1730153052113</v>
      </c>
      <c r="G792" s="12" t="s">
        <v>1926</v>
      </c>
      <c r="H792" s="12" t="s">
        <v>1927</v>
      </c>
      <c r="I792" s="12" t="s">
        <v>1686</v>
      </c>
      <c r="J792" s="12" t="s">
        <v>620</v>
      </c>
    </row>
    <row r="793" spans="1:10" x14ac:dyDescent="0.25">
      <c r="A793" s="12">
        <v>792</v>
      </c>
      <c r="B793" s="12">
        <v>60779</v>
      </c>
      <c r="C793" s="12" t="s">
        <v>148</v>
      </c>
      <c r="D793" s="12" t="s">
        <v>85</v>
      </c>
      <c r="E793" s="12" t="s">
        <v>6</v>
      </c>
      <c r="F793" s="12">
        <v>2140522539527</v>
      </c>
      <c r="G793" s="12" t="s">
        <v>1342</v>
      </c>
      <c r="H793" s="12" t="s">
        <v>1836</v>
      </c>
      <c r="I793" s="12" t="s">
        <v>1343</v>
      </c>
      <c r="J793" s="12" t="s">
        <v>620</v>
      </c>
    </row>
    <row r="794" spans="1:10" x14ac:dyDescent="0.25">
      <c r="A794" s="12">
        <v>793</v>
      </c>
      <c r="B794" s="12">
        <v>60780</v>
      </c>
      <c r="C794" s="12" t="s">
        <v>149</v>
      </c>
      <c r="D794" s="12" t="s">
        <v>85</v>
      </c>
      <c r="E794" s="12" t="s">
        <v>6</v>
      </c>
      <c r="F794" s="12">
        <v>1610251210825</v>
      </c>
      <c r="G794" s="12" t="s">
        <v>1928</v>
      </c>
      <c r="H794" s="12" t="s">
        <v>1929</v>
      </c>
      <c r="I794" s="12" t="s">
        <v>1686</v>
      </c>
      <c r="J794" s="12" t="s">
        <v>685</v>
      </c>
    </row>
    <row r="795" spans="1:10" x14ac:dyDescent="0.25">
      <c r="A795" s="12">
        <v>794</v>
      </c>
      <c r="B795" s="12">
        <v>60780</v>
      </c>
      <c r="C795" s="12" t="s">
        <v>149</v>
      </c>
      <c r="D795" s="12" t="s">
        <v>85</v>
      </c>
      <c r="E795" s="12" t="s">
        <v>6</v>
      </c>
      <c r="F795" s="12">
        <v>1710102414388</v>
      </c>
      <c r="G795" s="12" t="s">
        <v>1930</v>
      </c>
      <c r="H795" s="12" t="s">
        <v>1931</v>
      </c>
      <c r="I795" s="12" t="s">
        <v>1731</v>
      </c>
      <c r="J795" s="12" t="s">
        <v>620</v>
      </c>
    </row>
    <row r="796" spans="1:10" x14ac:dyDescent="0.25">
      <c r="A796" s="12">
        <v>795</v>
      </c>
      <c r="B796" s="12">
        <v>60781</v>
      </c>
      <c r="C796" s="12" t="s">
        <v>150</v>
      </c>
      <c r="D796" s="12" t="s">
        <v>85</v>
      </c>
      <c r="E796" s="12" t="s">
        <v>6</v>
      </c>
      <c r="F796" s="12">
        <v>1610222649777</v>
      </c>
      <c r="G796" s="12" t="s">
        <v>1932</v>
      </c>
      <c r="H796" s="12" t="s">
        <v>1933</v>
      </c>
      <c r="I796" s="12" t="s">
        <v>1731</v>
      </c>
      <c r="J796" s="12" t="s">
        <v>620</v>
      </c>
    </row>
    <row r="797" spans="1:10" x14ac:dyDescent="0.25">
      <c r="A797" s="12">
        <v>796</v>
      </c>
      <c r="B797" s="12">
        <v>60781</v>
      </c>
      <c r="C797" s="12" t="s">
        <v>150</v>
      </c>
      <c r="D797" s="12" t="s">
        <v>85</v>
      </c>
      <c r="E797" s="12" t="s">
        <v>6</v>
      </c>
      <c r="F797" s="12">
        <v>2140607425791</v>
      </c>
      <c r="G797" s="12" t="s">
        <v>1934</v>
      </c>
      <c r="H797" s="12" t="s">
        <v>1935</v>
      </c>
      <c r="I797" s="12" t="s">
        <v>660</v>
      </c>
      <c r="J797" s="12" t="s">
        <v>620</v>
      </c>
    </row>
    <row r="798" spans="1:10" x14ac:dyDescent="0.25">
      <c r="A798" s="12">
        <v>797</v>
      </c>
      <c r="B798" s="12">
        <v>60782</v>
      </c>
      <c r="C798" s="12" t="s">
        <v>151</v>
      </c>
      <c r="D798" s="12" t="s">
        <v>85</v>
      </c>
      <c r="E798" s="12" t="s">
        <v>6</v>
      </c>
      <c r="F798" s="12">
        <v>2110545852243</v>
      </c>
      <c r="G798" s="12" t="s">
        <v>1342</v>
      </c>
      <c r="H798" s="12" t="s">
        <v>1936</v>
      </c>
      <c r="I798" s="12" t="s">
        <v>1343</v>
      </c>
      <c r="J798" s="12" t="s">
        <v>620</v>
      </c>
    </row>
    <row r="799" spans="1:10" x14ac:dyDescent="0.25">
      <c r="A799" s="12">
        <v>798</v>
      </c>
      <c r="B799" s="12">
        <v>60782</v>
      </c>
      <c r="C799" s="12" t="s">
        <v>151</v>
      </c>
      <c r="D799" s="12" t="s">
        <v>85</v>
      </c>
      <c r="E799" s="12" t="s">
        <v>6</v>
      </c>
      <c r="F799" s="12">
        <v>6110118963665</v>
      </c>
      <c r="G799" s="12">
        <v>103864</v>
      </c>
      <c r="H799" s="12" t="s">
        <v>1937</v>
      </c>
      <c r="I799" s="12" t="s">
        <v>754</v>
      </c>
      <c r="J799" s="12" t="s">
        <v>685</v>
      </c>
    </row>
    <row r="800" spans="1:10" x14ac:dyDescent="0.25">
      <c r="A800" s="12">
        <v>799</v>
      </c>
      <c r="B800" s="12">
        <v>60783</v>
      </c>
      <c r="C800" s="12" t="s">
        <v>152</v>
      </c>
      <c r="D800" s="12" t="s">
        <v>85</v>
      </c>
      <c r="E800" s="12" t="s">
        <v>6</v>
      </c>
      <c r="F800" s="12">
        <v>1710237128339</v>
      </c>
      <c r="G800" s="12" t="s">
        <v>1938</v>
      </c>
      <c r="H800" s="12" t="s">
        <v>1939</v>
      </c>
      <c r="I800" s="12" t="s">
        <v>1731</v>
      </c>
      <c r="J800" s="12" t="s">
        <v>620</v>
      </c>
    </row>
    <row r="801" spans="1:10" x14ac:dyDescent="0.25">
      <c r="A801" s="12">
        <v>800</v>
      </c>
      <c r="B801" s="12">
        <v>60783</v>
      </c>
      <c r="C801" s="12" t="s">
        <v>152</v>
      </c>
      <c r="D801" s="12" t="s">
        <v>85</v>
      </c>
      <c r="E801" s="12" t="s">
        <v>6</v>
      </c>
      <c r="F801" s="12">
        <v>2140616543295</v>
      </c>
      <c r="G801" s="12" t="s">
        <v>1940</v>
      </c>
      <c r="H801" s="12" t="s">
        <v>1941</v>
      </c>
      <c r="I801" s="12" t="s">
        <v>660</v>
      </c>
      <c r="J801" s="12" t="s">
        <v>620</v>
      </c>
    </row>
    <row r="802" spans="1:10" x14ac:dyDescent="0.25">
      <c r="A802" s="12">
        <v>801</v>
      </c>
      <c r="B802" s="12">
        <v>60784</v>
      </c>
      <c r="C802" s="12" t="s">
        <v>153</v>
      </c>
      <c r="D802" s="12" t="s">
        <v>85</v>
      </c>
      <c r="E802" s="12" t="s">
        <v>6</v>
      </c>
      <c r="F802" s="12">
        <v>2140222695803</v>
      </c>
      <c r="G802" s="12" t="s">
        <v>1342</v>
      </c>
      <c r="H802" s="12" t="s">
        <v>1942</v>
      </c>
      <c r="I802" s="12" t="s">
        <v>1752</v>
      </c>
      <c r="J802" s="12" t="s">
        <v>620</v>
      </c>
    </row>
    <row r="803" spans="1:10" x14ac:dyDescent="0.25">
      <c r="A803" s="12">
        <v>802</v>
      </c>
      <c r="B803" s="12">
        <v>60784</v>
      </c>
      <c r="C803" s="12" t="s">
        <v>153</v>
      </c>
      <c r="D803" s="12" t="s">
        <v>85</v>
      </c>
      <c r="E803" s="12" t="s">
        <v>6</v>
      </c>
      <c r="F803" s="12">
        <v>2140256810863</v>
      </c>
      <c r="G803" s="12" t="s">
        <v>1943</v>
      </c>
      <c r="H803" s="12" t="s">
        <v>1944</v>
      </c>
      <c r="I803" s="12" t="s">
        <v>1686</v>
      </c>
      <c r="J803" s="12" t="s">
        <v>620</v>
      </c>
    </row>
    <row r="804" spans="1:10" x14ac:dyDescent="0.25">
      <c r="A804" s="12">
        <v>803</v>
      </c>
      <c r="B804" s="12">
        <v>60784</v>
      </c>
      <c r="C804" s="12" t="s">
        <v>153</v>
      </c>
      <c r="D804" s="12" t="s">
        <v>85</v>
      </c>
      <c r="E804" s="12" t="s">
        <v>6</v>
      </c>
      <c r="F804" s="12">
        <v>2140639196595</v>
      </c>
      <c r="G804" s="12" t="s">
        <v>1945</v>
      </c>
      <c r="H804" s="12" t="s">
        <v>1946</v>
      </c>
      <c r="I804" s="12" t="s">
        <v>1731</v>
      </c>
      <c r="J804" s="12" t="s">
        <v>620</v>
      </c>
    </row>
    <row r="805" spans="1:10" x14ac:dyDescent="0.25">
      <c r="A805" s="12">
        <v>804</v>
      </c>
      <c r="B805" s="12">
        <v>60784</v>
      </c>
      <c r="C805" s="12" t="s">
        <v>153</v>
      </c>
      <c r="D805" s="12" t="s">
        <v>85</v>
      </c>
      <c r="E805" s="12" t="s">
        <v>6</v>
      </c>
      <c r="F805" s="12">
        <v>2140672677255</v>
      </c>
      <c r="G805" s="12" t="s">
        <v>1947</v>
      </c>
      <c r="H805" s="12" t="s">
        <v>1948</v>
      </c>
      <c r="I805" s="12" t="s">
        <v>754</v>
      </c>
      <c r="J805" s="12" t="s">
        <v>620</v>
      </c>
    </row>
    <row r="806" spans="1:10" x14ac:dyDescent="0.25">
      <c r="A806" s="12">
        <v>805</v>
      </c>
      <c r="B806" s="12">
        <v>60785</v>
      </c>
      <c r="C806" s="12" t="s">
        <v>154</v>
      </c>
      <c r="D806" s="12" t="s">
        <v>12</v>
      </c>
      <c r="E806" s="12" t="s">
        <v>6</v>
      </c>
      <c r="F806" s="12">
        <v>2110344467075</v>
      </c>
      <c r="G806" s="12" t="s">
        <v>1949</v>
      </c>
      <c r="H806" s="12" t="s">
        <v>1950</v>
      </c>
      <c r="I806" s="12" t="s">
        <v>684</v>
      </c>
      <c r="J806" s="12" t="s">
        <v>620</v>
      </c>
    </row>
    <row r="807" spans="1:10" x14ac:dyDescent="0.25">
      <c r="A807" s="12">
        <v>806</v>
      </c>
      <c r="B807" s="12">
        <v>60785</v>
      </c>
      <c r="C807" s="12" t="s">
        <v>154</v>
      </c>
      <c r="D807" s="12" t="s">
        <v>12</v>
      </c>
      <c r="E807" s="12" t="s">
        <v>6</v>
      </c>
      <c r="F807" s="12">
        <v>2110347878027</v>
      </c>
      <c r="G807" s="12" t="s">
        <v>1951</v>
      </c>
      <c r="H807" s="12" t="s">
        <v>1952</v>
      </c>
      <c r="I807" s="12" t="s">
        <v>740</v>
      </c>
      <c r="J807" s="12" t="s">
        <v>620</v>
      </c>
    </row>
    <row r="808" spans="1:10" x14ac:dyDescent="0.25">
      <c r="A808" s="12">
        <v>807</v>
      </c>
      <c r="B808" s="12">
        <v>60785</v>
      </c>
      <c r="C808" s="12" t="s">
        <v>154</v>
      </c>
      <c r="D808" s="12" t="s">
        <v>12</v>
      </c>
      <c r="E808" s="12" t="s">
        <v>6</v>
      </c>
      <c r="F808" s="12">
        <v>2140132969533</v>
      </c>
      <c r="G808" s="12" t="s">
        <v>1953</v>
      </c>
      <c r="H808" s="12" t="s">
        <v>1954</v>
      </c>
      <c r="I808" s="12" t="s">
        <v>623</v>
      </c>
      <c r="J808" s="12" t="s">
        <v>620</v>
      </c>
    </row>
    <row r="809" spans="1:10" x14ac:dyDescent="0.25">
      <c r="A809" s="12">
        <v>808</v>
      </c>
      <c r="B809" s="12">
        <v>60785</v>
      </c>
      <c r="C809" s="12" t="s">
        <v>154</v>
      </c>
      <c r="D809" s="12" t="s">
        <v>12</v>
      </c>
      <c r="E809" s="12" t="s">
        <v>6</v>
      </c>
      <c r="F809" s="12">
        <v>2140139171143</v>
      </c>
      <c r="G809" s="12" t="s">
        <v>1955</v>
      </c>
      <c r="H809" s="12" t="s">
        <v>1956</v>
      </c>
      <c r="I809" s="12" t="s">
        <v>705</v>
      </c>
      <c r="J809" s="12" t="s">
        <v>620</v>
      </c>
    </row>
    <row r="810" spans="1:10" x14ac:dyDescent="0.25">
      <c r="A810" s="12">
        <v>809</v>
      </c>
      <c r="B810" s="12">
        <v>60785</v>
      </c>
      <c r="C810" s="12" t="s">
        <v>154</v>
      </c>
      <c r="D810" s="12" t="s">
        <v>12</v>
      </c>
      <c r="E810" s="12" t="s">
        <v>6</v>
      </c>
      <c r="F810" s="12">
        <v>2140376077239</v>
      </c>
      <c r="G810" s="12" t="s">
        <v>1957</v>
      </c>
      <c r="H810" s="12" t="s">
        <v>1908</v>
      </c>
      <c r="I810" s="12" t="s">
        <v>623</v>
      </c>
      <c r="J810" s="12" t="s">
        <v>685</v>
      </c>
    </row>
    <row r="811" spans="1:10" x14ac:dyDescent="0.25">
      <c r="A811" s="12">
        <v>810</v>
      </c>
      <c r="B811" s="12">
        <v>60785</v>
      </c>
      <c r="C811" s="12" t="s">
        <v>154</v>
      </c>
      <c r="D811" s="12" t="s">
        <v>12</v>
      </c>
      <c r="E811" s="12" t="s">
        <v>6</v>
      </c>
      <c r="F811" s="12">
        <v>2140440034473</v>
      </c>
      <c r="G811" s="12">
        <v>962447</v>
      </c>
      <c r="H811" s="12" t="s">
        <v>1958</v>
      </c>
      <c r="I811" s="12" t="s">
        <v>699</v>
      </c>
      <c r="J811" s="12" t="s">
        <v>620</v>
      </c>
    </row>
    <row r="812" spans="1:10" x14ac:dyDescent="0.25">
      <c r="A812" s="12">
        <v>811</v>
      </c>
      <c r="B812" s="12">
        <v>60785</v>
      </c>
      <c r="C812" s="12" t="s">
        <v>154</v>
      </c>
      <c r="D812" s="12" t="s">
        <v>12</v>
      </c>
      <c r="E812" s="12" t="s">
        <v>6</v>
      </c>
      <c r="F812" s="12">
        <v>2140719653005</v>
      </c>
      <c r="G812" s="12" t="s">
        <v>1959</v>
      </c>
      <c r="H812" s="12" t="s">
        <v>1960</v>
      </c>
      <c r="I812" s="12" t="s">
        <v>657</v>
      </c>
      <c r="J812" s="12" t="s">
        <v>620</v>
      </c>
    </row>
    <row r="813" spans="1:10" x14ac:dyDescent="0.25">
      <c r="A813" s="12">
        <v>812</v>
      </c>
      <c r="B813" s="12">
        <v>60785</v>
      </c>
      <c r="C813" s="12" t="s">
        <v>154</v>
      </c>
      <c r="D813" s="12" t="s">
        <v>12</v>
      </c>
      <c r="E813" s="12" t="s">
        <v>6</v>
      </c>
      <c r="F813" s="12">
        <v>2140746662659</v>
      </c>
      <c r="G813" s="12" t="s">
        <v>1961</v>
      </c>
      <c r="H813" s="12" t="s">
        <v>1962</v>
      </c>
      <c r="I813" s="12" t="s">
        <v>726</v>
      </c>
      <c r="J813" s="12" t="s">
        <v>620</v>
      </c>
    </row>
    <row r="814" spans="1:10" x14ac:dyDescent="0.25">
      <c r="A814" s="12">
        <v>813</v>
      </c>
      <c r="B814" s="12">
        <v>60785</v>
      </c>
      <c r="C814" s="12" t="s">
        <v>154</v>
      </c>
      <c r="D814" s="12" t="s">
        <v>12</v>
      </c>
      <c r="E814" s="12" t="s">
        <v>6</v>
      </c>
      <c r="F814" s="12">
        <v>2140766604079</v>
      </c>
      <c r="G814" s="12" t="s">
        <v>1963</v>
      </c>
      <c r="H814" s="12" t="s">
        <v>1964</v>
      </c>
      <c r="I814" s="12" t="s">
        <v>631</v>
      </c>
      <c r="J814" s="12" t="s">
        <v>620</v>
      </c>
    </row>
    <row r="815" spans="1:10" x14ac:dyDescent="0.25">
      <c r="A815" s="12">
        <v>814</v>
      </c>
      <c r="B815" s="12">
        <v>60785</v>
      </c>
      <c r="C815" s="12" t="s">
        <v>154</v>
      </c>
      <c r="D815" s="12" t="s">
        <v>12</v>
      </c>
      <c r="E815" s="12" t="s">
        <v>6</v>
      </c>
      <c r="F815" s="12">
        <v>2140784137411</v>
      </c>
      <c r="G815" s="12" t="s">
        <v>1965</v>
      </c>
      <c r="H815" s="12" t="s">
        <v>813</v>
      </c>
      <c r="I815" s="12" t="s">
        <v>628</v>
      </c>
      <c r="J815" s="12" t="s">
        <v>620</v>
      </c>
    </row>
    <row r="816" spans="1:10" x14ac:dyDescent="0.25">
      <c r="A816" s="12">
        <v>815</v>
      </c>
      <c r="B816" s="12">
        <v>60785</v>
      </c>
      <c r="C816" s="12" t="s">
        <v>154</v>
      </c>
      <c r="D816" s="12" t="s">
        <v>12</v>
      </c>
      <c r="E816" s="12" t="s">
        <v>6</v>
      </c>
      <c r="F816" s="12">
        <v>4130769741723</v>
      </c>
      <c r="G816" s="12" t="s">
        <v>1966</v>
      </c>
      <c r="H816" s="12" t="s">
        <v>1967</v>
      </c>
      <c r="I816" s="12" t="s">
        <v>636</v>
      </c>
      <c r="J816" s="12" t="s">
        <v>620</v>
      </c>
    </row>
    <row r="817" spans="1:10" x14ac:dyDescent="0.25">
      <c r="A817" s="12">
        <v>816</v>
      </c>
      <c r="B817" s="12">
        <v>60786</v>
      </c>
      <c r="C817" s="12" t="s">
        <v>155</v>
      </c>
      <c r="D817" s="12" t="s">
        <v>85</v>
      </c>
      <c r="E817" s="12" t="s">
        <v>6</v>
      </c>
      <c r="F817" s="12">
        <v>2140318964055</v>
      </c>
      <c r="G817" s="12" t="s">
        <v>1968</v>
      </c>
      <c r="H817" s="12" t="s">
        <v>868</v>
      </c>
      <c r="I817" s="12" t="s">
        <v>1686</v>
      </c>
      <c r="J817" s="12" t="s">
        <v>620</v>
      </c>
    </row>
    <row r="818" spans="1:10" x14ac:dyDescent="0.25">
      <c r="A818" s="12">
        <v>817</v>
      </c>
      <c r="B818" s="12">
        <v>60786</v>
      </c>
      <c r="C818" s="12" t="s">
        <v>155</v>
      </c>
      <c r="D818" s="12" t="s">
        <v>85</v>
      </c>
      <c r="E818" s="12" t="s">
        <v>6</v>
      </c>
      <c r="F818" s="12">
        <v>2140330173425</v>
      </c>
      <c r="G818" s="12" t="s">
        <v>1969</v>
      </c>
      <c r="H818" s="12" t="s">
        <v>1970</v>
      </c>
      <c r="I818" s="12" t="s">
        <v>1686</v>
      </c>
      <c r="J818" s="12" t="s">
        <v>620</v>
      </c>
    </row>
    <row r="819" spans="1:10" x14ac:dyDescent="0.25">
      <c r="A819" s="12">
        <v>818</v>
      </c>
      <c r="B819" s="12">
        <v>60786</v>
      </c>
      <c r="C819" s="12" t="s">
        <v>155</v>
      </c>
      <c r="D819" s="12" t="s">
        <v>85</v>
      </c>
      <c r="E819" s="12" t="s">
        <v>6</v>
      </c>
      <c r="F819" s="12">
        <v>2140737162909</v>
      </c>
      <c r="G819" s="12" t="s">
        <v>1971</v>
      </c>
      <c r="H819" s="12" t="s">
        <v>1972</v>
      </c>
      <c r="I819" s="12" t="s">
        <v>660</v>
      </c>
      <c r="J819" s="12" t="s">
        <v>620</v>
      </c>
    </row>
    <row r="820" spans="1:10" x14ac:dyDescent="0.25">
      <c r="A820" s="12">
        <v>819</v>
      </c>
      <c r="B820" s="12">
        <v>60787</v>
      </c>
      <c r="C820" s="12" t="s">
        <v>156</v>
      </c>
      <c r="D820" s="12" t="s">
        <v>85</v>
      </c>
      <c r="E820" s="12" t="s">
        <v>6</v>
      </c>
      <c r="F820" s="12">
        <v>2110348990875</v>
      </c>
      <c r="G820" s="12">
        <v>50487689</v>
      </c>
      <c r="H820" s="12" t="s">
        <v>868</v>
      </c>
      <c r="I820" s="12" t="s">
        <v>1686</v>
      </c>
      <c r="J820" s="12" t="s">
        <v>620</v>
      </c>
    </row>
    <row r="821" spans="1:10" x14ac:dyDescent="0.25">
      <c r="A821" s="12">
        <v>820</v>
      </c>
      <c r="B821" s="12">
        <v>60788</v>
      </c>
      <c r="C821" s="12" t="s">
        <v>157</v>
      </c>
      <c r="D821" s="12" t="s">
        <v>85</v>
      </c>
      <c r="E821" s="12" t="s">
        <v>6</v>
      </c>
      <c r="F821" s="12">
        <v>1710211670857</v>
      </c>
      <c r="G821" s="12" t="s">
        <v>1973</v>
      </c>
      <c r="H821" s="12" t="s">
        <v>1974</v>
      </c>
      <c r="I821" s="12" t="s">
        <v>1731</v>
      </c>
      <c r="J821" s="12" t="s">
        <v>620</v>
      </c>
    </row>
    <row r="822" spans="1:10" x14ac:dyDescent="0.25">
      <c r="A822" s="12">
        <v>821</v>
      </c>
      <c r="B822" s="12">
        <v>60788</v>
      </c>
      <c r="C822" s="12" t="s">
        <v>157</v>
      </c>
      <c r="D822" s="12" t="s">
        <v>85</v>
      </c>
      <c r="E822" s="12" t="s">
        <v>6</v>
      </c>
      <c r="F822" s="12">
        <v>2140340375631</v>
      </c>
      <c r="G822" s="12" t="s">
        <v>1975</v>
      </c>
      <c r="H822" s="12" t="s">
        <v>1976</v>
      </c>
      <c r="I822" s="12" t="s">
        <v>754</v>
      </c>
      <c r="J822" s="12" t="s">
        <v>620</v>
      </c>
    </row>
    <row r="823" spans="1:10" x14ac:dyDescent="0.25">
      <c r="A823" s="12">
        <v>822</v>
      </c>
      <c r="B823" s="12">
        <v>60789</v>
      </c>
      <c r="C823" s="12" t="s">
        <v>158</v>
      </c>
      <c r="D823" s="12" t="s">
        <v>85</v>
      </c>
      <c r="E823" s="12" t="s">
        <v>6</v>
      </c>
      <c r="F823" s="12">
        <v>2140150503025</v>
      </c>
      <c r="G823" s="12" t="s">
        <v>1977</v>
      </c>
      <c r="H823" s="12" t="s">
        <v>1978</v>
      </c>
      <c r="I823" s="12" t="s">
        <v>1686</v>
      </c>
      <c r="J823" s="12" t="s">
        <v>620</v>
      </c>
    </row>
    <row r="824" spans="1:10" x14ac:dyDescent="0.25">
      <c r="A824" s="12">
        <v>823</v>
      </c>
      <c r="B824" s="12">
        <v>60789</v>
      </c>
      <c r="C824" s="12" t="s">
        <v>158</v>
      </c>
      <c r="D824" s="12" t="s">
        <v>85</v>
      </c>
      <c r="E824" s="12" t="s">
        <v>6</v>
      </c>
      <c r="F824" s="12">
        <v>2140737431111</v>
      </c>
      <c r="G824" s="12" t="s">
        <v>1979</v>
      </c>
      <c r="H824" s="12" t="s">
        <v>1980</v>
      </c>
      <c r="I824" s="12" t="s">
        <v>1731</v>
      </c>
      <c r="J824" s="12" t="s">
        <v>620</v>
      </c>
    </row>
    <row r="825" spans="1:10" x14ac:dyDescent="0.25">
      <c r="A825" s="12">
        <v>824</v>
      </c>
      <c r="B825" s="12">
        <v>60790</v>
      </c>
      <c r="C825" s="12" t="s">
        <v>159</v>
      </c>
      <c r="D825" s="12" t="s">
        <v>85</v>
      </c>
      <c r="E825" s="12" t="s">
        <v>6</v>
      </c>
      <c r="F825" s="12">
        <v>2140304500409</v>
      </c>
      <c r="G825" s="12" t="s">
        <v>1981</v>
      </c>
      <c r="H825" s="12" t="s">
        <v>1982</v>
      </c>
      <c r="I825" s="12" t="s">
        <v>1686</v>
      </c>
      <c r="J825" s="12" t="s">
        <v>620</v>
      </c>
    </row>
    <row r="826" spans="1:10" x14ac:dyDescent="0.25">
      <c r="A826" s="12">
        <v>825</v>
      </c>
      <c r="B826" s="12">
        <v>60790</v>
      </c>
      <c r="C826" s="12" t="s">
        <v>159</v>
      </c>
      <c r="D826" s="12" t="s">
        <v>85</v>
      </c>
      <c r="E826" s="12" t="s">
        <v>6</v>
      </c>
      <c r="F826" s="12">
        <v>2140669285791</v>
      </c>
      <c r="G826" s="12" t="s">
        <v>1983</v>
      </c>
      <c r="H826" s="12" t="s">
        <v>1756</v>
      </c>
      <c r="I826" s="12" t="s">
        <v>1731</v>
      </c>
      <c r="J826" s="12" t="s">
        <v>620</v>
      </c>
    </row>
    <row r="827" spans="1:10" x14ac:dyDescent="0.25">
      <c r="A827" s="12">
        <v>826</v>
      </c>
      <c r="B827" s="12">
        <v>60791</v>
      </c>
      <c r="C827" s="12" t="s">
        <v>160</v>
      </c>
      <c r="D827" s="12" t="s">
        <v>85</v>
      </c>
      <c r="E827" s="12" t="s">
        <v>6</v>
      </c>
      <c r="F827" s="12">
        <v>2140151202071</v>
      </c>
      <c r="G827" s="12">
        <v>50386845</v>
      </c>
      <c r="H827" s="12" t="s">
        <v>1984</v>
      </c>
      <c r="I827" s="12" t="s">
        <v>754</v>
      </c>
      <c r="J827" s="12" t="s">
        <v>620</v>
      </c>
    </row>
    <row r="828" spans="1:10" x14ac:dyDescent="0.25">
      <c r="A828" s="12">
        <v>827</v>
      </c>
      <c r="B828" s="12">
        <v>60791</v>
      </c>
      <c r="C828" s="12" t="s">
        <v>160</v>
      </c>
      <c r="D828" s="12" t="s">
        <v>85</v>
      </c>
      <c r="E828" s="12" t="s">
        <v>6</v>
      </c>
      <c r="F828" s="12">
        <v>2140316773843</v>
      </c>
      <c r="G828" s="12" t="s">
        <v>1985</v>
      </c>
      <c r="H828" s="12" t="s">
        <v>1986</v>
      </c>
      <c r="I828" s="12" t="s">
        <v>1731</v>
      </c>
      <c r="J828" s="12" t="s">
        <v>620</v>
      </c>
    </row>
    <row r="829" spans="1:10" x14ac:dyDescent="0.25">
      <c r="A829" s="12">
        <v>828</v>
      </c>
      <c r="B829" s="12">
        <v>60792</v>
      </c>
      <c r="C829" s="12" t="s">
        <v>161</v>
      </c>
      <c r="D829" s="12" t="s">
        <v>85</v>
      </c>
      <c r="E829" s="12" t="s">
        <v>6</v>
      </c>
      <c r="F829" s="12">
        <v>2140360141525</v>
      </c>
      <c r="G829" s="12" t="s">
        <v>1987</v>
      </c>
      <c r="H829" s="12" t="s">
        <v>1450</v>
      </c>
      <c r="I829" s="12" t="s">
        <v>1686</v>
      </c>
      <c r="J829" s="12" t="s">
        <v>620</v>
      </c>
    </row>
    <row r="830" spans="1:10" x14ac:dyDescent="0.25">
      <c r="A830" s="12">
        <v>829</v>
      </c>
      <c r="B830" s="12">
        <v>60792</v>
      </c>
      <c r="C830" s="12" t="s">
        <v>161</v>
      </c>
      <c r="D830" s="12" t="s">
        <v>85</v>
      </c>
      <c r="E830" s="12" t="s">
        <v>6</v>
      </c>
      <c r="F830" s="12">
        <v>2140362375585</v>
      </c>
      <c r="G830" s="12" t="s">
        <v>1988</v>
      </c>
      <c r="H830" s="12" t="s">
        <v>1074</v>
      </c>
      <c r="I830" s="12" t="s">
        <v>660</v>
      </c>
      <c r="J830" s="12" t="s">
        <v>620</v>
      </c>
    </row>
    <row r="831" spans="1:10" x14ac:dyDescent="0.25">
      <c r="A831" s="12">
        <v>830</v>
      </c>
      <c r="B831" s="12">
        <v>60793</v>
      </c>
      <c r="C831" s="12" t="s">
        <v>162</v>
      </c>
      <c r="D831" s="12" t="s">
        <v>85</v>
      </c>
      <c r="E831" s="12" t="s">
        <v>6</v>
      </c>
      <c r="F831" s="12">
        <v>2140353440819</v>
      </c>
      <c r="G831" s="12">
        <v>50312299</v>
      </c>
      <c r="H831" s="12" t="s">
        <v>831</v>
      </c>
      <c r="I831" s="12" t="s">
        <v>754</v>
      </c>
      <c r="J831" s="12" t="s">
        <v>620</v>
      </c>
    </row>
    <row r="832" spans="1:10" x14ac:dyDescent="0.25">
      <c r="A832" s="12">
        <v>831</v>
      </c>
      <c r="B832" s="12">
        <v>60793</v>
      </c>
      <c r="C832" s="12" t="s">
        <v>162</v>
      </c>
      <c r="D832" s="12" t="s">
        <v>85</v>
      </c>
      <c r="E832" s="12" t="s">
        <v>6</v>
      </c>
      <c r="F832" s="12">
        <v>2140362334461</v>
      </c>
      <c r="G832" s="12">
        <v>50386823</v>
      </c>
      <c r="H832" s="12" t="s">
        <v>1989</v>
      </c>
      <c r="I832" s="12" t="s">
        <v>1686</v>
      </c>
      <c r="J832" s="12" t="s">
        <v>620</v>
      </c>
    </row>
    <row r="833" spans="1:10" x14ac:dyDescent="0.25">
      <c r="A833" s="12">
        <v>832</v>
      </c>
      <c r="B833" s="12">
        <v>60794</v>
      </c>
      <c r="C833" s="12" t="s">
        <v>163</v>
      </c>
      <c r="D833" s="12" t="s">
        <v>85</v>
      </c>
      <c r="E833" s="12" t="s">
        <v>6</v>
      </c>
      <c r="F833" s="12">
        <v>1730197210373</v>
      </c>
      <c r="G833" s="12" t="s">
        <v>1990</v>
      </c>
      <c r="H833" s="12" t="s">
        <v>1794</v>
      </c>
      <c r="I833" s="12" t="s">
        <v>1731</v>
      </c>
      <c r="J833" s="12" t="s">
        <v>620</v>
      </c>
    </row>
    <row r="834" spans="1:10" x14ac:dyDescent="0.25">
      <c r="A834" s="12">
        <v>833</v>
      </c>
      <c r="B834" s="12">
        <v>60794</v>
      </c>
      <c r="C834" s="12" t="s">
        <v>163</v>
      </c>
      <c r="D834" s="12" t="s">
        <v>85</v>
      </c>
      <c r="E834" s="12" t="s">
        <v>6</v>
      </c>
      <c r="F834" s="12">
        <v>2140302866465</v>
      </c>
      <c r="G834" s="12" t="s">
        <v>1991</v>
      </c>
      <c r="H834" s="12" t="s">
        <v>729</v>
      </c>
      <c r="I834" s="12" t="s">
        <v>754</v>
      </c>
      <c r="J834" s="12" t="s">
        <v>620</v>
      </c>
    </row>
    <row r="835" spans="1:10" x14ac:dyDescent="0.25">
      <c r="A835" s="12">
        <v>834</v>
      </c>
      <c r="B835" s="12">
        <v>60795</v>
      </c>
      <c r="C835" s="12" t="s">
        <v>164</v>
      </c>
      <c r="D835" s="12" t="s">
        <v>85</v>
      </c>
      <c r="E835" s="12" t="s">
        <v>6</v>
      </c>
      <c r="F835" s="12">
        <v>2140336594773</v>
      </c>
      <c r="G835" s="12" t="s">
        <v>1992</v>
      </c>
      <c r="H835" s="12" t="s">
        <v>1993</v>
      </c>
      <c r="I835" s="12" t="s">
        <v>754</v>
      </c>
      <c r="J835" s="12" t="s">
        <v>620</v>
      </c>
    </row>
    <row r="836" spans="1:10" x14ac:dyDescent="0.25">
      <c r="A836" s="12">
        <v>835</v>
      </c>
      <c r="B836" s="12">
        <v>60795</v>
      </c>
      <c r="C836" s="12" t="s">
        <v>164</v>
      </c>
      <c r="D836" s="12" t="s">
        <v>85</v>
      </c>
      <c r="E836" s="12" t="s">
        <v>6</v>
      </c>
      <c r="F836" s="12">
        <v>2140385883945</v>
      </c>
      <c r="G836" s="12" t="s">
        <v>1342</v>
      </c>
      <c r="H836" s="12" t="s">
        <v>1994</v>
      </c>
      <c r="I836" s="12" t="s">
        <v>1343</v>
      </c>
      <c r="J836" s="12" t="s">
        <v>620</v>
      </c>
    </row>
    <row r="837" spans="1:10" x14ac:dyDescent="0.25">
      <c r="A837" s="12">
        <v>836</v>
      </c>
      <c r="B837" s="12">
        <v>60796</v>
      </c>
      <c r="C837" s="12" t="s">
        <v>165</v>
      </c>
      <c r="D837" s="12" t="s">
        <v>85</v>
      </c>
      <c r="E837" s="12" t="s">
        <v>6</v>
      </c>
      <c r="F837" s="12">
        <v>2140368547981</v>
      </c>
      <c r="G837" s="12" t="s">
        <v>1995</v>
      </c>
      <c r="H837" s="12" t="s">
        <v>1996</v>
      </c>
      <c r="I837" s="12" t="s">
        <v>1686</v>
      </c>
      <c r="J837" s="12" t="s">
        <v>620</v>
      </c>
    </row>
    <row r="838" spans="1:10" x14ac:dyDescent="0.25">
      <c r="A838" s="12">
        <v>837</v>
      </c>
      <c r="B838" s="12">
        <v>60796</v>
      </c>
      <c r="C838" s="12" t="s">
        <v>165</v>
      </c>
      <c r="D838" s="12" t="s">
        <v>85</v>
      </c>
      <c r="E838" s="12" t="s">
        <v>6</v>
      </c>
      <c r="F838" s="12">
        <v>2140743078235</v>
      </c>
      <c r="G838" s="12" t="s">
        <v>1997</v>
      </c>
      <c r="H838" s="12" t="s">
        <v>1998</v>
      </c>
      <c r="I838" s="12" t="s">
        <v>1731</v>
      </c>
      <c r="J838" s="12" t="s">
        <v>685</v>
      </c>
    </row>
    <row r="839" spans="1:10" x14ac:dyDescent="0.25">
      <c r="A839" s="12">
        <v>838</v>
      </c>
      <c r="B839" s="12">
        <v>60797</v>
      </c>
      <c r="C839" s="12" t="s">
        <v>166</v>
      </c>
      <c r="D839" s="12" t="s">
        <v>85</v>
      </c>
      <c r="E839" s="12" t="s">
        <v>6</v>
      </c>
      <c r="F839" s="12">
        <v>2140332612815</v>
      </c>
      <c r="G839" s="12" t="s">
        <v>1999</v>
      </c>
      <c r="H839" s="12" t="s">
        <v>2000</v>
      </c>
      <c r="I839" s="12" t="s">
        <v>754</v>
      </c>
      <c r="J839" s="12" t="s">
        <v>620</v>
      </c>
    </row>
    <row r="840" spans="1:10" x14ac:dyDescent="0.25">
      <c r="A840" s="12">
        <v>839</v>
      </c>
      <c r="B840" s="12">
        <v>60797</v>
      </c>
      <c r="C840" s="12" t="s">
        <v>166</v>
      </c>
      <c r="D840" s="12" t="s">
        <v>85</v>
      </c>
      <c r="E840" s="12" t="s">
        <v>6</v>
      </c>
      <c r="F840" s="12">
        <v>2140719661907</v>
      </c>
      <c r="G840" s="12" t="s">
        <v>2001</v>
      </c>
      <c r="H840" s="12" t="s">
        <v>2002</v>
      </c>
      <c r="I840" s="12" t="s">
        <v>1731</v>
      </c>
      <c r="J840" s="12" t="s">
        <v>620</v>
      </c>
    </row>
    <row r="841" spans="1:10" x14ac:dyDescent="0.25">
      <c r="A841" s="12">
        <v>840</v>
      </c>
      <c r="B841" s="12">
        <v>60798</v>
      </c>
      <c r="C841" s="12" t="s">
        <v>167</v>
      </c>
      <c r="D841" s="12" t="s">
        <v>85</v>
      </c>
      <c r="E841" s="12" t="s">
        <v>6</v>
      </c>
      <c r="F841" s="12">
        <v>2140758029941</v>
      </c>
      <c r="G841" s="12" t="s">
        <v>2003</v>
      </c>
      <c r="H841" s="12" t="s">
        <v>1513</v>
      </c>
      <c r="I841" s="12" t="s">
        <v>1731</v>
      </c>
      <c r="J841" s="12" t="s">
        <v>620</v>
      </c>
    </row>
    <row r="842" spans="1:10" x14ac:dyDescent="0.25">
      <c r="A842" s="12">
        <v>841</v>
      </c>
      <c r="B842" s="12">
        <v>60798</v>
      </c>
      <c r="C842" s="12" t="s">
        <v>167</v>
      </c>
      <c r="D842" s="12" t="s">
        <v>85</v>
      </c>
      <c r="E842" s="12" t="s">
        <v>6</v>
      </c>
      <c r="F842" s="12">
        <v>2140760276101</v>
      </c>
      <c r="G842" s="12" t="s">
        <v>2004</v>
      </c>
      <c r="H842" s="12" t="s">
        <v>2005</v>
      </c>
      <c r="I842" s="12" t="s">
        <v>660</v>
      </c>
      <c r="J842" s="12" t="s">
        <v>620</v>
      </c>
    </row>
    <row r="843" spans="1:10" x14ac:dyDescent="0.25">
      <c r="A843" s="12">
        <v>842</v>
      </c>
      <c r="B843" s="12">
        <v>60799</v>
      </c>
      <c r="C843" s="12" t="s">
        <v>168</v>
      </c>
      <c r="D843" s="12" t="s">
        <v>12</v>
      </c>
      <c r="E843" s="12" t="s">
        <v>6</v>
      </c>
      <c r="F843" s="12">
        <v>1710161032541</v>
      </c>
      <c r="G843" s="12" t="s">
        <v>2006</v>
      </c>
      <c r="H843" s="12" t="s">
        <v>846</v>
      </c>
      <c r="I843" s="12" t="s">
        <v>636</v>
      </c>
      <c r="J843" s="12" t="s">
        <v>620</v>
      </c>
    </row>
    <row r="844" spans="1:10" x14ac:dyDescent="0.25">
      <c r="A844" s="12">
        <v>843</v>
      </c>
      <c r="B844" s="12">
        <v>60799</v>
      </c>
      <c r="C844" s="12" t="s">
        <v>168</v>
      </c>
      <c r="D844" s="12" t="s">
        <v>12</v>
      </c>
      <c r="E844" s="12" t="s">
        <v>6</v>
      </c>
      <c r="F844" s="12">
        <v>1710202601663</v>
      </c>
      <c r="G844" s="12" t="s">
        <v>2007</v>
      </c>
      <c r="H844" s="12" t="s">
        <v>2008</v>
      </c>
      <c r="I844" s="12" t="s">
        <v>657</v>
      </c>
      <c r="J844" s="12" t="s">
        <v>620</v>
      </c>
    </row>
    <row r="845" spans="1:10" x14ac:dyDescent="0.25">
      <c r="A845" s="12">
        <v>844</v>
      </c>
      <c r="B845" s="12">
        <v>60799</v>
      </c>
      <c r="C845" s="12" t="s">
        <v>168</v>
      </c>
      <c r="D845" s="12" t="s">
        <v>12</v>
      </c>
      <c r="E845" s="12" t="s">
        <v>6</v>
      </c>
      <c r="F845" s="12">
        <v>1710294616991</v>
      </c>
      <c r="G845" s="12" t="s">
        <v>2009</v>
      </c>
      <c r="H845" s="12" t="s">
        <v>2010</v>
      </c>
      <c r="I845" s="12" t="s">
        <v>631</v>
      </c>
      <c r="J845" s="12" t="s">
        <v>620</v>
      </c>
    </row>
    <row r="846" spans="1:10" x14ac:dyDescent="0.25">
      <c r="A846" s="12">
        <v>845</v>
      </c>
      <c r="B846" s="12">
        <v>60799</v>
      </c>
      <c r="C846" s="12" t="s">
        <v>168</v>
      </c>
      <c r="D846" s="12" t="s">
        <v>12</v>
      </c>
      <c r="E846" s="12" t="s">
        <v>6</v>
      </c>
      <c r="F846" s="12">
        <v>2140164749411</v>
      </c>
      <c r="G846" s="12" t="s">
        <v>2011</v>
      </c>
      <c r="H846" s="12" t="s">
        <v>2012</v>
      </c>
      <c r="I846" s="12" t="s">
        <v>631</v>
      </c>
      <c r="J846" s="12" t="s">
        <v>620</v>
      </c>
    </row>
    <row r="847" spans="1:10" x14ac:dyDescent="0.25">
      <c r="A847" s="12">
        <v>846</v>
      </c>
      <c r="B847" s="12">
        <v>60799</v>
      </c>
      <c r="C847" s="12" t="s">
        <v>168</v>
      </c>
      <c r="D847" s="12" t="s">
        <v>12</v>
      </c>
      <c r="E847" s="12" t="s">
        <v>6</v>
      </c>
      <c r="F847" s="12">
        <v>2140716669129</v>
      </c>
      <c r="G847" s="12" t="s">
        <v>2013</v>
      </c>
      <c r="H847" s="12" t="s">
        <v>2014</v>
      </c>
      <c r="I847" s="12" t="s">
        <v>705</v>
      </c>
      <c r="J847" s="12" t="s">
        <v>620</v>
      </c>
    </row>
    <row r="848" spans="1:10" x14ac:dyDescent="0.25">
      <c r="A848" s="12">
        <v>847</v>
      </c>
      <c r="B848" s="12">
        <v>60799</v>
      </c>
      <c r="C848" s="12" t="s">
        <v>168</v>
      </c>
      <c r="D848" s="12" t="s">
        <v>12</v>
      </c>
      <c r="E848" s="12" t="s">
        <v>6</v>
      </c>
      <c r="F848" s="12">
        <v>2140779145173</v>
      </c>
      <c r="G848" s="12" t="s">
        <v>2015</v>
      </c>
      <c r="H848" s="12" t="s">
        <v>2016</v>
      </c>
      <c r="I848" s="12" t="s">
        <v>726</v>
      </c>
      <c r="J848" s="12" t="s">
        <v>620</v>
      </c>
    </row>
    <row r="849" spans="1:10" x14ac:dyDescent="0.25">
      <c r="A849" s="12">
        <v>848</v>
      </c>
      <c r="B849" s="12">
        <v>60799</v>
      </c>
      <c r="C849" s="12" t="s">
        <v>168</v>
      </c>
      <c r="D849" s="12" t="s">
        <v>12</v>
      </c>
      <c r="E849" s="12" t="s">
        <v>6</v>
      </c>
      <c r="F849" s="12">
        <v>2140797984943</v>
      </c>
      <c r="G849" s="12" t="s">
        <v>2017</v>
      </c>
      <c r="H849" s="12" t="s">
        <v>2018</v>
      </c>
      <c r="I849" s="12" t="s">
        <v>740</v>
      </c>
      <c r="J849" s="12" t="s">
        <v>620</v>
      </c>
    </row>
    <row r="850" spans="1:10" x14ac:dyDescent="0.25">
      <c r="A850" s="12">
        <v>849</v>
      </c>
      <c r="B850" s="12">
        <v>60800</v>
      </c>
      <c r="C850" s="12" t="s">
        <v>169</v>
      </c>
      <c r="D850" s="12" t="s">
        <v>85</v>
      </c>
      <c r="E850" s="12" t="s">
        <v>6</v>
      </c>
      <c r="F850" s="12">
        <v>2140353872629</v>
      </c>
      <c r="G850" s="12">
        <v>50386847</v>
      </c>
      <c r="H850" s="12" t="s">
        <v>1355</v>
      </c>
      <c r="I850" s="12" t="s">
        <v>754</v>
      </c>
      <c r="J850" s="12" t="s">
        <v>620</v>
      </c>
    </row>
    <row r="851" spans="1:10" x14ac:dyDescent="0.25">
      <c r="A851" s="12">
        <v>850</v>
      </c>
      <c r="B851" s="12">
        <v>60800</v>
      </c>
      <c r="C851" s="12" t="s">
        <v>169</v>
      </c>
      <c r="D851" s="12" t="s">
        <v>85</v>
      </c>
      <c r="E851" s="12" t="s">
        <v>6</v>
      </c>
      <c r="F851" s="12">
        <v>2140398346547</v>
      </c>
      <c r="G851" s="12" t="s">
        <v>2019</v>
      </c>
      <c r="H851" s="12" t="s">
        <v>2020</v>
      </c>
      <c r="I851" s="12" t="s">
        <v>1686</v>
      </c>
      <c r="J851" s="12" t="s">
        <v>620</v>
      </c>
    </row>
    <row r="852" spans="1:10" x14ac:dyDescent="0.25">
      <c r="A852" s="12">
        <v>851</v>
      </c>
      <c r="B852" s="12">
        <v>60801</v>
      </c>
      <c r="C852" s="12" t="s">
        <v>170</v>
      </c>
      <c r="D852" s="12" t="s">
        <v>85</v>
      </c>
      <c r="E852" s="12" t="s">
        <v>6</v>
      </c>
      <c r="F852" s="12">
        <v>2140387425175</v>
      </c>
      <c r="G852" s="12" t="s">
        <v>2021</v>
      </c>
      <c r="H852" s="12" t="s">
        <v>1430</v>
      </c>
      <c r="I852" s="12" t="s">
        <v>1731</v>
      </c>
      <c r="J852" s="12" t="s">
        <v>620</v>
      </c>
    </row>
    <row r="853" spans="1:10" x14ac:dyDescent="0.25">
      <c r="A853" s="12">
        <v>852</v>
      </c>
      <c r="B853" s="12">
        <v>60801</v>
      </c>
      <c r="C853" s="12" t="s">
        <v>170</v>
      </c>
      <c r="D853" s="12" t="s">
        <v>85</v>
      </c>
      <c r="E853" s="12" t="s">
        <v>6</v>
      </c>
      <c r="F853" s="12">
        <v>2140709142339</v>
      </c>
      <c r="G853" s="12" t="s">
        <v>2022</v>
      </c>
      <c r="H853" s="12" t="s">
        <v>671</v>
      </c>
      <c r="I853" s="12" t="s">
        <v>1686</v>
      </c>
      <c r="J853" s="12" t="s">
        <v>620</v>
      </c>
    </row>
    <row r="854" spans="1:10" x14ac:dyDescent="0.25">
      <c r="A854" s="12">
        <v>853</v>
      </c>
      <c r="B854" s="12">
        <v>60802</v>
      </c>
      <c r="C854" s="12" t="s">
        <v>171</v>
      </c>
      <c r="D854" s="12" t="s">
        <v>85</v>
      </c>
      <c r="E854" s="12" t="s">
        <v>6</v>
      </c>
      <c r="F854" s="12">
        <v>2140356995547</v>
      </c>
      <c r="G854" s="12" t="s">
        <v>2023</v>
      </c>
      <c r="H854" s="12" t="s">
        <v>2024</v>
      </c>
      <c r="I854" s="12" t="s">
        <v>754</v>
      </c>
      <c r="J854" s="12" t="s">
        <v>620</v>
      </c>
    </row>
    <row r="855" spans="1:10" x14ac:dyDescent="0.25">
      <c r="A855" s="12">
        <v>854</v>
      </c>
      <c r="B855" s="12">
        <v>60802</v>
      </c>
      <c r="C855" s="12" t="s">
        <v>171</v>
      </c>
      <c r="D855" s="12" t="s">
        <v>85</v>
      </c>
      <c r="E855" s="12" t="s">
        <v>6</v>
      </c>
      <c r="F855" s="12">
        <v>2140610499107</v>
      </c>
      <c r="G855" s="12" t="s">
        <v>2025</v>
      </c>
      <c r="H855" s="12" t="s">
        <v>2026</v>
      </c>
      <c r="I855" s="12" t="s">
        <v>1731</v>
      </c>
      <c r="J855" s="12" t="s">
        <v>620</v>
      </c>
    </row>
    <row r="856" spans="1:10" x14ac:dyDescent="0.25">
      <c r="A856" s="12">
        <v>855</v>
      </c>
      <c r="B856" s="12">
        <v>60803</v>
      </c>
      <c r="C856" s="12" t="s">
        <v>172</v>
      </c>
      <c r="D856" s="12" t="s">
        <v>85</v>
      </c>
      <c r="E856" s="12" t="s">
        <v>6</v>
      </c>
      <c r="F856" s="12">
        <v>1710102583555</v>
      </c>
      <c r="G856" s="12" t="s">
        <v>2027</v>
      </c>
      <c r="H856" s="12" t="s">
        <v>2028</v>
      </c>
      <c r="I856" s="12" t="s">
        <v>1731</v>
      </c>
      <c r="J856" s="12" t="s">
        <v>620</v>
      </c>
    </row>
    <row r="857" spans="1:10" x14ac:dyDescent="0.25">
      <c r="A857" s="12">
        <v>856</v>
      </c>
      <c r="B857" s="12">
        <v>60803</v>
      </c>
      <c r="C857" s="12" t="s">
        <v>172</v>
      </c>
      <c r="D857" s="12" t="s">
        <v>85</v>
      </c>
      <c r="E857" s="12" t="s">
        <v>6</v>
      </c>
      <c r="F857" s="12">
        <v>2140311400473</v>
      </c>
      <c r="G857" s="12" t="s">
        <v>2029</v>
      </c>
      <c r="H857" s="12" t="s">
        <v>2030</v>
      </c>
      <c r="I857" s="12" t="s">
        <v>1686</v>
      </c>
      <c r="J857" s="12" t="s">
        <v>620</v>
      </c>
    </row>
    <row r="858" spans="1:10" x14ac:dyDescent="0.25">
      <c r="A858" s="12">
        <v>857</v>
      </c>
      <c r="B858" s="12">
        <v>60803</v>
      </c>
      <c r="C858" s="12" t="s">
        <v>172</v>
      </c>
      <c r="D858" s="12" t="s">
        <v>85</v>
      </c>
      <c r="E858" s="12" t="s">
        <v>6</v>
      </c>
      <c r="F858" s="12">
        <v>2140762370295</v>
      </c>
      <c r="G858" s="12" t="s">
        <v>2031</v>
      </c>
      <c r="H858" s="12" t="s">
        <v>2032</v>
      </c>
      <c r="I858" s="12" t="s">
        <v>754</v>
      </c>
      <c r="J858" s="12" t="s">
        <v>620</v>
      </c>
    </row>
    <row r="859" spans="1:10" x14ac:dyDescent="0.25">
      <c r="A859" s="12">
        <v>858</v>
      </c>
      <c r="B859" s="12">
        <v>60804</v>
      </c>
      <c r="C859" s="12" t="s">
        <v>173</v>
      </c>
      <c r="D859" s="12" t="s">
        <v>85</v>
      </c>
      <c r="E859" s="12" t="s">
        <v>6</v>
      </c>
      <c r="F859" s="12">
        <v>2140360700409</v>
      </c>
      <c r="G859" s="12" t="s">
        <v>2033</v>
      </c>
      <c r="H859" s="12" t="s">
        <v>2034</v>
      </c>
      <c r="I859" s="12" t="s">
        <v>754</v>
      </c>
      <c r="J859" s="12" t="s">
        <v>620</v>
      </c>
    </row>
    <row r="860" spans="1:10" x14ac:dyDescent="0.25">
      <c r="A860" s="12">
        <v>859</v>
      </c>
      <c r="B860" s="12">
        <v>60804</v>
      </c>
      <c r="C860" s="12" t="s">
        <v>173</v>
      </c>
      <c r="D860" s="12" t="s">
        <v>85</v>
      </c>
      <c r="E860" s="12" t="s">
        <v>6</v>
      </c>
      <c r="F860" s="12">
        <v>2140390810217</v>
      </c>
      <c r="G860" s="12" t="s">
        <v>2035</v>
      </c>
      <c r="H860" s="12" t="s">
        <v>2036</v>
      </c>
      <c r="I860" s="12" t="s">
        <v>1731</v>
      </c>
      <c r="J860" s="12" t="s">
        <v>620</v>
      </c>
    </row>
    <row r="861" spans="1:10" x14ac:dyDescent="0.25">
      <c r="A861" s="12">
        <v>860</v>
      </c>
      <c r="B861" s="12">
        <v>60805</v>
      </c>
      <c r="C861" s="12" t="s">
        <v>174</v>
      </c>
      <c r="D861" s="12" t="s">
        <v>85</v>
      </c>
      <c r="E861" s="12" t="s">
        <v>6</v>
      </c>
      <c r="F861" s="12">
        <v>1610264927723</v>
      </c>
      <c r="G861" s="12" t="s">
        <v>2037</v>
      </c>
      <c r="H861" s="12" t="s">
        <v>1302</v>
      </c>
      <c r="I861" s="12" t="s">
        <v>1686</v>
      </c>
      <c r="J861" s="12" t="s">
        <v>620</v>
      </c>
    </row>
    <row r="862" spans="1:10" x14ac:dyDescent="0.25">
      <c r="A862" s="12">
        <v>861</v>
      </c>
      <c r="B862" s="12">
        <v>60805</v>
      </c>
      <c r="C862" s="12" t="s">
        <v>174</v>
      </c>
      <c r="D862" s="12" t="s">
        <v>85</v>
      </c>
      <c r="E862" s="12" t="s">
        <v>6</v>
      </c>
      <c r="F862" s="12">
        <v>1710295711607</v>
      </c>
      <c r="G862" s="12" t="s">
        <v>2038</v>
      </c>
      <c r="H862" s="12" t="s">
        <v>1916</v>
      </c>
      <c r="I862" s="12" t="s">
        <v>1731</v>
      </c>
      <c r="J862" s="12" t="s">
        <v>620</v>
      </c>
    </row>
    <row r="863" spans="1:10" x14ac:dyDescent="0.25">
      <c r="A863" s="12">
        <v>862</v>
      </c>
      <c r="B863" s="12">
        <v>60805</v>
      </c>
      <c r="C863" s="12" t="s">
        <v>174</v>
      </c>
      <c r="D863" s="12" t="s">
        <v>85</v>
      </c>
      <c r="E863" s="12" t="s">
        <v>6</v>
      </c>
      <c r="F863" s="12">
        <v>2140399732291</v>
      </c>
      <c r="G863" s="12">
        <v>50293888</v>
      </c>
      <c r="H863" s="12" t="s">
        <v>2039</v>
      </c>
      <c r="I863" s="12" t="s">
        <v>754</v>
      </c>
      <c r="J863" s="12" t="s">
        <v>620</v>
      </c>
    </row>
    <row r="864" spans="1:10" x14ac:dyDescent="0.25">
      <c r="A864" s="12">
        <v>863</v>
      </c>
      <c r="B864" s="12">
        <v>60806</v>
      </c>
      <c r="C864" s="12" t="s">
        <v>175</v>
      </c>
      <c r="D864" s="12" t="s">
        <v>85</v>
      </c>
      <c r="E864" s="12" t="s">
        <v>6</v>
      </c>
      <c r="F864" s="12">
        <v>2140355627361</v>
      </c>
      <c r="G864" s="12" t="s">
        <v>2040</v>
      </c>
      <c r="H864" s="12" t="s">
        <v>2041</v>
      </c>
      <c r="I864" s="12" t="s">
        <v>660</v>
      </c>
      <c r="J864" s="12" t="s">
        <v>620</v>
      </c>
    </row>
    <row r="865" spans="1:10" x14ac:dyDescent="0.25">
      <c r="A865" s="12">
        <v>864</v>
      </c>
      <c r="B865" s="12">
        <v>60806</v>
      </c>
      <c r="C865" s="12" t="s">
        <v>175</v>
      </c>
      <c r="D865" s="12" t="s">
        <v>85</v>
      </c>
      <c r="E865" s="12" t="s">
        <v>6</v>
      </c>
      <c r="F865" s="12">
        <v>2140765886753</v>
      </c>
      <c r="G865" s="12" t="s">
        <v>2042</v>
      </c>
      <c r="H865" s="12" t="s">
        <v>2043</v>
      </c>
      <c r="I865" s="12" t="s">
        <v>1686</v>
      </c>
      <c r="J865" s="12" t="s">
        <v>620</v>
      </c>
    </row>
    <row r="866" spans="1:10" x14ac:dyDescent="0.25">
      <c r="A866" s="12">
        <v>865</v>
      </c>
      <c r="B866" s="12">
        <v>60807</v>
      </c>
      <c r="C866" s="12" t="s">
        <v>176</v>
      </c>
      <c r="D866" s="12" t="s">
        <v>85</v>
      </c>
      <c r="E866" s="12" t="s">
        <v>6</v>
      </c>
      <c r="F866" s="12">
        <v>1730159245653</v>
      </c>
      <c r="G866" s="12" t="s">
        <v>2044</v>
      </c>
      <c r="H866" s="12" t="s">
        <v>2045</v>
      </c>
      <c r="I866" s="12" t="s">
        <v>1731</v>
      </c>
      <c r="J866" s="12" t="s">
        <v>685</v>
      </c>
    </row>
    <row r="867" spans="1:10" x14ac:dyDescent="0.25">
      <c r="A867" s="12">
        <v>866</v>
      </c>
      <c r="B867" s="12">
        <v>60807</v>
      </c>
      <c r="C867" s="12" t="s">
        <v>176</v>
      </c>
      <c r="D867" s="12" t="s">
        <v>85</v>
      </c>
      <c r="E867" s="12" t="s">
        <v>6</v>
      </c>
      <c r="F867" s="12">
        <v>2140318312227</v>
      </c>
      <c r="G867" s="12" t="s">
        <v>2046</v>
      </c>
      <c r="H867" s="12" t="s">
        <v>2047</v>
      </c>
      <c r="I867" s="12" t="s">
        <v>754</v>
      </c>
      <c r="J867" s="12" t="s">
        <v>620</v>
      </c>
    </row>
    <row r="868" spans="1:10" x14ac:dyDescent="0.25">
      <c r="A868" s="12">
        <v>867</v>
      </c>
      <c r="B868" s="12">
        <v>60808</v>
      </c>
      <c r="C868" s="12" t="s">
        <v>177</v>
      </c>
      <c r="D868" s="12" t="s">
        <v>85</v>
      </c>
      <c r="E868" s="12" t="s">
        <v>6</v>
      </c>
      <c r="F868" s="12">
        <v>1710103043483</v>
      </c>
      <c r="G868" s="12" t="s">
        <v>2048</v>
      </c>
      <c r="H868" s="12" t="s">
        <v>2049</v>
      </c>
      <c r="I868" s="12" t="s">
        <v>1731</v>
      </c>
      <c r="J868" s="12" t="s">
        <v>620</v>
      </c>
    </row>
    <row r="869" spans="1:10" x14ac:dyDescent="0.25">
      <c r="A869" s="12">
        <v>868</v>
      </c>
      <c r="B869" s="12">
        <v>60808</v>
      </c>
      <c r="C869" s="12" t="s">
        <v>177</v>
      </c>
      <c r="D869" s="12" t="s">
        <v>85</v>
      </c>
      <c r="E869" s="12" t="s">
        <v>6</v>
      </c>
      <c r="F869" s="12">
        <v>2140389915135</v>
      </c>
      <c r="G869" s="12" t="s">
        <v>2050</v>
      </c>
      <c r="H869" s="12" t="s">
        <v>2051</v>
      </c>
      <c r="I869" s="12" t="s">
        <v>1686</v>
      </c>
      <c r="J869" s="12" t="s">
        <v>620</v>
      </c>
    </row>
    <row r="870" spans="1:10" x14ac:dyDescent="0.25">
      <c r="A870" s="12">
        <v>869</v>
      </c>
      <c r="B870" s="12">
        <v>60809</v>
      </c>
      <c r="C870" s="12" t="s">
        <v>178</v>
      </c>
      <c r="D870" s="12" t="s">
        <v>85</v>
      </c>
      <c r="E870" s="12" t="s">
        <v>6</v>
      </c>
      <c r="F870" s="12">
        <v>2140311828453</v>
      </c>
      <c r="G870" s="12" t="s">
        <v>2052</v>
      </c>
      <c r="H870" s="12" t="s">
        <v>2053</v>
      </c>
      <c r="I870" s="12" t="s">
        <v>1731</v>
      </c>
      <c r="J870" s="12" t="s">
        <v>620</v>
      </c>
    </row>
    <row r="871" spans="1:10" x14ac:dyDescent="0.25">
      <c r="A871" s="12">
        <v>870</v>
      </c>
      <c r="B871" s="12">
        <v>60809</v>
      </c>
      <c r="C871" s="12" t="s">
        <v>178</v>
      </c>
      <c r="D871" s="12" t="s">
        <v>85</v>
      </c>
      <c r="E871" s="12" t="s">
        <v>6</v>
      </c>
      <c r="F871" s="12">
        <v>2140729951009</v>
      </c>
      <c r="G871" s="12" t="s">
        <v>2054</v>
      </c>
      <c r="H871" s="12" t="s">
        <v>2055</v>
      </c>
      <c r="I871" s="12" t="s">
        <v>1343</v>
      </c>
      <c r="J871" s="12" t="s">
        <v>620</v>
      </c>
    </row>
    <row r="872" spans="1:10" x14ac:dyDescent="0.25">
      <c r="A872" s="12">
        <v>871</v>
      </c>
      <c r="B872" s="12">
        <v>60810</v>
      </c>
      <c r="C872" s="12" t="s">
        <v>179</v>
      </c>
      <c r="D872" s="12" t="s">
        <v>85</v>
      </c>
      <c r="E872" s="12" t="s">
        <v>6</v>
      </c>
      <c r="F872" s="12">
        <v>1730114715841</v>
      </c>
      <c r="G872" s="12" t="s">
        <v>2056</v>
      </c>
      <c r="H872" s="12" t="s">
        <v>2057</v>
      </c>
      <c r="I872" s="12" t="s">
        <v>1731</v>
      </c>
      <c r="J872" s="12" t="s">
        <v>620</v>
      </c>
    </row>
    <row r="873" spans="1:10" x14ac:dyDescent="0.25">
      <c r="A873" s="12">
        <v>872</v>
      </c>
      <c r="B873" s="12">
        <v>60810</v>
      </c>
      <c r="C873" s="12" t="s">
        <v>179</v>
      </c>
      <c r="D873" s="12" t="s">
        <v>85</v>
      </c>
      <c r="E873" s="12" t="s">
        <v>6</v>
      </c>
      <c r="F873" s="12">
        <v>2140305330151</v>
      </c>
      <c r="G873" s="12" t="s">
        <v>1342</v>
      </c>
      <c r="H873" s="12" t="s">
        <v>2058</v>
      </c>
      <c r="I873" s="12" t="s">
        <v>1343</v>
      </c>
      <c r="J873" s="12" t="s">
        <v>685</v>
      </c>
    </row>
    <row r="874" spans="1:10" x14ac:dyDescent="0.25">
      <c r="A874" s="12">
        <v>873</v>
      </c>
      <c r="B874" s="12">
        <v>60811</v>
      </c>
      <c r="C874" s="12" t="s">
        <v>180</v>
      </c>
      <c r="D874" s="12" t="s">
        <v>85</v>
      </c>
      <c r="E874" s="12" t="s">
        <v>6</v>
      </c>
      <c r="F874" s="12">
        <v>2140378955275</v>
      </c>
      <c r="G874" s="12" t="s">
        <v>2059</v>
      </c>
      <c r="H874" s="12" t="s">
        <v>2060</v>
      </c>
      <c r="I874" s="12" t="s">
        <v>660</v>
      </c>
      <c r="J874" s="12" t="s">
        <v>685</v>
      </c>
    </row>
    <row r="875" spans="1:10" x14ac:dyDescent="0.25">
      <c r="A875" s="12">
        <v>874</v>
      </c>
      <c r="B875" s="12">
        <v>60811</v>
      </c>
      <c r="C875" s="12" t="s">
        <v>180</v>
      </c>
      <c r="D875" s="12" t="s">
        <v>85</v>
      </c>
      <c r="E875" s="12" t="s">
        <v>6</v>
      </c>
      <c r="F875" s="12">
        <v>2140736616341</v>
      </c>
      <c r="G875" s="12" t="s">
        <v>2061</v>
      </c>
      <c r="H875" s="12" t="s">
        <v>2062</v>
      </c>
      <c r="I875" s="12" t="s">
        <v>1686</v>
      </c>
      <c r="J875" s="12" t="s">
        <v>620</v>
      </c>
    </row>
    <row r="876" spans="1:10" x14ac:dyDescent="0.25">
      <c r="A876" s="12">
        <v>875</v>
      </c>
      <c r="B876" s="12">
        <v>60811</v>
      </c>
      <c r="C876" s="12" t="s">
        <v>180</v>
      </c>
      <c r="D876" s="12" t="s">
        <v>85</v>
      </c>
      <c r="E876" s="12" t="s">
        <v>6</v>
      </c>
      <c r="F876" s="12">
        <v>2140751716723</v>
      </c>
      <c r="G876" s="12" t="s">
        <v>2063</v>
      </c>
      <c r="H876" s="12" t="s">
        <v>955</v>
      </c>
      <c r="I876" s="12" t="s">
        <v>1343</v>
      </c>
      <c r="J876" s="12" t="s">
        <v>685</v>
      </c>
    </row>
    <row r="877" spans="1:10" x14ac:dyDescent="0.25">
      <c r="A877" s="12">
        <v>876</v>
      </c>
      <c r="B877" s="12">
        <v>60812</v>
      </c>
      <c r="C877" s="12" t="s">
        <v>181</v>
      </c>
      <c r="D877" s="12" t="s">
        <v>85</v>
      </c>
      <c r="E877" s="12" t="s">
        <v>6</v>
      </c>
      <c r="F877" s="12">
        <v>2140312474649</v>
      </c>
      <c r="G877" s="12">
        <v>969602</v>
      </c>
      <c r="H877" s="12" t="s">
        <v>1267</v>
      </c>
      <c r="I877" s="12" t="s">
        <v>1686</v>
      </c>
      <c r="J877" s="12" t="s">
        <v>620</v>
      </c>
    </row>
    <row r="878" spans="1:10" x14ac:dyDescent="0.25">
      <c r="A878" s="12">
        <v>877</v>
      </c>
      <c r="B878" s="12">
        <v>60812</v>
      </c>
      <c r="C878" s="12" t="s">
        <v>181</v>
      </c>
      <c r="D878" s="12" t="s">
        <v>85</v>
      </c>
      <c r="E878" s="12" t="s">
        <v>6</v>
      </c>
      <c r="F878" s="12">
        <v>2140349756553</v>
      </c>
      <c r="G878" s="12" t="s">
        <v>2064</v>
      </c>
      <c r="H878" s="12" t="s">
        <v>2065</v>
      </c>
      <c r="I878" s="12" t="s">
        <v>754</v>
      </c>
      <c r="J878" s="12" t="s">
        <v>685</v>
      </c>
    </row>
    <row r="879" spans="1:10" x14ac:dyDescent="0.25">
      <c r="A879" s="12">
        <v>878</v>
      </c>
      <c r="B879" s="12">
        <v>60813</v>
      </c>
      <c r="C879" s="12" t="s">
        <v>182</v>
      </c>
      <c r="D879" s="12" t="s">
        <v>85</v>
      </c>
      <c r="E879" s="12" t="s">
        <v>6</v>
      </c>
      <c r="F879" s="12">
        <v>2140353263981</v>
      </c>
      <c r="G879" s="12" t="s">
        <v>2066</v>
      </c>
      <c r="H879" s="12" t="s">
        <v>2067</v>
      </c>
      <c r="I879" s="12" t="s">
        <v>1686</v>
      </c>
      <c r="J879" s="12" t="s">
        <v>620</v>
      </c>
    </row>
    <row r="880" spans="1:10" x14ac:dyDescent="0.25">
      <c r="A880" s="12">
        <v>879</v>
      </c>
      <c r="B880" s="12">
        <v>60813</v>
      </c>
      <c r="C880" s="12" t="s">
        <v>182</v>
      </c>
      <c r="D880" s="12" t="s">
        <v>85</v>
      </c>
      <c r="E880" s="12" t="s">
        <v>6</v>
      </c>
      <c r="F880" s="12">
        <v>2140687672101</v>
      </c>
      <c r="G880" s="12" t="s">
        <v>2068</v>
      </c>
      <c r="H880" s="12" t="s">
        <v>1074</v>
      </c>
      <c r="I880" s="12" t="s">
        <v>1731</v>
      </c>
      <c r="J880" s="12" t="s">
        <v>620</v>
      </c>
    </row>
    <row r="881" spans="1:10" x14ac:dyDescent="0.25">
      <c r="A881" s="12">
        <v>880</v>
      </c>
      <c r="B881" s="12">
        <v>60814</v>
      </c>
      <c r="C881" s="12" t="s">
        <v>183</v>
      </c>
      <c r="D881" s="12" t="s">
        <v>85</v>
      </c>
      <c r="E881" s="12" t="s">
        <v>6</v>
      </c>
      <c r="F881" s="12">
        <v>2140320825655</v>
      </c>
      <c r="G881" s="12" t="s">
        <v>2069</v>
      </c>
      <c r="H881" s="12" t="s">
        <v>2070</v>
      </c>
      <c r="I881" s="12" t="s">
        <v>754</v>
      </c>
      <c r="J881" s="12" t="s">
        <v>620</v>
      </c>
    </row>
    <row r="882" spans="1:10" x14ac:dyDescent="0.25">
      <c r="A882" s="12">
        <v>881</v>
      </c>
      <c r="B882" s="12">
        <v>60814</v>
      </c>
      <c r="C882" s="12" t="s">
        <v>183</v>
      </c>
      <c r="D882" s="12" t="s">
        <v>85</v>
      </c>
      <c r="E882" s="12" t="s">
        <v>6</v>
      </c>
      <c r="F882" s="12">
        <v>2140383774441</v>
      </c>
      <c r="G882" s="12" t="s">
        <v>2071</v>
      </c>
      <c r="H882" s="12" t="s">
        <v>2072</v>
      </c>
      <c r="I882" s="12" t="s">
        <v>1731</v>
      </c>
      <c r="J882" s="12" t="s">
        <v>620</v>
      </c>
    </row>
    <row r="883" spans="1:10" x14ac:dyDescent="0.25">
      <c r="A883" s="12">
        <v>882</v>
      </c>
      <c r="B883" s="12">
        <v>60815</v>
      </c>
      <c r="C883" s="12" t="s">
        <v>184</v>
      </c>
      <c r="D883" s="12" t="s">
        <v>85</v>
      </c>
      <c r="E883" s="12" t="s">
        <v>6</v>
      </c>
      <c r="F883" s="12">
        <v>2140351819859</v>
      </c>
      <c r="G883" s="12" t="s">
        <v>2073</v>
      </c>
      <c r="H883" s="12" t="s">
        <v>2074</v>
      </c>
      <c r="I883" s="12" t="s">
        <v>1686</v>
      </c>
      <c r="J883" s="12" t="s">
        <v>685</v>
      </c>
    </row>
    <row r="884" spans="1:10" x14ac:dyDescent="0.25">
      <c r="A884" s="12">
        <v>883</v>
      </c>
      <c r="B884" s="12">
        <v>60815</v>
      </c>
      <c r="C884" s="12" t="s">
        <v>184</v>
      </c>
      <c r="D884" s="12" t="s">
        <v>85</v>
      </c>
      <c r="E884" s="12" t="s">
        <v>6</v>
      </c>
      <c r="F884" s="12">
        <v>2140792214521</v>
      </c>
      <c r="G884" s="12" t="s">
        <v>2075</v>
      </c>
      <c r="H884" s="12" t="s">
        <v>2076</v>
      </c>
      <c r="I884" s="12" t="s">
        <v>754</v>
      </c>
      <c r="J884" s="12" t="s">
        <v>620</v>
      </c>
    </row>
    <row r="885" spans="1:10" x14ac:dyDescent="0.25">
      <c r="A885" s="12">
        <v>884</v>
      </c>
      <c r="B885" s="12">
        <v>60816</v>
      </c>
      <c r="C885" s="12" t="s">
        <v>185</v>
      </c>
      <c r="D885" s="12" t="s">
        <v>85</v>
      </c>
      <c r="E885" s="12" t="s">
        <v>6</v>
      </c>
      <c r="F885" s="12">
        <v>1710102550523</v>
      </c>
      <c r="G885" s="12" t="s">
        <v>2077</v>
      </c>
      <c r="H885" s="12" t="s">
        <v>2078</v>
      </c>
      <c r="I885" s="12" t="s">
        <v>1731</v>
      </c>
      <c r="J885" s="12" t="s">
        <v>685</v>
      </c>
    </row>
    <row r="886" spans="1:10" x14ac:dyDescent="0.25">
      <c r="A886" s="12">
        <v>885</v>
      </c>
      <c r="B886" s="12">
        <v>60816</v>
      </c>
      <c r="C886" s="12" t="s">
        <v>185</v>
      </c>
      <c r="D886" s="12" t="s">
        <v>85</v>
      </c>
      <c r="E886" s="12" t="s">
        <v>6</v>
      </c>
      <c r="F886" s="12">
        <v>2140343757603</v>
      </c>
      <c r="G886" s="12">
        <v>50313049</v>
      </c>
      <c r="H886" s="12" t="s">
        <v>1242</v>
      </c>
      <c r="I886" s="12" t="s">
        <v>1686</v>
      </c>
      <c r="J886" s="12" t="s">
        <v>620</v>
      </c>
    </row>
    <row r="887" spans="1:10" x14ac:dyDescent="0.25">
      <c r="A887" s="12">
        <v>886</v>
      </c>
      <c r="B887" s="12">
        <v>60818</v>
      </c>
      <c r="C887" s="12" t="s">
        <v>2079</v>
      </c>
      <c r="D887" s="12" t="s">
        <v>85</v>
      </c>
      <c r="E887" s="12" t="s">
        <v>10</v>
      </c>
      <c r="F887" s="12">
        <v>1610121940864</v>
      </c>
      <c r="G887" s="12">
        <v>359859</v>
      </c>
      <c r="H887" s="12" t="s">
        <v>2080</v>
      </c>
      <c r="I887" s="12" t="s">
        <v>1686</v>
      </c>
      <c r="J887" s="12" t="s">
        <v>2081</v>
      </c>
    </row>
    <row r="888" spans="1:10" x14ac:dyDescent="0.25">
      <c r="A888" s="12">
        <v>887</v>
      </c>
      <c r="B888" s="12">
        <v>60818</v>
      </c>
      <c r="C888" s="12" t="s">
        <v>2079</v>
      </c>
      <c r="D888" s="12" t="s">
        <v>85</v>
      </c>
      <c r="E888" s="12" t="s">
        <v>10</v>
      </c>
      <c r="F888" s="12">
        <v>1730187593616</v>
      </c>
      <c r="G888" s="12">
        <v>0</v>
      </c>
      <c r="H888" s="12" t="s">
        <v>2082</v>
      </c>
      <c r="I888" s="12" t="s">
        <v>1343</v>
      </c>
      <c r="J888" s="12" t="s">
        <v>2081</v>
      </c>
    </row>
    <row r="889" spans="1:10" x14ac:dyDescent="0.25">
      <c r="A889" s="12">
        <v>888</v>
      </c>
      <c r="B889" s="12">
        <v>60819</v>
      </c>
      <c r="C889" s="12" t="s">
        <v>186</v>
      </c>
      <c r="D889" s="12" t="s">
        <v>85</v>
      </c>
      <c r="E889" s="12" t="s">
        <v>10</v>
      </c>
      <c r="F889" s="12">
        <v>1710103189774</v>
      </c>
      <c r="G889" s="12">
        <v>103980</v>
      </c>
      <c r="H889" s="12" t="s">
        <v>2083</v>
      </c>
      <c r="I889" s="12" t="s">
        <v>1731</v>
      </c>
      <c r="J889" s="12" t="s">
        <v>620</v>
      </c>
    </row>
    <row r="890" spans="1:10" x14ac:dyDescent="0.25">
      <c r="A890" s="12">
        <v>889</v>
      </c>
      <c r="B890" s="12">
        <v>60819</v>
      </c>
      <c r="C890" s="12" t="s">
        <v>186</v>
      </c>
      <c r="D890" s="12" t="s">
        <v>85</v>
      </c>
      <c r="E890" s="12" t="s">
        <v>10</v>
      </c>
      <c r="F890" s="12">
        <v>1730173901534</v>
      </c>
      <c r="G890" s="12">
        <v>965504</v>
      </c>
      <c r="H890" s="12" t="s">
        <v>2084</v>
      </c>
      <c r="I890" s="12" t="s">
        <v>754</v>
      </c>
      <c r="J890" s="12" t="s">
        <v>620</v>
      </c>
    </row>
    <row r="891" spans="1:10" x14ac:dyDescent="0.25">
      <c r="A891" s="12">
        <v>890</v>
      </c>
      <c r="B891" s="12">
        <v>60820</v>
      </c>
      <c r="C891" s="12" t="s">
        <v>187</v>
      </c>
      <c r="D891" s="12" t="s">
        <v>85</v>
      </c>
      <c r="E891" s="12" t="s">
        <v>10</v>
      </c>
      <c r="F891" s="12">
        <v>1710211126136</v>
      </c>
      <c r="G891" s="12" t="s">
        <v>2085</v>
      </c>
      <c r="H891" s="12" t="s">
        <v>2086</v>
      </c>
      <c r="I891" s="12" t="s">
        <v>1686</v>
      </c>
      <c r="J891" s="12" t="s">
        <v>620</v>
      </c>
    </row>
    <row r="892" spans="1:10" x14ac:dyDescent="0.25">
      <c r="A892" s="12">
        <v>891</v>
      </c>
      <c r="B892" s="12">
        <v>60820</v>
      </c>
      <c r="C892" s="12" t="s">
        <v>187</v>
      </c>
      <c r="D892" s="12" t="s">
        <v>85</v>
      </c>
      <c r="E892" s="12" t="s">
        <v>10</v>
      </c>
      <c r="F892" s="12">
        <v>2140373010016</v>
      </c>
      <c r="G892" s="12" t="s">
        <v>1342</v>
      </c>
      <c r="H892" s="12" t="s">
        <v>2087</v>
      </c>
      <c r="I892" s="12" t="s">
        <v>1343</v>
      </c>
      <c r="J892" s="12" t="s">
        <v>685</v>
      </c>
    </row>
    <row r="893" spans="1:10" x14ac:dyDescent="0.25">
      <c r="A893" s="12">
        <v>892</v>
      </c>
      <c r="B893" s="12">
        <v>60821</v>
      </c>
      <c r="C893" s="12" t="s">
        <v>188</v>
      </c>
      <c r="D893" s="12" t="s">
        <v>85</v>
      </c>
      <c r="E893" s="12" t="s">
        <v>10</v>
      </c>
      <c r="F893" s="12">
        <v>1610253101152</v>
      </c>
      <c r="G893" s="12" t="s">
        <v>2088</v>
      </c>
      <c r="H893" s="12" t="s">
        <v>1636</v>
      </c>
      <c r="I893" s="12" t="s">
        <v>1686</v>
      </c>
      <c r="J893" s="12" t="s">
        <v>620</v>
      </c>
    </row>
    <row r="894" spans="1:10" x14ac:dyDescent="0.25">
      <c r="A894" s="12">
        <v>893</v>
      </c>
      <c r="B894" s="12">
        <v>60821</v>
      </c>
      <c r="C894" s="12" t="s">
        <v>188</v>
      </c>
      <c r="D894" s="12" t="s">
        <v>85</v>
      </c>
      <c r="E894" s="12" t="s">
        <v>10</v>
      </c>
      <c r="F894" s="12">
        <v>1710306803208</v>
      </c>
      <c r="G894" s="12" t="s">
        <v>2089</v>
      </c>
      <c r="H894" s="12" t="s">
        <v>2090</v>
      </c>
      <c r="I894" s="12" t="s">
        <v>1686</v>
      </c>
      <c r="J894" s="12" t="s">
        <v>620</v>
      </c>
    </row>
    <row r="895" spans="1:10" x14ac:dyDescent="0.25">
      <c r="A895" s="12">
        <v>894</v>
      </c>
      <c r="B895" s="12">
        <v>60823</v>
      </c>
      <c r="C895" s="12" t="s">
        <v>189</v>
      </c>
      <c r="D895" s="12" t="s">
        <v>85</v>
      </c>
      <c r="E895" s="12" t="s">
        <v>10</v>
      </c>
      <c r="F895" s="12">
        <v>1710139250586</v>
      </c>
      <c r="G895" s="12">
        <v>386653</v>
      </c>
      <c r="H895" s="12" t="s">
        <v>2091</v>
      </c>
      <c r="I895" s="12" t="s">
        <v>1731</v>
      </c>
      <c r="J895" s="12" t="s">
        <v>620</v>
      </c>
    </row>
    <row r="896" spans="1:10" x14ac:dyDescent="0.25">
      <c r="A896" s="12">
        <v>895</v>
      </c>
      <c r="B896" s="12">
        <v>60823</v>
      </c>
      <c r="C896" s="12" t="s">
        <v>189</v>
      </c>
      <c r="D896" s="12" t="s">
        <v>85</v>
      </c>
      <c r="E896" s="12" t="s">
        <v>10</v>
      </c>
      <c r="F896" s="12">
        <v>1710151337904</v>
      </c>
      <c r="G896" s="12">
        <v>103650</v>
      </c>
      <c r="H896" s="12" t="s">
        <v>2092</v>
      </c>
      <c r="I896" s="12" t="s">
        <v>754</v>
      </c>
      <c r="J896" s="12" t="s">
        <v>620</v>
      </c>
    </row>
    <row r="897" spans="1:10" x14ac:dyDescent="0.25">
      <c r="A897" s="12">
        <v>896</v>
      </c>
      <c r="B897" s="12">
        <v>60824</v>
      </c>
      <c r="C897" s="12" t="s">
        <v>190</v>
      </c>
      <c r="D897" s="12" t="s">
        <v>85</v>
      </c>
      <c r="E897" s="12" t="s">
        <v>10</v>
      </c>
      <c r="F897" s="12">
        <v>1710102539150</v>
      </c>
      <c r="G897" s="12" t="s">
        <v>2093</v>
      </c>
      <c r="H897" s="12" t="s">
        <v>2094</v>
      </c>
      <c r="I897" s="12" t="s">
        <v>1686</v>
      </c>
      <c r="J897" s="12" t="s">
        <v>620</v>
      </c>
    </row>
    <row r="898" spans="1:10" x14ac:dyDescent="0.25">
      <c r="A898" s="12">
        <v>897</v>
      </c>
      <c r="B898" s="12">
        <v>60824</v>
      </c>
      <c r="C898" s="12" t="s">
        <v>190</v>
      </c>
      <c r="D898" s="12" t="s">
        <v>85</v>
      </c>
      <c r="E898" s="12" t="s">
        <v>10</v>
      </c>
      <c r="F898" s="12">
        <v>1710102550512</v>
      </c>
      <c r="G898" s="12">
        <v>102977</v>
      </c>
      <c r="H898" s="12" t="s">
        <v>2095</v>
      </c>
      <c r="I898" s="12" t="s">
        <v>754</v>
      </c>
      <c r="J898" s="12" t="s">
        <v>620</v>
      </c>
    </row>
    <row r="899" spans="1:10" x14ac:dyDescent="0.25">
      <c r="A899" s="12">
        <v>898</v>
      </c>
      <c r="B899" s="12">
        <v>60825</v>
      </c>
      <c r="C899" s="12" t="s">
        <v>191</v>
      </c>
      <c r="D899" s="12" t="s">
        <v>85</v>
      </c>
      <c r="E899" s="12" t="s">
        <v>10</v>
      </c>
      <c r="F899" s="12">
        <v>1710104003536</v>
      </c>
      <c r="G899" s="12" t="s">
        <v>2096</v>
      </c>
      <c r="H899" s="12" t="s">
        <v>2097</v>
      </c>
      <c r="I899" s="12" t="s">
        <v>1731</v>
      </c>
      <c r="J899" s="12" t="s">
        <v>620</v>
      </c>
    </row>
    <row r="900" spans="1:10" x14ac:dyDescent="0.25">
      <c r="A900" s="12">
        <v>899</v>
      </c>
      <c r="B900" s="12">
        <v>60825</v>
      </c>
      <c r="C900" s="12" t="s">
        <v>191</v>
      </c>
      <c r="D900" s="12" t="s">
        <v>85</v>
      </c>
      <c r="E900" s="12" t="s">
        <v>10</v>
      </c>
      <c r="F900" s="12">
        <v>2140735106816</v>
      </c>
      <c r="G900" s="12">
        <v>1021856</v>
      </c>
      <c r="H900" s="12" t="s">
        <v>2098</v>
      </c>
      <c r="I900" s="12" t="s">
        <v>1686</v>
      </c>
      <c r="J900" s="12" t="s">
        <v>620</v>
      </c>
    </row>
    <row r="901" spans="1:10" x14ac:dyDescent="0.25">
      <c r="A901" s="12">
        <v>900</v>
      </c>
      <c r="B901" s="12">
        <v>60825</v>
      </c>
      <c r="C901" s="12" t="s">
        <v>191</v>
      </c>
      <c r="D901" s="12" t="s">
        <v>85</v>
      </c>
      <c r="E901" s="12" t="s">
        <v>10</v>
      </c>
      <c r="F901" s="12">
        <v>2140773958096</v>
      </c>
      <c r="G901" s="12" t="s">
        <v>2099</v>
      </c>
      <c r="H901" s="12" t="s">
        <v>2100</v>
      </c>
      <c r="I901" s="12" t="s">
        <v>754</v>
      </c>
      <c r="J901" s="12" t="s">
        <v>620</v>
      </c>
    </row>
    <row r="902" spans="1:10" x14ac:dyDescent="0.25">
      <c r="A902" s="12">
        <v>901</v>
      </c>
      <c r="B902" s="12">
        <v>60826</v>
      </c>
      <c r="C902" s="12" t="s">
        <v>192</v>
      </c>
      <c r="D902" s="12" t="s">
        <v>85</v>
      </c>
      <c r="E902" s="12" t="s">
        <v>10</v>
      </c>
      <c r="F902" s="12">
        <v>1710173174718</v>
      </c>
      <c r="G902" s="12">
        <v>102759</v>
      </c>
      <c r="H902" s="12" t="s">
        <v>2101</v>
      </c>
      <c r="I902" s="12" t="s">
        <v>1686</v>
      </c>
      <c r="J902" s="12" t="s">
        <v>620</v>
      </c>
    </row>
    <row r="903" spans="1:10" x14ac:dyDescent="0.25">
      <c r="A903" s="12">
        <v>902</v>
      </c>
      <c r="B903" s="12">
        <v>60826</v>
      </c>
      <c r="C903" s="12" t="s">
        <v>192</v>
      </c>
      <c r="D903" s="12" t="s">
        <v>85</v>
      </c>
      <c r="E903" s="12" t="s">
        <v>10</v>
      </c>
      <c r="F903" s="12">
        <v>1730141757782</v>
      </c>
      <c r="G903" s="12" t="s">
        <v>2102</v>
      </c>
      <c r="H903" s="12" t="s">
        <v>2103</v>
      </c>
      <c r="I903" s="12" t="s">
        <v>1686</v>
      </c>
      <c r="J903" s="12" t="s">
        <v>620</v>
      </c>
    </row>
    <row r="904" spans="1:10" x14ac:dyDescent="0.25">
      <c r="A904" s="12">
        <v>903</v>
      </c>
      <c r="B904" s="12">
        <v>60827</v>
      </c>
      <c r="C904" s="12" t="s">
        <v>193</v>
      </c>
      <c r="D904" s="12" t="s">
        <v>85</v>
      </c>
      <c r="E904" s="12" t="s">
        <v>10</v>
      </c>
      <c r="F904" s="12">
        <v>1610203944526</v>
      </c>
      <c r="G904" s="12">
        <v>103074</v>
      </c>
      <c r="H904" s="12" t="s">
        <v>2104</v>
      </c>
      <c r="I904" s="12" t="s">
        <v>1686</v>
      </c>
      <c r="J904" s="12" t="s">
        <v>620</v>
      </c>
    </row>
    <row r="905" spans="1:10" x14ac:dyDescent="0.25">
      <c r="A905" s="12">
        <v>904</v>
      </c>
      <c r="B905" s="12">
        <v>60827</v>
      </c>
      <c r="C905" s="12" t="s">
        <v>193</v>
      </c>
      <c r="D905" s="12" t="s">
        <v>85</v>
      </c>
      <c r="E905" s="12" t="s">
        <v>10</v>
      </c>
      <c r="F905" s="12">
        <v>1710110318456</v>
      </c>
      <c r="G905" s="12">
        <v>111345</v>
      </c>
      <c r="H905" s="12" t="s">
        <v>2105</v>
      </c>
      <c r="I905" s="12" t="s">
        <v>1731</v>
      </c>
      <c r="J905" s="12" t="s">
        <v>685</v>
      </c>
    </row>
    <row r="906" spans="1:10" x14ac:dyDescent="0.25">
      <c r="A906" s="12">
        <v>905</v>
      </c>
      <c r="B906" s="12">
        <v>60828</v>
      </c>
      <c r="C906" s="12" t="s">
        <v>194</v>
      </c>
      <c r="D906" s="12" t="s">
        <v>195</v>
      </c>
      <c r="E906" s="12" t="s">
        <v>6</v>
      </c>
      <c r="F906" s="12">
        <v>2140470638963</v>
      </c>
      <c r="G906" s="12" t="s">
        <v>2106</v>
      </c>
      <c r="H906" s="12" t="s">
        <v>2107</v>
      </c>
      <c r="I906" s="12" t="s">
        <v>1686</v>
      </c>
      <c r="J906" s="12" t="s">
        <v>620</v>
      </c>
    </row>
    <row r="907" spans="1:10" x14ac:dyDescent="0.25">
      <c r="A907" s="12">
        <v>906</v>
      </c>
      <c r="B907" s="12">
        <v>60829</v>
      </c>
      <c r="C907" s="12" t="s">
        <v>196</v>
      </c>
      <c r="D907" s="12" t="s">
        <v>85</v>
      </c>
      <c r="E907" s="12" t="s">
        <v>6</v>
      </c>
      <c r="F907" s="12">
        <v>2140203636829</v>
      </c>
      <c r="G907" s="12" t="s">
        <v>1342</v>
      </c>
      <c r="H907" s="12" t="s">
        <v>1262</v>
      </c>
      <c r="I907" s="12" t="s">
        <v>1752</v>
      </c>
      <c r="J907" s="12" t="s">
        <v>620</v>
      </c>
    </row>
    <row r="908" spans="1:10" x14ac:dyDescent="0.25">
      <c r="A908" s="12">
        <v>907</v>
      </c>
      <c r="B908" s="12">
        <v>60829</v>
      </c>
      <c r="C908" s="12" t="s">
        <v>196</v>
      </c>
      <c r="D908" s="12" t="s">
        <v>85</v>
      </c>
      <c r="E908" s="12" t="s">
        <v>6</v>
      </c>
      <c r="F908" s="12">
        <v>2140204289349</v>
      </c>
      <c r="G908" s="12" t="s">
        <v>2108</v>
      </c>
      <c r="H908" s="12" t="s">
        <v>2109</v>
      </c>
      <c r="I908" s="12" t="s">
        <v>1686</v>
      </c>
      <c r="J908" s="12" t="s">
        <v>620</v>
      </c>
    </row>
    <row r="909" spans="1:10" x14ac:dyDescent="0.25">
      <c r="A909" s="12">
        <v>908</v>
      </c>
      <c r="B909" s="12">
        <v>60829</v>
      </c>
      <c r="C909" s="12" t="s">
        <v>196</v>
      </c>
      <c r="D909" s="12" t="s">
        <v>85</v>
      </c>
      <c r="E909" s="12" t="s">
        <v>6</v>
      </c>
      <c r="F909" s="12">
        <v>2140663473515</v>
      </c>
      <c r="G909" s="12" t="s">
        <v>2110</v>
      </c>
      <c r="H909" s="12" t="s">
        <v>2111</v>
      </c>
      <c r="I909" s="12" t="s">
        <v>1731</v>
      </c>
      <c r="J909" s="12" t="s">
        <v>620</v>
      </c>
    </row>
    <row r="910" spans="1:10" x14ac:dyDescent="0.25">
      <c r="A910" s="12">
        <v>909</v>
      </c>
      <c r="B910" s="12">
        <v>60830</v>
      </c>
      <c r="C910" s="12" t="s">
        <v>197</v>
      </c>
      <c r="D910" s="12" t="s">
        <v>85</v>
      </c>
      <c r="E910" s="12" t="s">
        <v>6</v>
      </c>
      <c r="F910" s="12">
        <v>1710152944601</v>
      </c>
      <c r="G910" s="12">
        <v>1002982</v>
      </c>
      <c r="H910" s="12" t="s">
        <v>2112</v>
      </c>
      <c r="I910" s="12" t="s">
        <v>1686</v>
      </c>
      <c r="J910" s="12" t="s">
        <v>620</v>
      </c>
    </row>
    <row r="911" spans="1:10" x14ac:dyDescent="0.25">
      <c r="A911" s="12">
        <v>910</v>
      </c>
      <c r="B911" s="12">
        <v>60830</v>
      </c>
      <c r="C911" s="12" t="s">
        <v>197</v>
      </c>
      <c r="D911" s="12" t="s">
        <v>85</v>
      </c>
      <c r="E911" s="12" t="s">
        <v>6</v>
      </c>
      <c r="F911" s="12">
        <v>2140295831667</v>
      </c>
      <c r="G911" s="12" t="s">
        <v>1342</v>
      </c>
      <c r="H911" s="12" t="s">
        <v>2113</v>
      </c>
      <c r="I911" s="12" t="s">
        <v>1343</v>
      </c>
      <c r="J911" s="12" t="s">
        <v>620</v>
      </c>
    </row>
    <row r="912" spans="1:10" x14ac:dyDescent="0.25">
      <c r="A912" s="12">
        <v>911</v>
      </c>
      <c r="B912" s="12">
        <v>60831</v>
      </c>
      <c r="C912" s="12" t="s">
        <v>198</v>
      </c>
      <c r="D912" s="12" t="s">
        <v>85</v>
      </c>
      <c r="E912" s="12" t="s">
        <v>6</v>
      </c>
      <c r="F912" s="12">
        <v>2140238055901</v>
      </c>
      <c r="G912" s="12" t="s">
        <v>2114</v>
      </c>
      <c r="H912" s="12" t="s">
        <v>1415</v>
      </c>
      <c r="I912" s="12" t="s">
        <v>1686</v>
      </c>
      <c r="J912" s="12" t="s">
        <v>620</v>
      </c>
    </row>
    <row r="913" spans="1:10" x14ac:dyDescent="0.25">
      <c r="A913" s="12">
        <v>912</v>
      </c>
      <c r="B913" s="12">
        <v>60831</v>
      </c>
      <c r="C913" s="12" t="s">
        <v>198</v>
      </c>
      <c r="D913" s="12" t="s">
        <v>85</v>
      </c>
      <c r="E913" s="12" t="s">
        <v>6</v>
      </c>
      <c r="F913" s="12">
        <v>2140243051335</v>
      </c>
      <c r="G913" s="12" t="s">
        <v>2115</v>
      </c>
      <c r="H913" s="12" t="s">
        <v>1415</v>
      </c>
      <c r="I913" s="12" t="s">
        <v>754</v>
      </c>
      <c r="J913" s="12" t="s">
        <v>620</v>
      </c>
    </row>
    <row r="914" spans="1:10" x14ac:dyDescent="0.25">
      <c r="A914" s="12">
        <v>913</v>
      </c>
      <c r="B914" s="12">
        <v>60832</v>
      </c>
      <c r="C914" s="12" t="s">
        <v>199</v>
      </c>
      <c r="D914" s="12" t="s">
        <v>85</v>
      </c>
      <c r="E914" s="12" t="s">
        <v>10</v>
      </c>
      <c r="F914" s="12">
        <v>1710306524826</v>
      </c>
      <c r="G914" s="12" t="s">
        <v>2116</v>
      </c>
      <c r="H914" s="12" t="s">
        <v>2117</v>
      </c>
      <c r="I914" s="12" t="s">
        <v>1686</v>
      </c>
      <c r="J914" s="12" t="s">
        <v>620</v>
      </c>
    </row>
    <row r="915" spans="1:10" x14ac:dyDescent="0.25">
      <c r="A915" s="12">
        <v>914</v>
      </c>
      <c r="B915" s="12">
        <v>60833</v>
      </c>
      <c r="C915" s="12" t="s">
        <v>200</v>
      </c>
      <c r="D915" s="12" t="s">
        <v>85</v>
      </c>
      <c r="E915" s="12" t="s">
        <v>6</v>
      </c>
      <c r="F915" s="12">
        <v>1610111283593</v>
      </c>
      <c r="G915" s="12" t="s">
        <v>2118</v>
      </c>
      <c r="H915" s="12" t="s">
        <v>2119</v>
      </c>
      <c r="I915" s="12" t="s">
        <v>1731</v>
      </c>
      <c r="J915" s="12" t="s">
        <v>620</v>
      </c>
    </row>
    <row r="916" spans="1:10" x14ac:dyDescent="0.25">
      <c r="A916" s="12">
        <v>915</v>
      </c>
      <c r="B916" s="12">
        <v>60833</v>
      </c>
      <c r="C916" s="12" t="s">
        <v>200</v>
      </c>
      <c r="D916" s="12" t="s">
        <v>85</v>
      </c>
      <c r="E916" s="12" t="s">
        <v>6</v>
      </c>
      <c r="F916" s="12">
        <v>2140362907635</v>
      </c>
      <c r="G916" s="12" t="s">
        <v>1342</v>
      </c>
      <c r="H916" s="12" t="s">
        <v>2120</v>
      </c>
      <c r="I916" s="12" t="s">
        <v>1343</v>
      </c>
      <c r="J916" s="12" t="s">
        <v>620</v>
      </c>
    </row>
    <row r="917" spans="1:10" x14ac:dyDescent="0.25">
      <c r="A917" s="12">
        <v>916</v>
      </c>
      <c r="B917" s="12">
        <v>60833</v>
      </c>
      <c r="C917" s="12" t="s">
        <v>200</v>
      </c>
      <c r="D917" s="12" t="s">
        <v>85</v>
      </c>
      <c r="E917" s="12" t="s">
        <v>6</v>
      </c>
      <c r="F917" s="12">
        <v>2140395953857</v>
      </c>
      <c r="G917" s="12">
        <v>0</v>
      </c>
      <c r="H917" s="12" t="s">
        <v>2121</v>
      </c>
      <c r="I917" s="12" t="s">
        <v>1343</v>
      </c>
      <c r="J917" s="12" t="s">
        <v>620</v>
      </c>
    </row>
    <row r="918" spans="1:10" x14ac:dyDescent="0.25">
      <c r="A918" s="12">
        <v>917</v>
      </c>
      <c r="B918" s="12">
        <v>60834</v>
      </c>
      <c r="C918" s="12" t="s">
        <v>201</v>
      </c>
      <c r="D918" s="12" t="s">
        <v>85</v>
      </c>
      <c r="E918" s="12" t="s">
        <v>6</v>
      </c>
      <c r="F918" s="12">
        <v>1710102624023</v>
      </c>
      <c r="G918" s="12" t="s">
        <v>2122</v>
      </c>
      <c r="H918" s="12" t="s">
        <v>769</v>
      </c>
      <c r="I918" s="12" t="s">
        <v>1686</v>
      </c>
      <c r="J918" s="12" t="s">
        <v>620</v>
      </c>
    </row>
    <row r="919" spans="1:10" x14ac:dyDescent="0.25">
      <c r="A919" s="12">
        <v>918</v>
      </c>
      <c r="B919" s="12">
        <v>60834</v>
      </c>
      <c r="C919" s="12" t="s">
        <v>201</v>
      </c>
      <c r="D919" s="12" t="s">
        <v>85</v>
      </c>
      <c r="E919" s="12" t="s">
        <v>6</v>
      </c>
      <c r="F919" s="12">
        <v>1710103684839</v>
      </c>
      <c r="G919" s="12" t="s">
        <v>2123</v>
      </c>
      <c r="H919" s="12" t="s">
        <v>2124</v>
      </c>
      <c r="I919" s="12" t="s">
        <v>1731</v>
      </c>
      <c r="J919" s="12" t="s">
        <v>620</v>
      </c>
    </row>
    <row r="920" spans="1:10" x14ac:dyDescent="0.25">
      <c r="A920" s="12">
        <v>919</v>
      </c>
      <c r="B920" s="12">
        <v>60835</v>
      </c>
      <c r="C920" s="12" t="s">
        <v>202</v>
      </c>
      <c r="D920" s="12" t="s">
        <v>85</v>
      </c>
      <c r="E920" s="12" t="s">
        <v>6</v>
      </c>
      <c r="F920" s="12">
        <v>2140512865369</v>
      </c>
      <c r="G920" s="12">
        <v>975601</v>
      </c>
      <c r="H920" s="12" t="s">
        <v>2125</v>
      </c>
      <c r="I920" s="12" t="s">
        <v>1686</v>
      </c>
      <c r="J920" s="12" t="s">
        <v>620</v>
      </c>
    </row>
    <row r="921" spans="1:10" x14ac:dyDescent="0.25">
      <c r="A921" s="12">
        <v>920</v>
      </c>
      <c r="B921" s="12">
        <v>60835</v>
      </c>
      <c r="C921" s="12" t="s">
        <v>202</v>
      </c>
      <c r="D921" s="12" t="s">
        <v>85</v>
      </c>
      <c r="E921" s="12" t="s">
        <v>6</v>
      </c>
      <c r="F921" s="12">
        <v>2140765500705</v>
      </c>
      <c r="G921" s="12" t="s">
        <v>2126</v>
      </c>
      <c r="H921" s="12" t="s">
        <v>2127</v>
      </c>
      <c r="I921" s="12" t="s">
        <v>754</v>
      </c>
      <c r="J921" s="12" t="s">
        <v>620</v>
      </c>
    </row>
    <row r="922" spans="1:10" x14ac:dyDescent="0.25">
      <c r="A922" s="12">
        <v>921</v>
      </c>
      <c r="B922" s="12">
        <v>60836</v>
      </c>
      <c r="C922" s="12" t="s">
        <v>203</v>
      </c>
      <c r="D922" s="12" t="s">
        <v>85</v>
      </c>
      <c r="E922" s="12" t="s">
        <v>6</v>
      </c>
      <c r="F922" s="12">
        <v>1730115213227</v>
      </c>
      <c r="G922" s="12" t="s">
        <v>2128</v>
      </c>
      <c r="H922" s="12" t="s">
        <v>868</v>
      </c>
      <c r="I922" s="12" t="s">
        <v>1731</v>
      </c>
      <c r="J922" s="12" t="s">
        <v>620</v>
      </c>
    </row>
    <row r="923" spans="1:10" x14ac:dyDescent="0.25">
      <c r="A923" s="12">
        <v>922</v>
      </c>
      <c r="B923" s="12">
        <v>60836</v>
      </c>
      <c r="C923" s="12" t="s">
        <v>203</v>
      </c>
      <c r="D923" s="12" t="s">
        <v>85</v>
      </c>
      <c r="E923" s="12" t="s">
        <v>6</v>
      </c>
      <c r="F923" s="12">
        <v>2140335622957</v>
      </c>
      <c r="G923" s="12">
        <v>50312306</v>
      </c>
      <c r="H923" s="12" t="s">
        <v>2129</v>
      </c>
      <c r="I923" s="12" t="s">
        <v>1686</v>
      </c>
      <c r="J923" s="12" t="s">
        <v>620</v>
      </c>
    </row>
    <row r="924" spans="1:10" x14ac:dyDescent="0.25">
      <c r="A924" s="12">
        <v>923</v>
      </c>
      <c r="B924" s="12">
        <v>60837</v>
      </c>
      <c r="C924" s="12" t="s">
        <v>204</v>
      </c>
      <c r="D924" s="12" t="s">
        <v>85</v>
      </c>
      <c r="E924" s="12" t="s">
        <v>10</v>
      </c>
      <c r="F924" s="12">
        <v>1620214081224</v>
      </c>
      <c r="G924" s="12">
        <v>103251</v>
      </c>
      <c r="H924" s="12" t="s">
        <v>2130</v>
      </c>
      <c r="I924" s="12" t="s">
        <v>1731</v>
      </c>
      <c r="J924" s="12" t="s">
        <v>620</v>
      </c>
    </row>
    <row r="925" spans="1:10" x14ac:dyDescent="0.25">
      <c r="A925" s="12">
        <v>924</v>
      </c>
      <c r="B925" s="12">
        <v>60837</v>
      </c>
      <c r="C925" s="12" t="s">
        <v>204</v>
      </c>
      <c r="D925" s="12" t="s">
        <v>85</v>
      </c>
      <c r="E925" s="12" t="s">
        <v>10</v>
      </c>
      <c r="F925" s="12">
        <v>2140267704780</v>
      </c>
      <c r="G925" s="12">
        <v>1044879</v>
      </c>
      <c r="H925" s="12" t="s">
        <v>2131</v>
      </c>
      <c r="I925" s="12" t="s">
        <v>1686</v>
      </c>
      <c r="J925" s="12" t="s">
        <v>620</v>
      </c>
    </row>
    <row r="926" spans="1:10" x14ac:dyDescent="0.25">
      <c r="A926" s="12">
        <v>925</v>
      </c>
      <c r="B926" s="12">
        <v>60837</v>
      </c>
      <c r="C926" s="12" t="s">
        <v>204</v>
      </c>
      <c r="D926" s="12" t="s">
        <v>85</v>
      </c>
      <c r="E926" s="12" t="s">
        <v>10</v>
      </c>
      <c r="F926" s="12">
        <v>2140722115478</v>
      </c>
      <c r="G926" s="12">
        <v>962502</v>
      </c>
      <c r="H926" s="12" t="s">
        <v>2132</v>
      </c>
      <c r="I926" s="12" t="s">
        <v>754</v>
      </c>
      <c r="J926" s="12" t="s">
        <v>620</v>
      </c>
    </row>
    <row r="927" spans="1:10" x14ac:dyDescent="0.25">
      <c r="A927" s="12">
        <v>926</v>
      </c>
      <c r="B927" s="12">
        <v>60838</v>
      </c>
      <c r="C927" s="12" t="s">
        <v>205</v>
      </c>
      <c r="D927" s="12" t="s">
        <v>85</v>
      </c>
      <c r="E927" s="12" t="s">
        <v>6</v>
      </c>
      <c r="F927" s="12">
        <v>2140513723533</v>
      </c>
      <c r="G927" s="12" t="s">
        <v>2133</v>
      </c>
      <c r="H927" s="12" t="s">
        <v>2134</v>
      </c>
      <c r="I927" s="12" t="s">
        <v>1686</v>
      </c>
      <c r="J927" s="12" t="s">
        <v>620</v>
      </c>
    </row>
    <row r="928" spans="1:10" x14ac:dyDescent="0.25">
      <c r="A928" s="12">
        <v>927</v>
      </c>
      <c r="B928" s="12">
        <v>60838</v>
      </c>
      <c r="C928" s="12" t="s">
        <v>205</v>
      </c>
      <c r="D928" s="12" t="s">
        <v>85</v>
      </c>
      <c r="E928" s="12" t="s">
        <v>6</v>
      </c>
      <c r="F928" s="12">
        <v>2140610046201</v>
      </c>
      <c r="G928" s="12" t="s">
        <v>2135</v>
      </c>
      <c r="H928" s="12" t="s">
        <v>2136</v>
      </c>
      <c r="I928" s="12" t="s">
        <v>754</v>
      </c>
      <c r="J928" s="12" t="s">
        <v>620</v>
      </c>
    </row>
    <row r="929" spans="1:10" x14ac:dyDescent="0.25">
      <c r="A929" s="12">
        <v>928</v>
      </c>
      <c r="B929" s="12">
        <v>60838</v>
      </c>
      <c r="C929" s="12" t="s">
        <v>205</v>
      </c>
      <c r="D929" s="12" t="s">
        <v>85</v>
      </c>
      <c r="E929" s="12" t="s">
        <v>6</v>
      </c>
      <c r="F929" s="12">
        <v>2140632025741</v>
      </c>
      <c r="G929" s="12" t="s">
        <v>2137</v>
      </c>
      <c r="H929" s="12" t="s">
        <v>2138</v>
      </c>
      <c r="I929" s="12" t="s">
        <v>1686</v>
      </c>
      <c r="J929" s="12" t="s">
        <v>620</v>
      </c>
    </row>
    <row r="930" spans="1:10" x14ac:dyDescent="0.25">
      <c r="A930" s="12">
        <v>929</v>
      </c>
      <c r="B930" s="12">
        <v>60839</v>
      </c>
      <c r="C930" s="12" t="s">
        <v>206</v>
      </c>
      <c r="D930" s="12" t="s">
        <v>85</v>
      </c>
      <c r="E930" s="12" t="s">
        <v>6</v>
      </c>
      <c r="F930" s="12">
        <v>2140642413473</v>
      </c>
      <c r="G930" s="12" t="s">
        <v>1342</v>
      </c>
      <c r="H930" s="12" t="s">
        <v>2139</v>
      </c>
      <c r="I930" s="12" t="s">
        <v>1343</v>
      </c>
      <c r="J930" s="12" t="s">
        <v>685</v>
      </c>
    </row>
    <row r="931" spans="1:10" x14ac:dyDescent="0.25">
      <c r="A931" s="12">
        <v>930</v>
      </c>
      <c r="B931" s="12">
        <v>60839</v>
      </c>
      <c r="C931" s="12" t="s">
        <v>206</v>
      </c>
      <c r="D931" s="12" t="s">
        <v>85</v>
      </c>
      <c r="E931" s="12" t="s">
        <v>6</v>
      </c>
      <c r="F931" s="12">
        <v>2140680715557</v>
      </c>
      <c r="G931" s="12">
        <v>50394994</v>
      </c>
      <c r="H931" s="12" t="s">
        <v>2140</v>
      </c>
      <c r="I931" s="12" t="s">
        <v>1686</v>
      </c>
      <c r="J931" s="12" t="s">
        <v>620</v>
      </c>
    </row>
    <row r="932" spans="1:10" x14ac:dyDescent="0.25">
      <c r="A932" s="12">
        <v>931</v>
      </c>
      <c r="B932" s="12">
        <v>60840</v>
      </c>
      <c r="C932" s="12" t="s">
        <v>207</v>
      </c>
      <c r="D932" s="12" t="s">
        <v>85</v>
      </c>
      <c r="E932" s="12" t="s">
        <v>6</v>
      </c>
      <c r="F932" s="12">
        <v>1730114731335</v>
      </c>
      <c r="G932" s="12" t="s">
        <v>2141</v>
      </c>
      <c r="H932" s="12" t="s">
        <v>2142</v>
      </c>
      <c r="I932" s="12" t="s">
        <v>1731</v>
      </c>
      <c r="J932" s="12" t="s">
        <v>620</v>
      </c>
    </row>
    <row r="933" spans="1:10" x14ac:dyDescent="0.25">
      <c r="A933" s="12">
        <v>932</v>
      </c>
      <c r="B933" s="12">
        <v>60840</v>
      </c>
      <c r="C933" s="12" t="s">
        <v>207</v>
      </c>
      <c r="D933" s="12" t="s">
        <v>85</v>
      </c>
      <c r="E933" s="12" t="s">
        <v>6</v>
      </c>
      <c r="F933" s="12">
        <v>1730190629705</v>
      </c>
      <c r="G933" s="12">
        <v>50383949</v>
      </c>
      <c r="H933" s="12" t="s">
        <v>2125</v>
      </c>
      <c r="I933" s="12" t="s">
        <v>1686</v>
      </c>
      <c r="J933" s="12" t="s">
        <v>620</v>
      </c>
    </row>
    <row r="934" spans="1:10" x14ac:dyDescent="0.25">
      <c r="A934" s="12">
        <v>933</v>
      </c>
      <c r="B934" s="12">
        <v>60841</v>
      </c>
      <c r="C934" s="12" t="s">
        <v>208</v>
      </c>
      <c r="D934" s="12" t="s">
        <v>85</v>
      </c>
      <c r="E934" s="12" t="s">
        <v>6</v>
      </c>
      <c r="F934" s="12">
        <v>2140691843573</v>
      </c>
      <c r="G934" s="12" t="s">
        <v>2143</v>
      </c>
      <c r="H934" s="12" t="s">
        <v>2144</v>
      </c>
      <c r="I934" s="12" t="s">
        <v>1686</v>
      </c>
      <c r="J934" s="12" t="s">
        <v>620</v>
      </c>
    </row>
    <row r="935" spans="1:10" x14ac:dyDescent="0.25">
      <c r="A935" s="12">
        <v>934</v>
      </c>
      <c r="B935" s="12">
        <v>60841</v>
      </c>
      <c r="C935" s="12" t="s">
        <v>208</v>
      </c>
      <c r="D935" s="12" t="s">
        <v>85</v>
      </c>
      <c r="E935" s="12" t="s">
        <v>6</v>
      </c>
      <c r="F935" s="12">
        <v>2140693896403</v>
      </c>
      <c r="G935" s="12" t="s">
        <v>2145</v>
      </c>
      <c r="H935" s="12" t="s">
        <v>2146</v>
      </c>
      <c r="I935" s="12" t="s">
        <v>754</v>
      </c>
      <c r="J935" s="12" t="s">
        <v>620</v>
      </c>
    </row>
    <row r="936" spans="1:10" x14ac:dyDescent="0.25">
      <c r="A936" s="12">
        <v>935</v>
      </c>
      <c r="B936" s="12">
        <v>60842</v>
      </c>
      <c r="C936" s="12" t="s">
        <v>209</v>
      </c>
      <c r="D936" s="12" t="s">
        <v>85</v>
      </c>
      <c r="E936" s="12" t="s">
        <v>6</v>
      </c>
      <c r="F936" s="12">
        <v>1610223011121</v>
      </c>
      <c r="G936" s="12">
        <v>103992</v>
      </c>
      <c r="H936" s="12" t="s">
        <v>2147</v>
      </c>
      <c r="I936" s="12" t="s">
        <v>1731</v>
      </c>
      <c r="J936" s="12" t="s">
        <v>620</v>
      </c>
    </row>
    <row r="937" spans="1:10" x14ac:dyDescent="0.25">
      <c r="A937" s="12">
        <v>936</v>
      </c>
      <c r="B937" s="12">
        <v>60842</v>
      </c>
      <c r="C937" s="12" t="s">
        <v>209</v>
      </c>
      <c r="D937" s="12" t="s">
        <v>85</v>
      </c>
      <c r="E937" s="12" t="s">
        <v>6</v>
      </c>
      <c r="F937" s="12">
        <v>2140601906367</v>
      </c>
      <c r="G937" s="12">
        <v>103201</v>
      </c>
      <c r="H937" s="12" t="s">
        <v>2148</v>
      </c>
      <c r="I937" s="12" t="s">
        <v>754</v>
      </c>
      <c r="J937" s="12" t="s">
        <v>620</v>
      </c>
    </row>
    <row r="938" spans="1:10" x14ac:dyDescent="0.25">
      <c r="A938" s="12">
        <v>937</v>
      </c>
      <c r="B938" s="12">
        <v>60843</v>
      </c>
      <c r="C938" s="12" t="s">
        <v>210</v>
      </c>
      <c r="D938" s="12" t="s">
        <v>85</v>
      </c>
      <c r="E938" s="12" t="s">
        <v>10</v>
      </c>
      <c r="F938" s="12">
        <v>1710103175630</v>
      </c>
      <c r="G938" s="12" t="s">
        <v>2149</v>
      </c>
      <c r="H938" s="12" t="s">
        <v>2150</v>
      </c>
      <c r="I938" s="12" t="s">
        <v>1731</v>
      </c>
      <c r="J938" s="12" t="s">
        <v>620</v>
      </c>
    </row>
    <row r="939" spans="1:10" x14ac:dyDescent="0.25">
      <c r="A939" s="12">
        <v>938</v>
      </c>
      <c r="B939" s="12">
        <v>60843</v>
      </c>
      <c r="C939" s="12" t="s">
        <v>210</v>
      </c>
      <c r="D939" s="12" t="s">
        <v>85</v>
      </c>
      <c r="E939" s="12" t="s">
        <v>10</v>
      </c>
      <c r="F939" s="12">
        <v>1710134317164</v>
      </c>
      <c r="G939" s="12">
        <v>366393</v>
      </c>
      <c r="H939" s="12" t="s">
        <v>2151</v>
      </c>
      <c r="I939" s="12" t="s">
        <v>1686</v>
      </c>
      <c r="J939" s="12" t="s">
        <v>620</v>
      </c>
    </row>
    <row r="940" spans="1:10" x14ac:dyDescent="0.25">
      <c r="A940" s="12">
        <v>939</v>
      </c>
      <c r="B940" s="12">
        <v>60844</v>
      </c>
      <c r="C940" s="12" t="s">
        <v>211</v>
      </c>
      <c r="D940" s="12" t="s">
        <v>85</v>
      </c>
      <c r="E940" s="12" t="s">
        <v>6</v>
      </c>
      <c r="F940" s="12">
        <v>1610266201945</v>
      </c>
      <c r="G940" s="12" t="s">
        <v>2152</v>
      </c>
      <c r="H940" s="12" t="s">
        <v>903</v>
      </c>
      <c r="I940" s="12" t="s">
        <v>1731</v>
      </c>
      <c r="J940" s="12" t="s">
        <v>620</v>
      </c>
    </row>
    <row r="941" spans="1:10" x14ac:dyDescent="0.25">
      <c r="A941" s="12">
        <v>940</v>
      </c>
      <c r="B941" s="12">
        <v>60844</v>
      </c>
      <c r="C941" s="12" t="s">
        <v>211</v>
      </c>
      <c r="D941" s="12" t="s">
        <v>85</v>
      </c>
      <c r="E941" s="12" t="s">
        <v>6</v>
      </c>
      <c r="F941" s="12">
        <v>2110398057215</v>
      </c>
      <c r="G941" s="12">
        <v>50312305</v>
      </c>
      <c r="H941" s="12" t="s">
        <v>1015</v>
      </c>
      <c r="I941" s="12" t="s">
        <v>1686</v>
      </c>
      <c r="J941" s="12" t="s">
        <v>620</v>
      </c>
    </row>
    <row r="942" spans="1:10" x14ac:dyDescent="0.25">
      <c r="A942" s="12">
        <v>941</v>
      </c>
      <c r="B942" s="12">
        <v>60844</v>
      </c>
      <c r="C942" s="12" t="s">
        <v>211</v>
      </c>
      <c r="D942" s="12" t="s">
        <v>85</v>
      </c>
      <c r="E942" s="12" t="s">
        <v>6</v>
      </c>
      <c r="F942" s="12">
        <v>2140601450363</v>
      </c>
      <c r="G942" s="12">
        <v>102947</v>
      </c>
      <c r="H942" s="12" t="s">
        <v>2153</v>
      </c>
      <c r="I942" s="12" t="s">
        <v>754</v>
      </c>
      <c r="J942" s="12" t="s">
        <v>620</v>
      </c>
    </row>
    <row r="943" spans="1:10" x14ac:dyDescent="0.25">
      <c r="A943" s="12">
        <v>942</v>
      </c>
      <c r="B943" s="12">
        <v>60845</v>
      </c>
      <c r="C943" s="12" t="s">
        <v>212</v>
      </c>
      <c r="D943" s="12" t="s">
        <v>85</v>
      </c>
      <c r="E943" s="12" t="s">
        <v>6</v>
      </c>
      <c r="F943" s="12">
        <v>1610222626697</v>
      </c>
      <c r="G943" s="12" t="s">
        <v>2154</v>
      </c>
      <c r="H943" s="12" t="s">
        <v>1942</v>
      </c>
      <c r="I943" s="12" t="s">
        <v>1686</v>
      </c>
      <c r="J943" s="12" t="s">
        <v>620</v>
      </c>
    </row>
    <row r="944" spans="1:10" x14ac:dyDescent="0.25">
      <c r="A944" s="12">
        <v>943</v>
      </c>
      <c r="B944" s="12">
        <v>60845</v>
      </c>
      <c r="C944" s="12" t="s">
        <v>212</v>
      </c>
      <c r="D944" s="12" t="s">
        <v>85</v>
      </c>
      <c r="E944" s="12" t="s">
        <v>6</v>
      </c>
      <c r="F944" s="12">
        <v>1620107352865</v>
      </c>
      <c r="G944" s="12">
        <v>103572</v>
      </c>
      <c r="H944" s="12" t="s">
        <v>2155</v>
      </c>
      <c r="I944" s="12" t="s">
        <v>1731</v>
      </c>
      <c r="J944" s="12" t="s">
        <v>620</v>
      </c>
    </row>
    <row r="945" spans="1:10" x14ac:dyDescent="0.25">
      <c r="A945" s="12">
        <v>944</v>
      </c>
      <c r="B945" s="12">
        <v>60846</v>
      </c>
      <c r="C945" s="12" t="s">
        <v>213</v>
      </c>
      <c r="D945" s="12" t="s">
        <v>85</v>
      </c>
      <c r="E945" s="12" t="s">
        <v>6</v>
      </c>
      <c r="F945" s="12">
        <v>1610111774009</v>
      </c>
      <c r="G945" s="12" t="s">
        <v>2156</v>
      </c>
      <c r="H945" s="12" t="s">
        <v>2157</v>
      </c>
      <c r="I945" s="12" t="s">
        <v>1683</v>
      </c>
      <c r="J945" s="12" t="s">
        <v>620</v>
      </c>
    </row>
    <row r="946" spans="1:10" x14ac:dyDescent="0.25">
      <c r="A946" s="12">
        <v>945</v>
      </c>
      <c r="B946" s="12">
        <v>60846</v>
      </c>
      <c r="C946" s="12" t="s">
        <v>213</v>
      </c>
      <c r="D946" s="12" t="s">
        <v>85</v>
      </c>
      <c r="E946" s="12" t="s">
        <v>6</v>
      </c>
      <c r="F946" s="12">
        <v>2140559899885</v>
      </c>
      <c r="G946" s="12" t="s">
        <v>2158</v>
      </c>
      <c r="H946" s="12" t="s">
        <v>2159</v>
      </c>
      <c r="I946" s="12" t="s">
        <v>1686</v>
      </c>
      <c r="J946" s="12" t="s">
        <v>620</v>
      </c>
    </row>
    <row r="947" spans="1:10" x14ac:dyDescent="0.25">
      <c r="A947" s="12">
        <v>946</v>
      </c>
      <c r="B947" s="12">
        <v>60847</v>
      </c>
      <c r="C947" s="12" t="s">
        <v>214</v>
      </c>
      <c r="D947" s="12" t="s">
        <v>39</v>
      </c>
      <c r="E947" s="12" t="s">
        <v>6</v>
      </c>
      <c r="F947" s="12">
        <v>1610112188645</v>
      </c>
      <c r="G947" s="12" t="s">
        <v>2160</v>
      </c>
      <c r="H947" s="12" t="s">
        <v>1293</v>
      </c>
      <c r="I947" s="12" t="s">
        <v>631</v>
      </c>
      <c r="J947" s="12" t="s">
        <v>620</v>
      </c>
    </row>
    <row r="948" spans="1:10" x14ac:dyDescent="0.25">
      <c r="A948" s="12">
        <v>947</v>
      </c>
      <c r="B948" s="12">
        <v>60847</v>
      </c>
      <c r="C948" s="12" t="s">
        <v>214</v>
      </c>
      <c r="D948" s="12" t="s">
        <v>39</v>
      </c>
      <c r="E948" s="12" t="s">
        <v>6</v>
      </c>
      <c r="F948" s="12">
        <v>2140314958343</v>
      </c>
      <c r="G948" s="12">
        <v>1006669</v>
      </c>
      <c r="H948" s="12" t="s">
        <v>1802</v>
      </c>
      <c r="I948" s="12" t="s">
        <v>679</v>
      </c>
      <c r="J948" s="12" t="s">
        <v>620</v>
      </c>
    </row>
    <row r="949" spans="1:10" x14ac:dyDescent="0.25">
      <c r="A949" s="12">
        <v>948</v>
      </c>
      <c r="B949" s="12">
        <v>60847</v>
      </c>
      <c r="C949" s="12" t="s">
        <v>214</v>
      </c>
      <c r="D949" s="12" t="s">
        <v>39</v>
      </c>
      <c r="E949" s="12" t="s">
        <v>6</v>
      </c>
      <c r="F949" s="12">
        <v>2140624680213</v>
      </c>
      <c r="G949" s="12" t="s">
        <v>2161</v>
      </c>
      <c r="H949" s="12" t="s">
        <v>2124</v>
      </c>
      <c r="I949" s="12" t="s">
        <v>623</v>
      </c>
      <c r="J949" s="12" t="s">
        <v>620</v>
      </c>
    </row>
    <row r="950" spans="1:10" x14ac:dyDescent="0.25">
      <c r="A950" s="12">
        <v>949</v>
      </c>
      <c r="B950" s="12">
        <v>60848</v>
      </c>
      <c r="C950" s="12" t="s">
        <v>215</v>
      </c>
      <c r="D950" s="12" t="s">
        <v>85</v>
      </c>
      <c r="E950" s="12" t="s">
        <v>6</v>
      </c>
      <c r="F950" s="12">
        <v>2140530804581</v>
      </c>
      <c r="G950" s="12" t="s">
        <v>1342</v>
      </c>
      <c r="H950" s="12" t="s">
        <v>643</v>
      </c>
      <c r="I950" s="12" t="s">
        <v>1343</v>
      </c>
      <c r="J950" s="12" t="s">
        <v>620</v>
      </c>
    </row>
    <row r="951" spans="1:10" x14ac:dyDescent="0.25">
      <c r="A951" s="12">
        <v>950</v>
      </c>
      <c r="B951" s="12">
        <v>60848</v>
      </c>
      <c r="C951" s="12" t="s">
        <v>215</v>
      </c>
      <c r="D951" s="12" t="s">
        <v>85</v>
      </c>
      <c r="E951" s="12" t="s">
        <v>6</v>
      </c>
      <c r="F951" s="12">
        <v>2140624034107</v>
      </c>
      <c r="G951" s="12">
        <v>110443</v>
      </c>
      <c r="H951" s="12" t="s">
        <v>771</v>
      </c>
      <c r="I951" s="12" t="s">
        <v>660</v>
      </c>
      <c r="J951" s="12" t="s">
        <v>620</v>
      </c>
    </row>
    <row r="952" spans="1:10" x14ac:dyDescent="0.25">
      <c r="A952" s="12">
        <v>951</v>
      </c>
      <c r="B952" s="12">
        <v>60849</v>
      </c>
      <c r="C952" s="12" t="s">
        <v>216</v>
      </c>
      <c r="D952" s="12" t="s">
        <v>85</v>
      </c>
      <c r="E952" s="12" t="s">
        <v>6</v>
      </c>
      <c r="F952" s="12">
        <v>2140650146489</v>
      </c>
      <c r="G952" s="12" t="s">
        <v>2162</v>
      </c>
      <c r="H952" s="12" t="s">
        <v>1766</v>
      </c>
      <c r="I952" s="12" t="s">
        <v>1731</v>
      </c>
      <c r="J952" s="12" t="s">
        <v>620</v>
      </c>
    </row>
    <row r="953" spans="1:10" x14ac:dyDescent="0.25">
      <c r="A953" s="12">
        <v>952</v>
      </c>
      <c r="B953" s="12">
        <v>60849</v>
      </c>
      <c r="C953" s="12" t="s">
        <v>216</v>
      </c>
      <c r="D953" s="12" t="s">
        <v>85</v>
      </c>
      <c r="E953" s="12" t="s">
        <v>6</v>
      </c>
      <c r="F953" s="12">
        <v>2140655876787</v>
      </c>
      <c r="G953" s="12">
        <v>103878</v>
      </c>
      <c r="H953" s="12" t="s">
        <v>2014</v>
      </c>
      <c r="I953" s="12" t="s">
        <v>660</v>
      </c>
      <c r="J953" s="12" t="s">
        <v>620</v>
      </c>
    </row>
    <row r="954" spans="1:10" x14ac:dyDescent="0.25">
      <c r="A954" s="12">
        <v>953</v>
      </c>
      <c r="B954" s="12">
        <v>60850</v>
      </c>
      <c r="C954" s="12" t="s">
        <v>217</v>
      </c>
      <c r="D954" s="12" t="s">
        <v>85</v>
      </c>
      <c r="E954" s="12" t="s">
        <v>6</v>
      </c>
      <c r="F954" s="12">
        <v>2140549540487</v>
      </c>
      <c r="G954" s="12" t="s">
        <v>2163</v>
      </c>
      <c r="H954" s="12" t="s">
        <v>1388</v>
      </c>
      <c r="I954" s="12" t="s">
        <v>1686</v>
      </c>
      <c r="J954" s="12" t="s">
        <v>620</v>
      </c>
    </row>
    <row r="955" spans="1:10" x14ac:dyDescent="0.25">
      <c r="A955" s="12">
        <v>954</v>
      </c>
      <c r="B955" s="12">
        <v>60851</v>
      </c>
      <c r="C955" s="12" t="s">
        <v>218</v>
      </c>
      <c r="D955" s="12" t="s">
        <v>85</v>
      </c>
      <c r="E955" s="12" t="s">
        <v>6</v>
      </c>
      <c r="F955" s="12">
        <v>1610285208339</v>
      </c>
      <c r="G955" s="12" t="s">
        <v>2164</v>
      </c>
      <c r="H955" s="12" t="s">
        <v>2032</v>
      </c>
      <c r="I955" s="12" t="s">
        <v>1683</v>
      </c>
      <c r="J955" s="12" t="s">
        <v>620</v>
      </c>
    </row>
    <row r="956" spans="1:10" x14ac:dyDescent="0.25">
      <c r="A956" s="12">
        <v>955</v>
      </c>
      <c r="B956" s="12">
        <v>60851</v>
      </c>
      <c r="C956" s="12" t="s">
        <v>218</v>
      </c>
      <c r="D956" s="12" t="s">
        <v>85</v>
      </c>
      <c r="E956" s="12" t="s">
        <v>6</v>
      </c>
      <c r="F956" s="12">
        <v>2140794728799</v>
      </c>
      <c r="G956" s="12" t="s">
        <v>2165</v>
      </c>
      <c r="H956" s="12" t="s">
        <v>1353</v>
      </c>
      <c r="I956" s="12" t="s">
        <v>754</v>
      </c>
      <c r="J956" s="12" t="s">
        <v>620</v>
      </c>
    </row>
    <row r="957" spans="1:10" x14ac:dyDescent="0.25">
      <c r="A957" s="12">
        <v>956</v>
      </c>
      <c r="B957" s="12">
        <v>60852</v>
      </c>
      <c r="C957" s="12" t="s">
        <v>219</v>
      </c>
      <c r="D957" s="12" t="s">
        <v>85</v>
      </c>
      <c r="E957" s="12" t="s">
        <v>6</v>
      </c>
      <c r="F957" s="12">
        <v>2140533952461</v>
      </c>
      <c r="G957" s="12">
        <v>50391696</v>
      </c>
      <c r="H957" s="12" t="s">
        <v>2166</v>
      </c>
      <c r="I957" s="12" t="s">
        <v>1686</v>
      </c>
      <c r="J957" s="12" t="s">
        <v>685</v>
      </c>
    </row>
    <row r="958" spans="1:10" x14ac:dyDescent="0.25">
      <c r="A958" s="12">
        <v>957</v>
      </c>
      <c r="B958" s="12">
        <v>60852</v>
      </c>
      <c r="C958" s="12" t="s">
        <v>219</v>
      </c>
      <c r="D958" s="12" t="s">
        <v>85</v>
      </c>
      <c r="E958" s="12" t="s">
        <v>6</v>
      </c>
      <c r="F958" s="12">
        <v>2140687322855</v>
      </c>
      <c r="G958" s="12" t="s">
        <v>2167</v>
      </c>
      <c r="H958" s="12" t="s">
        <v>790</v>
      </c>
      <c r="I958" s="12" t="s">
        <v>1731</v>
      </c>
      <c r="J958" s="12" t="s">
        <v>620</v>
      </c>
    </row>
    <row r="959" spans="1:10" x14ac:dyDescent="0.25">
      <c r="A959" s="12">
        <v>958</v>
      </c>
      <c r="B959" s="12">
        <v>60853</v>
      </c>
      <c r="C959" s="12" t="s">
        <v>220</v>
      </c>
      <c r="D959" s="12" t="s">
        <v>85</v>
      </c>
      <c r="E959" s="12" t="s">
        <v>6</v>
      </c>
      <c r="F959" s="12">
        <v>2140328998035</v>
      </c>
      <c r="G959" s="12" t="s">
        <v>2168</v>
      </c>
      <c r="H959" s="12" t="s">
        <v>1041</v>
      </c>
      <c r="I959" s="12" t="s">
        <v>1686</v>
      </c>
      <c r="J959" s="12" t="s">
        <v>620</v>
      </c>
    </row>
    <row r="960" spans="1:10" x14ac:dyDescent="0.25">
      <c r="A960" s="12">
        <v>959</v>
      </c>
      <c r="B960" s="12">
        <v>60853</v>
      </c>
      <c r="C960" s="12" t="s">
        <v>220</v>
      </c>
      <c r="D960" s="12" t="s">
        <v>85</v>
      </c>
      <c r="E960" s="12" t="s">
        <v>6</v>
      </c>
      <c r="F960" s="12">
        <v>2140675510741</v>
      </c>
      <c r="G960" s="12" t="s">
        <v>2169</v>
      </c>
      <c r="H960" s="12" t="s">
        <v>2170</v>
      </c>
      <c r="I960" s="12" t="s">
        <v>754</v>
      </c>
      <c r="J960" s="12" t="s">
        <v>620</v>
      </c>
    </row>
    <row r="961" spans="1:10" x14ac:dyDescent="0.25">
      <c r="A961" s="12">
        <v>960</v>
      </c>
      <c r="B961" s="12">
        <v>60854</v>
      </c>
      <c r="C961" s="12" t="s">
        <v>221</v>
      </c>
      <c r="D961" s="12" t="s">
        <v>85</v>
      </c>
      <c r="E961" s="12" t="s">
        <v>6</v>
      </c>
      <c r="F961" s="12">
        <v>2140647278347</v>
      </c>
      <c r="G961" s="12" t="s">
        <v>2171</v>
      </c>
      <c r="H961" s="12" t="s">
        <v>1941</v>
      </c>
      <c r="I961" s="12" t="s">
        <v>1731</v>
      </c>
      <c r="J961" s="12" t="s">
        <v>620</v>
      </c>
    </row>
    <row r="962" spans="1:10" x14ac:dyDescent="0.25">
      <c r="A962" s="12">
        <v>961</v>
      </c>
      <c r="B962" s="12">
        <v>60854</v>
      </c>
      <c r="C962" s="12" t="s">
        <v>221</v>
      </c>
      <c r="D962" s="12" t="s">
        <v>85</v>
      </c>
      <c r="E962" s="12" t="s">
        <v>6</v>
      </c>
      <c r="F962" s="12">
        <v>2140798231821</v>
      </c>
      <c r="G962" s="12" t="s">
        <v>2172</v>
      </c>
      <c r="H962" s="12" t="s">
        <v>2173</v>
      </c>
      <c r="I962" s="12" t="s">
        <v>660</v>
      </c>
      <c r="J962" s="12" t="s">
        <v>620</v>
      </c>
    </row>
    <row r="963" spans="1:10" x14ac:dyDescent="0.25">
      <c r="A963" s="12">
        <v>962</v>
      </c>
      <c r="B963" s="12">
        <v>60855</v>
      </c>
      <c r="C963" s="12" t="s">
        <v>222</v>
      </c>
      <c r="D963" s="12" t="s">
        <v>85</v>
      </c>
      <c r="E963" s="12" t="s">
        <v>6</v>
      </c>
      <c r="F963" s="12">
        <v>2140621670661</v>
      </c>
      <c r="G963" s="12" t="s">
        <v>2174</v>
      </c>
      <c r="H963" s="12" t="s">
        <v>2175</v>
      </c>
      <c r="I963" s="12" t="s">
        <v>1731</v>
      </c>
      <c r="J963" s="12" t="s">
        <v>620</v>
      </c>
    </row>
    <row r="964" spans="1:10" x14ac:dyDescent="0.25">
      <c r="A964" s="12">
        <v>963</v>
      </c>
      <c r="B964" s="12">
        <v>60855</v>
      </c>
      <c r="C964" s="12" t="s">
        <v>222</v>
      </c>
      <c r="D964" s="12" t="s">
        <v>85</v>
      </c>
      <c r="E964" s="12" t="s">
        <v>6</v>
      </c>
      <c r="F964" s="12">
        <v>2140668670847</v>
      </c>
      <c r="G964" s="12" t="s">
        <v>2176</v>
      </c>
      <c r="H964" s="12" t="s">
        <v>2177</v>
      </c>
      <c r="I964" s="12" t="s">
        <v>1686</v>
      </c>
      <c r="J964" s="12" t="s">
        <v>620</v>
      </c>
    </row>
    <row r="965" spans="1:10" x14ac:dyDescent="0.25">
      <c r="A965" s="12">
        <v>964</v>
      </c>
      <c r="B965" s="12">
        <v>60855</v>
      </c>
      <c r="C965" s="12" t="s">
        <v>222</v>
      </c>
      <c r="D965" s="12" t="s">
        <v>85</v>
      </c>
      <c r="E965" s="12" t="s">
        <v>6</v>
      </c>
      <c r="F965" s="12">
        <v>2140719621751</v>
      </c>
      <c r="G965" s="12" t="s">
        <v>2178</v>
      </c>
      <c r="H965" s="12" t="s">
        <v>2179</v>
      </c>
      <c r="I965" s="12" t="s">
        <v>754</v>
      </c>
      <c r="J965" s="12" t="s">
        <v>620</v>
      </c>
    </row>
    <row r="966" spans="1:10" x14ac:dyDescent="0.25">
      <c r="A966" s="12">
        <v>965</v>
      </c>
      <c r="B966" s="12">
        <v>60857</v>
      </c>
      <c r="C966" s="12" t="s">
        <v>223</v>
      </c>
      <c r="D966" s="12" t="s">
        <v>85</v>
      </c>
      <c r="E966" s="12" t="s">
        <v>6</v>
      </c>
      <c r="F966" s="12">
        <v>1610263725527</v>
      </c>
      <c r="G966" s="12" t="s">
        <v>2180</v>
      </c>
      <c r="H966" s="12" t="s">
        <v>2181</v>
      </c>
      <c r="I966" s="12" t="s">
        <v>1731</v>
      </c>
      <c r="J966" s="12" t="s">
        <v>620</v>
      </c>
    </row>
    <row r="967" spans="1:10" x14ac:dyDescent="0.25">
      <c r="A967" s="12">
        <v>966</v>
      </c>
      <c r="B967" s="12">
        <v>60857</v>
      </c>
      <c r="C967" s="12" t="s">
        <v>223</v>
      </c>
      <c r="D967" s="12" t="s">
        <v>85</v>
      </c>
      <c r="E967" s="12" t="s">
        <v>6</v>
      </c>
      <c r="F967" s="12">
        <v>2140601128291</v>
      </c>
      <c r="G967" s="12" t="s">
        <v>2182</v>
      </c>
      <c r="H967" s="12" t="s">
        <v>1847</v>
      </c>
      <c r="I967" s="12" t="s">
        <v>754</v>
      </c>
      <c r="J967" s="12" t="s">
        <v>620</v>
      </c>
    </row>
    <row r="968" spans="1:10" x14ac:dyDescent="0.25">
      <c r="A968" s="12">
        <v>967</v>
      </c>
      <c r="B968" s="12">
        <v>60858</v>
      </c>
      <c r="C968" s="12" t="s">
        <v>224</v>
      </c>
      <c r="D968" s="12" t="s">
        <v>85</v>
      </c>
      <c r="E968" s="12" t="s">
        <v>6</v>
      </c>
      <c r="F968" s="12">
        <v>1730141346411</v>
      </c>
      <c r="G968" s="12" t="s">
        <v>2183</v>
      </c>
      <c r="H968" s="12" t="s">
        <v>1126</v>
      </c>
      <c r="I968" s="12" t="s">
        <v>1686</v>
      </c>
      <c r="J968" s="12" t="s">
        <v>620</v>
      </c>
    </row>
    <row r="969" spans="1:10" x14ac:dyDescent="0.25">
      <c r="A969" s="12">
        <v>968</v>
      </c>
      <c r="B969" s="12">
        <v>60858</v>
      </c>
      <c r="C969" s="12" t="s">
        <v>224</v>
      </c>
      <c r="D969" s="12" t="s">
        <v>85</v>
      </c>
      <c r="E969" s="12" t="s">
        <v>6</v>
      </c>
      <c r="F969" s="12">
        <v>2140314471329</v>
      </c>
      <c r="G969" s="12" t="s">
        <v>2184</v>
      </c>
      <c r="H969" s="12" t="s">
        <v>2185</v>
      </c>
      <c r="I969" s="12" t="s">
        <v>660</v>
      </c>
      <c r="J969" s="12" t="s">
        <v>620</v>
      </c>
    </row>
    <row r="970" spans="1:10" x14ac:dyDescent="0.25">
      <c r="A970" s="12">
        <v>969</v>
      </c>
      <c r="B970" s="12">
        <v>60859</v>
      </c>
      <c r="C970" s="12" t="s">
        <v>225</v>
      </c>
      <c r="D970" s="12" t="s">
        <v>85</v>
      </c>
      <c r="E970" s="12" t="s">
        <v>6</v>
      </c>
      <c r="F970" s="12">
        <v>2140231232527</v>
      </c>
      <c r="G970" s="12" t="s">
        <v>1342</v>
      </c>
      <c r="H970" s="12" t="s">
        <v>2186</v>
      </c>
      <c r="I970" s="12" t="s">
        <v>1343</v>
      </c>
      <c r="J970" s="12" t="s">
        <v>685</v>
      </c>
    </row>
    <row r="971" spans="1:10" x14ac:dyDescent="0.25">
      <c r="A971" s="12">
        <v>970</v>
      </c>
      <c r="B971" s="12">
        <v>60859</v>
      </c>
      <c r="C971" s="12" t="s">
        <v>225</v>
      </c>
      <c r="D971" s="12" t="s">
        <v>85</v>
      </c>
      <c r="E971" s="12" t="s">
        <v>6</v>
      </c>
      <c r="F971" s="12">
        <v>2140719657969</v>
      </c>
      <c r="G971" s="12" t="s">
        <v>2187</v>
      </c>
      <c r="H971" s="12" t="s">
        <v>2188</v>
      </c>
      <c r="I971" s="12" t="s">
        <v>1731</v>
      </c>
      <c r="J971" s="12" t="s">
        <v>620</v>
      </c>
    </row>
    <row r="972" spans="1:10" x14ac:dyDescent="0.25">
      <c r="A972" s="12">
        <v>971</v>
      </c>
      <c r="B972" s="12">
        <v>60860</v>
      </c>
      <c r="C972" s="12" t="s">
        <v>226</v>
      </c>
      <c r="D972" s="12" t="s">
        <v>85</v>
      </c>
      <c r="E972" s="12" t="s">
        <v>6</v>
      </c>
      <c r="F972" s="12">
        <v>2140229360719</v>
      </c>
      <c r="G972" s="12">
        <v>355317</v>
      </c>
      <c r="H972" s="12" t="s">
        <v>2189</v>
      </c>
      <c r="I972" s="12" t="s">
        <v>1686</v>
      </c>
      <c r="J972" s="12" t="s">
        <v>620</v>
      </c>
    </row>
    <row r="973" spans="1:10" x14ac:dyDescent="0.25">
      <c r="A973" s="12">
        <v>972</v>
      </c>
      <c r="B973" s="12">
        <v>60860</v>
      </c>
      <c r="C973" s="12" t="s">
        <v>226</v>
      </c>
      <c r="D973" s="12" t="s">
        <v>85</v>
      </c>
      <c r="E973" s="12" t="s">
        <v>6</v>
      </c>
      <c r="F973" s="12">
        <v>2140539474581</v>
      </c>
      <c r="G973" s="12" t="s">
        <v>2190</v>
      </c>
      <c r="H973" s="12" t="s">
        <v>2191</v>
      </c>
      <c r="I973" s="12" t="s">
        <v>754</v>
      </c>
      <c r="J973" s="12" t="s">
        <v>685</v>
      </c>
    </row>
    <row r="974" spans="1:10" x14ac:dyDescent="0.25">
      <c r="A974" s="12">
        <v>973</v>
      </c>
      <c r="B974" s="12">
        <v>60861</v>
      </c>
      <c r="C974" s="12" t="s">
        <v>227</v>
      </c>
      <c r="D974" s="12" t="s">
        <v>85</v>
      </c>
      <c r="E974" s="12" t="s">
        <v>6</v>
      </c>
      <c r="F974" s="12">
        <v>2140363897799</v>
      </c>
      <c r="G974" s="12">
        <v>103869</v>
      </c>
      <c r="H974" s="12" t="s">
        <v>2192</v>
      </c>
      <c r="I974" s="12" t="s">
        <v>660</v>
      </c>
      <c r="J974" s="12" t="s">
        <v>620</v>
      </c>
    </row>
    <row r="975" spans="1:10" x14ac:dyDescent="0.25">
      <c r="A975" s="12">
        <v>974</v>
      </c>
      <c r="B975" s="12">
        <v>60861</v>
      </c>
      <c r="C975" s="12" t="s">
        <v>227</v>
      </c>
      <c r="D975" s="12" t="s">
        <v>85</v>
      </c>
      <c r="E975" s="12" t="s">
        <v>6</v>
      </c>
      <c r="F975" s="12">
        <v>2140608065831</v>
      </c>
      <c r="G975" s="12" t="s">
        <v>2193</v>
      </c>
      <c r="H975" s="12" t="s">
        <v>908</v>
      </c>
      <c r="I975" s="12" t="s">
        <v>1686</v>
      </c>
      <c r="J975" s="12" t="s">
        <v>620</v>
      </c>
    </row>
    <row r="976" spans="1:10" x14ac:dyDescent="0.25">
      <c r="A976" s="12">
        <v>975</v>
      </c>
      <c r="B976" s="12">
        <v>60861</v>
      </c>
      <c r="C976" s="12" t="s">
        <v>227</v>
      </c>
      <c r="D976" s="12" t="s">
        <v>85</v>
      </c>
      <c r="E976" s="12" t="s">
        <v>6</v>
      </c>
      <c r="F976" s="12">
        <v>2140630199509</v>
      </c>
      <c r="G976" s="12" t="s">
        <v>1342</v>
      </c>
      <c r="H976" s="12" t="s">
        <v>2194</v>
      </c>
      <c r="I976" s="12" t="s">
        <v>1343</v>
      </c>
      <c r="J976" s="12" t="s">
        <v>620</v>
      </c>
    </row>
    <row r="977" spans="1:10" x14ac:dyDescent="0.25">
      <c r="A977" s="12">
        <v>976</v>
      </c>
      <c r="B977" s="12">
        <v>60862</v>
      </c>
      <c r="C977" s="12" t="s">
        <v>228</v>
      </c>
      <c r="D977" s="12" t="s">
        <v>85</v>
      </c>
      <c r="E977" s="12" t="s">
        <v>6</v>
      </c>
      <c r="F977" s="12">
        <v>2140298535193</v>
      </c>
      <c r="G977" s="12" t="s">
        <v>1342</v>
      </c>
      <c r="H977" s="12" t="s">
        <v>2195</v>
      </c>
      <c r="I977" s="12" t="s">
        <v>1343</v>
      </c>
      <c r="J977" s="12" t="s">
        <v>685</v>
      </c>
    </row>
    <row r="978" spans="1:10" x14ac:dyDescent="0.25">
      <c r="A978" s="12">
        <v>977</v>
      </c>
      <c r="B978" s="12">
        <v>60862</v>
      </c>
      <c r="C978" s="12" t="s">
        <v>228</v>
      </c>
      <c r="D978" s="12" t="s">
        <v>85</v>
      </c>
      <c r="E978" s="12" t="s">
        <v>6</v>
      </c>
      <c r="F978" s="12">
        <v>2140512873493</v>
      </c>
      <c r="G978" s="12">
        <v>50386850</v>
      </c>
      <c r="H978" s="12" t="s">
        <v>2196</v>
      </c>
      <c r="I978" s="12" t="s">
        <v>1686</v>
      </c>
      <c r="J978" s="12" t="s">
        <v>620</v>
      </c>
    </row>
    <row r="979" spans="1:10" x14ac:dyDescent="0.25">
      <c r="A979" s="12">
        <v>978</v>
      </c>
      <c r="B979" s="12">
        <v>60862</v>
      </c>
      <c r="C979" s="12" t="s">
        <v>228</v>
      </c>
      <c r="D979" s="12" t="s">
        <v>85</v>
      </c>
      <c r="E979" s="12" t="s">
        <v>6</v>
      </c>
      <c r="F979" s="12">
        <v>2140524460985</v>
      </c>
      <c r="G979" s="12" t="s">
        <v>1342</v>
      </c>
      <c r="H979" s="12" t="s">
        <v>2197</v>
      </c>
      <c r="I979" s="12" t="s">
        <v>1343</v>
      </c>
      <c r="J979" s="12" t="s">
        <v>620</v>
      </c>
    </row>
    <row r="980" spans="1:10" x14ac:dyDescent="0.25">
      <c r="A980" s="12">
        <v>979</v>
      </c>
      <c r="B980" s="12">
        <v>60862</v>
      </c>
      <c r="C980" s="12" t="s">
        <v>228</v>
      </c>
      <c r="D980" s="12" t="s">
        <v>85</v>
      </c>
      <c r="E980" s="12" t="s">
        <v>6</v>
      </c>
      <c r="F980" s="12">
        <v>2140557662175</v>
      </c>
      <c r="G980" s="12" t="s">
        <v>2198</v>
      </c>
      <c r="H980" s="12" t="s">
        <v>2199</v>
      </c>
      <c r="I980" s="12" t="s">
        <v>1686</v>
      </c>
      <c r="J980" s="12" t="s">
        <v>620</v>
      </c>
    </row>
    <row r="981" spans="1:10" x14ac:dyDescent="0.25">
      <c r="A981" s="12">
        <v>980</v>
      </c>
      <c r="B981" s="12">
        <v>60862</v>
      </c>
      <c r="C981" s="12" t="s">
        <v>228</v>
      </c>
      <c r="D981" s="12" t="s">
        <v>85</v>
      </c>
      <c r="E981" s="12" t="s">
        <v>6</v>
      </c>
      <c r="F981" s="12">
        <v>2140621109935</v>
      </c>
      <c r="G981" s="12" t="s">
        <v>2200</v>
      </c>
      <c r="H981" s="12" t="s">
        <v>2201</v>
      </c>
      <c r="I981" s="12" t="s">
        <v>1686</v>
      </c>
      <c r="J981" s="12" t="s">
        <v>620</v>
      </c>
    </row>
    <row r="982" spans="1:10" x14ac:dyDescent="0.25">
      <c r="A982" s="12">
        <v>981</v>
      </c>
      <c r="B982" s="12">
        <v>60863</v>
      </c>
      <c r="C982" s="12" t="s">
        <v>229</v>
      </c>
      <c r="D982" s="12" t="s">
        <v>85</v>
      </c>
      <c r="E982" s="12" t="s">
        <v>6</v>
      </c>
      <c r="F982" s="12">
        <v>2140592523543</v>
      </c>
      <c r="G982" s="12" t="s">
        <v>1342</v>
      </c>
      <c r="H982" s="12" t="s">
        <v>2202</v>
      </c>
      <c r="I982" s="12" t="s">
        <v>1343</v>
      </c>
      <c r="J982" s="12" t="s">
        <v>685</v>
      </c>
    </row>
    <row r="983" spans="1:10" x14ac:dyDescent="0.25">
      <c r="A983" s="12">
        <v>982</v>
      </c>
      <c r="B983" s="12">
        <v>60863</v>
      </c>
      <c r="C983" s="12" t="s">
        <v>229</v>
      </c>
      <c r="D983" s="12" t="s">
        <v>85</v>
      </c>
      <c r="E983" s="12" t="s">
        <v>6</v>
      </c>
      <c r="F983" s="12">
        <v>2140645155783</v>
      </c>
      <c r="G983" s="12" t="s">
        <v>2203</v>
      </c>
      <c r="H983" s="12" t="s">
        <v>2204</v>
      </c>
      <c r="I983" s="12" t="s">
        <v>1686</v>
      </c>
      <c r="J983" s="12" t="s">
        <v>620</v>
      </c>
    </row>
    <row r="984" spans="1:10" x14ac:dyDescent="0.25">
      <c r="A984" s="12">
        <v>983</v>
      </c>
      <c r="B984" s="12">
        <v>60863</v>
      </c>
      <c r="C984" s="12" t="s">
        <v>229</v>
      </c>
      <c r="D984" s="12" t="s">
        <v>85</v>
      </c>
      <c r="E984" s="12" t="s">
        <v>6</v>
      </c>
      <c r="F984" s="12">
        <v>2140667092381</v>
      </c>
      <c r="G984" s="12" t="s">
        <v>2205</v>
      </c>
      <c r="H984" s="12" t="s">
        <v>1110</v>
      </c>
      <c r="I984" s="12" t="s">
        <v>754</v>
      </c>
      <c r="J984" s="12" t="s">
        <v>685</v>
      </c>
    </row>
    <row r="985" spans="1:10" x14ac:dyDescent="0.25">
      <c r="A985" s="12">
        <v>984</v>
      </c>
      <c r="B985" s="12">
        <v>60864</v>
      </c>
      <c r="C985" s="12" t="s">
        <v>230</v>
      </c>
      <c r="D985" s="12" t="s">
        <v>85</v>
      </c>
      <c r="E985" s="12" t="s">
        <v>6</v>
      </c>
      <c r="F985" s="12">
        <v>2140536286107</v>
      </c>
      <c r="G985" s="12" t="s">
        <v>1342</v>
      </c>
      <c r="H985" s="12" t="s">
        <v>2206</v>
      </c>
      <c r="I985" s="12" t="s">
        <v>1343</v>
      </c>
      <c r="J985" s="12" t="s">
        <v>685</v>
      </c>
    </row>
    <row r="986" spans="1:10" x14ac:dyDescent="0.25">
      <c r="A986" s="12">
        <v>985</v>
      </c>
      <c r="B986" s="12">
        <v>60864</v>
      </c>
      <c r="C986" s="12" t="s">
        <v>230</v>
      </c>
      <c r="D986" s="12" t="s">
        <v>85</v>
      </c>
      <c r="E986" s="12" t="s">
        <v>6</v>
      </c>
      <c r="F986" s="12">
        <v>2140623805119</v>
      </c>
      <c r="G986" s="12">
        <v>323558</v>
      </c>
      <c r="H986" s="12" t="s">
        <v>2207</v>
      </c>
      <c r="I986" s="12" t="s">
        <v>1731</v>
      </c>
      <c r="J986" s="12" t="s">
        <v>685</v>
      </c>
    </row>
    <row r="987" spans="1:10" x14ac:dyDescent="0.25">
      <c r="A987" s="12">
        <v>986</v>
      </c>
      <c r="B987" s="12">
        <v>60864</v>
      </c>
      <c r="C987" s="12" t="s">
        <v>230</v>
      </c>
      <c r="D987" s="12" t="s">
        <v>85</v>
      </c>
      <c r="E987" s="12" t="s">
        <v>6</v>
      </c>
      <c r="F987" s="12">
        <v>2140624199089</v>
      </c>
      <c r="G987" s="12" t="s">
        <v>1342</v>
      </c>
      <c r="H987" s="12" t="s">
        <v>2208</v>
      </c>
      <c r="I987" s="12" t="s">
        <v>1343</v>
      </c>
      <c r="J987" s="12" t="s">
        <v>620</v>
      </c>
    </row>
    <row r="988" spans="1:10" x14ac:dyDescent="0.25">
      <c r="A988" s="12">
        <v>987</v>
      </c>
      <c r="B988" s="12">
        <v>60865</v>
      </c>
      <c r="C988" s="12" t="s">
        <v>2209</v>
      </c>
      <c r="D988" s="12" t="s">
        <v>85</v>
      </c>
      <c r="E988" s="12" t="s">
        <v>6</v>
      </c>
      <c r="F988" s="12">
        <v>2140286938059</v>
      </c>
      <c r="G988" s="12">
        <v>50390165</v>
      </c>
      <c r="H988" s="12" t="s">
        <v>1829</v>
      </c>
      <c r="I988" s="12" t="s">
        <v>1686</v>
      </c>
      <c r="J988" s="12" t="s">
        <v>685</v>
      </c>
    </row>
    <row r="989" spans="1:10" x14ac:dyDescent="0.25">
      <c r="A989" s="12">
        <v>988</v>
      </c>
      <c r="B989" s="12">
        <v>60865</v>
      </c>
      <c r="C989" s="12" t="s">
        <v>2209</v>
      </c>
      <c r="D989" s="12" t="s">
        <v>85</v>
      </c>
      <c r="E989" s="12" t="s">
        <v>6</v>
      </c>
      <c r="F989" s="12">
        <v>2140554081875</v>
      </c>
      <c r="G989" s="12" t="s">
        <v>2210</v>
      </c>
      <c r="H989" s="12" t="s">
        <v>941</v>
      </c>
      <c r="I989" s="12" t="s">
        <v>1686</v>
      </c>
      <c r="J989" s="12" t="s">
        <v>685</v>
      </c>
    </row>
    <row r="990" spans="1:10" x14ac:dyDescent="0.25">
      <c r="A990" s="12">
        <v>989</v>
      </c>
      <c r="B990" s="12">
        <v>60866</v>
      </c>
      <c r="C990" s="12" t="s">
        <v>231</v>
      </c>
      <c r="D990" s="12" t="s">
        <v>85</v>
      </c>
      <c r="E990" s="12" t="s">
        <v>6</v>
      </c>
      <c r="F990" s="12">
        <v>2140532957265</v>
      </c>
      <c r="G990" s="12" t="s">
        <v>2211</v>
      </c>
      <c r="H990" s="12" t="s">
        <v>2212</v>
      </c>
      <c r="I990" s="12" t="s">
        <v>754</v>
      </c>
      <c r="J990" s="12" t="s">
        <v>620</v>
      </c>
    </row>
    <row r="991" spans="1:10" x14ac:dyDescent="0.25">
      <c r="A991" s="12">
        <v>990</v>
      </c>
      <c r="B991" s="12">
        <v>60866</v>
      </c>
      <c r="C991" s="12" t="s">
        <v>231</v>
      </c>
      <c r="D991" s="12" t="s">
        <v>85</v>
      </c>
      <c r="E991" s="12" t="s">
        <v>6</v>
      </c>
      <c r="F991" s="12">
        <v>2140672764139</v>
      </c>
      <c r="G991" s="12" t="s">
        <v>2213</v>
      </c>
      <c r="H991" s="12" t="s">
        <v>2214</v>
      </c>
      <c r="I991" s="12" t="s">
        <v>1686</v>
      </c>
      <c r="J991" s="12" t="s">
        <v>620</v>
      </c>
    </row>
    <row r="992" spans="1:10" x14ac:dyDescent="0.25">
      <c r="A992" s="12">
        <v>991</v>
      </c>
      <c r="B992" s="12">
        <v>60867</v>
      </c>
      <c r="C992" s="12" t="s">
        <v>232</v>
      </c>
      <c r="D992" s="12" t="s">
        <v>85</v>
      </c>
      <c r="E992" s="12" t="s">
        <v>6</v>
      </c>
      <c r="F992" s="12">
        <v>2140268600159</v>
      </c>
      <c r="G992" s="12" t="s">
        <v>2215</v>
      </c>
      <c r="H992" s="12" t="s">
        <v>2216</v>
      </c>
      <c r="I992" s="12" t="s">
        <v>754</v>
      </c>
      <c r="J992" s="12" t="s">
        <v>620</v>
      </c>
    </row>
    <row r="993" spans="1:10" x14ac:dyDescent="0.25">
      <c r="A993" s="12">
        <v>992</v>
      </c>
      <c r="B993" s="12">
        <v>60867</v>
      </c>
      <c r="C993" s="12" t="s">
        <v>232</v>
      </c>
      <c r="D993" s="12" t="s">
        <v>85</v>
      </c>
      <c r="E993" s="12" t="s">
        <v>6</v>
      </c>
      <c r="F993" s="12">
        <v>2140660475739</v>
      </c>
      <c r="G993" s="12" t="s">
        <v>2217</v>
      </c>
      <c r="H993" s="12" t="s">
        <v>2218</v>
      </c>
      <c r="I993" s="12" t="s">
        <v>1686</v>
      </c>
      <c r="J993" s="12" t="s">
        <v>620</v>
      </c>
    </row>
    <row r="994" spans="1:10" x14ac:dyDescent="0.25">
      <c r="A994" s="12">
        <v>993</v>
      </c>
      <c r="B994" s="12">
        <v>60868</v>
      </c>
      <c r="C994" s="12" t="s">
        <v>233</v>
      </c>
      <c r="D994" s="12" t="s">
        <v>85</v>
      </c>
      <c r="E994" s="12" t="s">
        <v>6</v>
      </c>
      <c r="F994" s="12">
        <v>2140568722111</v>
      </c>
      <c r="G994" s="12" t="s">
        <v>1342</v>
      </c>
      <c r="H994" s="12" t="s">
        <v>1450</v>
      </c>
      <c r="I994" s="12" t="s">
        <v>1343</v>
      </c>
      <c r="J994" s="12" t="s">
        <v>620</v>
      </c>
    </row>
    <row r="995" spans="1:10" x14ac:dyDescent="0.25">
      <c r="A995" s="12">
        <v>994</v>
      </c>
      <c r="B995" s="12">
        <v>60868</v>
      </c>
      <c r="C995" s="12" t="s">
        <v>233</v>
      </c>
      <c r="D995" s="12" t="s">
        <v>85</v>
      </c>
      <c r="E995" s="12" t="s">
        <v>6</v>
      </c>
      <c r="F995" s="12">
        <v>2140691618823</v>
      </c>
      <c r="G995" s="12" t="s">
        <v>2219</v>
      </c>
      <c r="H995" s="12" t="s">
        <v>643</v>
      </c>
      <c r="I995" s="12" t="s">
        <v>1686</v>
      </c>
      <c r="J995" s="12" t="s">
        <v>620</v>
      </c>
    </row>
    <row r="996" spans="1:10" x14ac:dyDescent="0.25">
      <c r="A996" s="12">
        <v>995</v>
      </c>
      <c r="B996" s="12">
        <v>60869</v>
      </c>
      <c r="C996" s="12" t="s">
        <v>234</v>
      </c>
      <c r="D996" s="12" t="s">
        <v>85</v>
      </c>
      <c r="E996" s="12" t="s">
        <v>6</v>
      </c>
      <c r="F996" s="12">
        <v>2140563692233</v>
      </c>
      <c r="G996" s="12" t="s">
        <v>1342</v>
      </c>
      <c r="H996" s="12" t="s">
        <v>2220</v>
      </c>
      <c r="I996" s="12" t="s">
        <v>1343</v>
      </c>
      <c r="J996" s="12" t="s">
        <v>620</v>
      </c>
    </row>
    <row r="997" spans="1:10" x14ac:dyDescent="0.25">
      <c r="A997" s="12">
        <v>996</v>
      </c>
      <c r="B997" s="12">
        <v>60869</v>
      </c>
      <c r="C997" s="12" t="s">
        <v>234</v>
      </c>
      <c r="D997" s="12" t="s">
        <v>85</v>
      </c>
      <c r="E997" s="12" t="s">
        <v>6</v>
      </c>
      <c r="F997" s="12">
        <v>2140634374555</v>
      </c>
      <c r="G997" s="12" t="s">
        <v>2221</v>
      </c>
      <c r="H997" s="12" t="s">
        <v>2222</v>
      </c>
      <c r="I997" s="12" t="s">
        <v>1731</v>
      </c>
      <c r="J997" s="12" t="s">
        <v>620</v>
      </c>
    </row>
    <row r="998" spans="1:10" x14ac:dyDescent="0.25">
      <c r="A998" s="12">
        <v>997</v>
      </c>
      <c r="B998" s="12">
        <v>60870</v>
      </c>
      <c r="C998" s="12" t="s">
        <v>235</v>
      </c>
      <c r="D998" s="12" t="s">
        <v>85</v>
      </c>
      <c r="E998" s="12" t="s">
        <v>6</v>
      </c>
      <c r="F998" s="12">
        <v>1710211526321</v>
      </c>
      <c r="G998" s="12">
        <v>103843</v>
      </c>
      <c r="H998" s="12" t="s">
        <v>2223</v>
      </c>
      <c r="I998" s="12" t="s">
        <v>1731</v>
      </c>
      <c r="J998" s="12" t="s">
        <v>620</v>
      </c>
    </row>
    <row r="999" spans="1:10" x14ac:dyDescent="0.25">
      <c r="A999" s="12">
        <v>998</v>
      </c>
      <c r="B999" s="12">
        <v>60870</v>
      </c>
      <c r="C999" s="12" t="s">
        <v>235</v>
      </c>
      <c r="D999" s="12" t="s">
        <v>85</v>
      </c>
      <c r="E999" s="12" t="s">
        <v>6</v>
      </c>
      <c r="F999" s="12">
        <v>2140518324941</v>
      </c>
      <c r="G999" s="12">
        <v>973482</v>
      </c>
      <c r="H999" s="12" t="s">
        <v>2224</v>
      </c>
      <c r="I999" s="12" t="s">
        <v>1686</v>
      </c>
      <c r="J999" s="12" t="s">
        <v>620</v>
      </c>
    </row>
    <row r="1000" spans="1:10" x14ac:dyDescent="0.25">
      <c r="A1000" s="12">
        <v>999</v>
      </c>
      <c r="B1000" s="12">
        <v>60871</v>
      </c>
      <c r="C1000" s="12" t="s">
        <v>236</v>
      </c>
      <c r="D1000" s="12" t="s">
        <v>85</v>
      </c>
      <c r="E1000" s="12" t="s">
        <v>6</v>
      </c>
      <c r="F1000" s="12">
        <v>2140586748435</v>
      </c>
      <c r="G1000" s="12" t="s">
        <v>2225</v>
      </c>
      <c r="H1000" s="12" t="s">
        <v>1472</v>
      </c>
      <c r="I1000" s="12" t="s">
        <v>1686</v>
      </c>
      <c r="J1000" s="12" t="s">
        <v>620</v>
      </c>
    </row>
    <row r="1001" spans="1:10" x14ac:dyDescent="0.25">
      <c r="A1001" s="12">
        <v>1000</v>
      </c>
      <c r="B1001" s="12">
        <v>60871</v>
      </c>
      <c r="C1001" s="12" t="s">
        <v>236</v>
      </c>
      <c r="D1001" s="12" t="s">
        <v>85</v>
      </c>
      <c r="E1001" s="12" t="s">
        <v>6</v>
      </c>
      <c r="F1001" s="12">
        <v>2140601187683</v>
      </c>
      <c r="G1001" s="12" t="s">
        <v>2226</v>
      </c>
      <c r="H1001" s="12" t="s">
        <v>2227</v>
      </c>
      <c r="I1001" s="12" t="s">
        <v>1686</v>
      </c>
      <c r="J1001" s="12" t="s">
        <v>620</v>
      </c>
    </row>
    <row r="1002" spans="1:10" x14ac:dyDescent="0.25">
      <c r="A1002" s="12">
        <v>1001</v>
      </c>
      <c r="B1002" s="12">
        <v>60872</v>
      </c>
      <c r="C1002" s="12" t="s">
        <v>237</v>
      </c>
      <c r="D1002" s="12" t="s">
        <v>85</v>
      </c>
      <c r="E1002" s="12" t="s">
        <v>6</v>
      </c>
      <c r="F1002" s="12">
        <v>1710102517995</v>
      </c>
      <c r="G1002" s="12" t="s">
        <v>2228</v>
      </c>
      <c r="H1002" s="12" t="s">
        <v>1154</v>
      </c>
      <c r="I1002" s="12" t="s">
        <v>1731</v>
      </c>
      <c r="J1002" s="12" t="s">
        <v>620</v>
      </c>
    </row>
    <row r="1003" spans="1:10" x14ac:dyDescent="0.25">
      <c r="A1003" s="12">
        <v>1002</v>
      </c>
      <c r="B1003" s="12">
        <v>60872</v>
      </c>
      <c r="C1003" s="12" t="s">
        <v>237</v>
      </c>
      <c r="D1003" s="12" t="s">
        <v>85</v>
      </c>
      <c r="E1003" s="12" t="s">
        <v>6</v>
      </c>
      <c r="F1003" s="12">
        <v>2140552952859</v>
      </c>
      <c r="G1003" s="12">
        <v>50391694</v>
      </c>
      <c r="H1003" s="12" t="s">
        <v>2229</v>
      </c>
      <c r="I1003" s="12" t="s">
        <v>1686</v>
      </c>
      <c r="J1003" s="12" t="s">
        <v>620</v>
      </c>
    </row>
    <row r="1004" spans="1:10" x14ac:dyDescent="0.25">
      <c r="A1004" s="12">
        <v>1003</v>
      </c>
      <c r="B1004" s="12">
        <v>60874</v>
      </c>
      <c r="C1004" s="12" t="s">
        <v>238</v>
      </c>
      <c r="D1004" s="12" t="s">
        <v>85</v>
      </c>
      <c r="E1004" s="12" t="s">
        <v>6</v>
      </c>
      <c r="F1004" s="12">
        <v>1710103268407</v>
      </c>
      <c r="G1004" s="12" t="s">
        <v>2230</v>
      </c>
      <c r="H1004" s="12" t="s">
        <v>2231</v>
      </c>
      <c r="I1004" s="12" t="s">
        <v>1731</v>
      </c>
      <c r="J1004" s="12" t="s">
        <v>620</v>
      </c>
    </row>
    <row r="1005" spans="1:10" x14ac:dyDescent="0.25">
      <c r="A1005" s="12">
        <v>1004</v>
      </c>
      <c r="B1005" s="12">
        <v>60874</v>
      </c>
      <c r="C1005" s="12" t="s">
        <v>238</v>
      </c>
      <c r="D1005" s="12" t="s">
        <v>85</v>
      </c>
      <c r="E1005" s="12" t="s">
        <v>6</v>
      </c>
      <c r="F1005" s="12">
        <v>2140564469921</v>
      </c>
      <c r="G1005" s="12" t="s">
        <v>1342</v>
      </c>
      <c r="H1005" s="12" t="s">
        <v>2232</v>
      </c>
      <c r="I1005" s="12" t="s">
        <v>1343</v>
      </c>
      <c r="J1005" s="12" t="s">
        <v>620</v>
      </c>
    </row>
    <row r="1006" spans="1:10" x14ac:dyDescent="0.25">
      <c r="A1006" s="12">
        <v>1005</v>
      </c>
      <c r="B1006" s="12">
        <v>60874</v>
      </c>
      <c r="C1006" s="12" t="s">
        <v>238</v>
      </c>
      <c r="D1006" s="12" t="s">
        <v>85</v>
      </c>
      <c r="E1006" s="12" t="s">
        <v>6</v>
      </c>
      <c r="F1006" s="12">
        <v>2140580497593</v>
      </c>
      <c r="G1006" s="12" t="s">
        <v>2233</v>
      </c>
      <c r="H1006" s="12" t="s">
        <v>2234</v>
      </c>
      <c r="I1006" s="12" t="s">
        <v>754</v>
      </c>
      <c r="J1006" s="12" t="s">
        <v>620</v>
      </c>
    </row>
    <row r="1007" spans="1:10" x14ac:dyDescent="0.25">
      <c r="A1007" s="12">
        <v>1006</v>
      </c>
      <c r="B1007" s="12">
        <v>60874</v>
      </c>
      <c r="C1007" s="12" t="s">
        <v>238</v>
      </c>
      <c r="D1007" s="12" t="s">
        <v>85</v>
      </c>
      <c r="E1007" s="12" t="s">
        <v>6</v>
      </c>
      <c r="F1007" s="12">
        <v>2140589383269</v>
      </c>
      <c r="G1007" s="12" t="s">
        <v>1342</v>
      </c>
      <c r="H1007" s="12" t="s">
        <v>2235</v>
      </c>
      <c r="I1007" s="12" t="s">
        <v>1343</v>
      </c>
      <c r="J1007" s="12" t="s">
        <v>685</v>
      </c>
    </row>
    <row r="1008" spans="1:10" x14ac:dyDescent="0.25">
      <c r="A1008" s="12">
        <v>1007</v>
      </c>
      <c r="B1008" s="12">
        <v>60875</v>
      </c>
      <c r="C1008" s="12" t="s">
        <v>239</v>
      </c>
      <c r="D1008" s="12" t="s">
        <v>85</v>
      </c>
      <c r="E1008" s="12" t="s">
        <v>10</v>
      </c>
      <c r="F1008" s="12">
        <v>1620275650918</v>
      </c>
      <c r="G1008" s="12">
        <v>103307</v>
      </c>
      <c r="H1008" s="12" t="s">
        <v>2236</v>
      </c>
      <c r="I1008" s="12" t="s">
        <v>1731</v>
      </c>
      <c r="J1008" s="12" t="s">
        <v>620</v>
      </c>
    </row>
    <row r="1009" spans="1:10" x14ac:dyDescent="0.25">
      <c r="A1009" s="12">
        <v>1008</v>
      </c>
      <c r="B1009" s="12">
        <v>60876</v>
      </c>
      <c r="C1009" s="12" t="s">
        <v>240</v>
      </c>
      <c r="D1009" s="12" t="s">
        <v>85</v>
      </c>
      <c r="E1009" s="12" t="s">
        <v>6</v>
      </c>
      <c r="F1009" s="12">
        <v>1710175902663</v>
      </c>
      <c r="G1009" s="12">
        <v>50386838</v>
      </c>
      <c r="H1009" s="12" t="s">
        <v>2237</v>
      </c>
      <c r="I1009" s="12" t="s">
        <v>1686</v>
      </c>
      <c r="J1009" s="12" t="s">
        <v>620</v>
      </c>
    </row>
    <row r="1010" spans="1:10" x14ac:dyDescent="0.25">
      <c r="A1010" s="12">
        <v>1009</v>
      </c>
      <c r="B1010" s="12">
        <v>60876</v>
      </c>
      <c r="C1010" s="12" t="s">
        <v>240</v>
      </c>
      <c r="D1010" s="12" t="s">
        <v>85</v>
      </c>
      <c r="E1010" s="12" t="s">
        <v>6</v>
      </c>
      <c r="F1010" s="12">
        <v>2140719653857</v>
      </c>
      <c r="G1010" s="12" t="s">
        <v>2238</v>
      </c>
      <c r="H1010" s="12" t="s">
        <v>2239</v>
      </c>
      <c r="I1010" s="12" t="s">
        <v>1731</v>
      </c>
      <c r="J1010" s="12" t="s">
        <v>620</v>
      </c>
    </row>
    <row r="1011" spans="1:10" x14ac:dyDescent="0.25">
      <c r="A1011" s="12">
        <v>1010</v>
      </c>
      <c r="B1011" s="12">
        <v>60877</v>
      </c>
      <c r="C1011" s="12" t="s">
        <v>241</v>
      </c>
      <c r="D1011" s="12" t="s">
        <v>85</v>
      </c>
      <c r="E1011" s="12" t="s">
        <v>10</v>
      </c>
      <c r="F1011" s="12">
        <v>2140621386072</v>
      </c>
      <c r="G1011" s="12">
        <v>103981</v>
      </c>
      <c r="H1011" s="12" t="s">
        <v>687</v>
      </c>
      <c r="I1011" s="12" t="s">
        <v>1731</v>
      </c>
      <c r="J1011" s="12" t="s">
        <v>620</v>
      </c>
    </row>
    <row r="1012" spans="1:10" x14ac:dyDescent="0.25">
      <c r="A1012" s="12">
        <v>1011</v>
      </c>
      <c r="B1012" s="12">
        <v>60878</v>
      </c>
      <c r="C1012" s="12" t="s">
        <v>242</v>
      </c>
      <c r="D1012" s="12" t="s">
        <v>85</v>
      </c>
      <c r="E1012" s="12" t="s">
        <v>6</v>
      </c>
      <c r="F1012" s="12">
        <v>2140620409069</v>
      </c>
      <c r="G1012" s="12" t="s">
        <v>2240</v>
      </c>
      <c r="H1012" s="12" t="s">
        <v>2241</v>
      </c>
      <c r="I1012" s="12" t="s">
        <v>660</v>
      </c>
      <c r="J1012" s="12" t="s">
        <v>685</v>
      </c>
    </row>
    <row r="1013" spans="1:10" x14ac:dyDescent="0.25">
      <c r="A1013" s="12">
        <v>1012</v>
      </c>
      <c r="B1013" s="12">
        <v>60878</v>
      </c>
      <c r="C1013" s="12" t="s">
        <v>242</v>
      </c>
      <c r="D1013" s="12" t="s">
        <v>85</v>
      </c>
      <c r="E1013" s="12" t="s">
        <v>6</v>
      </c>
      <c r="F1013" s="12">
        <v>2140688065535</v>
      </c>
      <c r="G1013" s="12" t="s">
        <v>2242</v>
      </c>
      <c r="H1013" s="12" t="s">
        <v>2243</v>
      </c>
      <c r="I1013" s="12" t="s">
        <v>1731</v>
      </c>
      <c r="J1013" s="12" t="s">
        <v>620</v>
      </c>
    </row>
    <row r="1014" spans="1:10" x14ac:dyDescent="0.25">
      <c r="A1014" s="12">
        <v>1013</v>
      </c>
      <c r="B1014" s="12">
        <v>60879</v>
      </c>
      <c r="C1014" s="12" t="s">
        <v>243</v>
      </c>
      <c r="D1014" s="12" t="s">
        <v>85</v>
      </c>
      <c r="E1014" s="12" t="s">
        <v>10</v>
      </c>
      <c r="F1014" s="12">
        <v>1710263870614</v>
      </c>
      <c r="G1014" s="12">
        <v>1021746</v>
      </c>
      <c r="H1014" s="12" t="s">
        <v>2244</v>
      </c>
      <c r="I1014" s="12" t="s">
        <v>909</v>
      </c>
      <c r="J1014" s="12" t="s">
        <v>620</v>
      </c>
    </row>
    <row r="1015" spans="1:10" x14ac:dyDescent="0.25">
      <c r="A1015" s="12">
        <v>1014</v>
      </c>
      <c r="B1015" s="12">
        <v>60879</v>
      </c>
      <c r="C1015" s="12" t="s">
        <v>243</v>
      </c>
      <c r="D1015" s="12" t="s">
        <v>85</v>
      </c>
      <c r="E1015" s="12" t="s">
        <v>10</v>
      </c>
      <c r="F1015" s="12">
        <v>1710306561162</v>
      </c>
      <c r="G1015" s="12">
        <v>997103</v>
      </c>
      <c r="H1015" s="12" t="s">
        <v>2245</v>
      </c>
      <c r="I1015" s="12" t="s">
        <v>1686</v>
      </c>
      <c r="J1015" s="12" t="s">
        <v>620</v>
      </c>
    </row>
    <row r="1016" spans="1:10" x14ac:dyDescent="0.25">
      <c r="A1016" s="12">
        <v>1015</v>
      </c>
      <c r="B1016" s="12">
        <v>60880</v>
      </c>
      <c r="C1016" s="12" t="s">
        <v>244</v>
      </c>
      <c r="D1016" s="12" t="s">
        <v>39</v>
      </c>
      <c r="E1016" s="12" t="s">
        <v>10</v>
      </c>
      <c r="F1016" s="12">
        <v>1610154619032</v>
      </c>
      <c r="G1016" s="12">
        <v>368496</v>
      </c>
      <c r="H1016" s="12" t="s">
        <v>2246</v>
      </c>
      <c r="I1016" s="12" t="s">
        <v>631</v>
      </c>
      <c r="J1016" s="12" t="s">
        <v>620</v>
      </c>
    </row>
    <row r="1017" spans="1:10" x14ac:dyDescent="0.25">
      <c r="A1017" s="12">
        <v>1016</v>
      </c>
      <c r="B1017" s="12">
        <v>60880</v>
      </c>
      <c r="C1017" s="12" t="s">
        <v>244</v>
      </c>
      <c r="D1017" s="12" t="s">
        <v>39</v>
      </c>
      <c r="E1017" s="12" t="s">
        <v>10</v>
      </c>
      <c r="F1017" s="12">
        <v>1610239870380</v>
      </c>
      <c r="G1017" s="12">
        <v>962444</v>
      </c>
      <c r="H1017" s="12" t="s">
        <v>2247</v>
      </c>
      <c r="I1017" s="12" t="s">
        <v>811</v>
      </c>
      <c r="J1017" s="12" t="s">
        <v>685</v>
      </c>
    </row>
    <row r="1018" spans="1:10" x14ac:dyDescent="0.25">
      <c r="A1018" s="12">
        <v>1017</v>
      </c>
      <c r="B1018" s="12">
        <v>60882</v>
      </c>
      <c r="C1018" s="12" t="s">
        <v>245</v>
      </c>
      <c r="D1018" s="12" t="s">
        <v>195</v>
      </c>
      <c r="E1018" s="12" t="s">
        <v>6</v>
      </c>
      <c r="F1018" s="12">
        <v>1720122823509</v>
      </c>
      <c r="G1018" s="12" t="s">
        <v>2248</v>
      </c>
      <c r="H1018" s="12" t="s">
        <v>779</v>
      </c>
      <c r="I1018" s="12" t="s">
        <v>1686</v>
      </c>
      <c r="J1018" s="12" t="s">
        <v>620</v>
      </c>
    </row>
    <row r="1019" spans="1:10" x14ac:dyDescent="0.25">
      <c r="A1019" s="12">
        <v>1018</v>
      </c>
      <c r="B1019" s="12">
        <v>60884</v>
      </c>
      <c r="C1019" s="12" t="s">
        <v>246</v>
      </c>
      <c r="D1019" s="12" t="s">
        <v>85</v>
      </c>
      <c r="E1019" s="12" t="s">
        <v>10</v>
      </c>
      <c r="F1019" s="12">
        <v>1710102569654</v>
      </c>
      <c r="G1019" s="12" t="s">
        <v>2249</v>
      </c>
      <c r="H1019" s="12" t="s">
        <v>2250</v>
      </c>
      <c r="I1019" s="12" t="s">
        <v>1686</v>
      </c>
      <c r="J1019" s="12" t="s">
        <v>620</v>
      </c>
    </row>
    <row r="1020" spans="1:10" x14ac:dyDescent="0.25">
      <c r="A1020" s="12">
        <v>1019</v>
      </c>
      <c r="B1020" s="12">
        <v>60884</v>
      </c>
      <c r="C1020" s="12" t="s">
        <v>246</v>
      </c>
      <c r="D1020" s="12" t="s">
        <v>85</v>
      </c>
      <c r="E1020" s="12" t="s">
        <v>10</v>
      </c>
      <c r="F1020" s="12">
        <v>1710244776672</v>
      </c>
      <c r="G1020" s="12" t="s">
        <v>2251</v>
      </c>
      <c r="H1020" s="12" t="s">
        <v>2252</v>
      </c>
      <c r="I1020" s="12" t="s">
        <v>1686</v>
      </c>
      <c r="J1020" s="12" t="s">
        <v>620</v>
      </c>
    </row>
    <row r="1021" spans="1:10" x14ac:dyDescent="0.25">
      <c r="A1021" s="12">
        <v>1020</v>
      </c>
      <c r="B1021" s="12">
        <v>60885</v>
      </c>
      <c r="C1021" s="12" t="s">
        <v>247</v>
      </c>
      <c r="D1021" s="12" t="s">
        <v>39</v>
      </c>
      <c r="E1021" s="12" t="s">
        <v>10</v>
      </c>
      <c r="F1021" s="12">
        <v>1610277931254</v>
      </c>
      <c r="G1021" s="12" t="s">
        <v>2253</v>
      </c>
      <c r="H1021" s="12" t="s">
        <v>1620</v>
      </c>
      <c r="I1021" s="12" t="s">
        <v>684</v>
      </c>
      <c r="J1021" s="12" t="s">
        <v>620</v>
      </c>
    </row>
    <row r="1022" spans="1:10" x14ac:dyDescent="0.25">
      <c r="A1022" s="12">
        <v>1021</v>
      </c>
      <c r="B1022" s="12">
        <v>60885</v>
      </c>
      <c r="C1022" s="12" t="s">
        <v>247</v>
      </c>
      <c r="D1022" s="12" t="s">
        <v>39</v>
      </c>
      <c r="E1022" s="12" t="s">
        <v>10</v>
      </c>
      <c r="F1022" s="12">
        <v>1710102603090</v>
      </c>
      <c r="G1022" s="12">
        <v>340044</v>
      </c>
      <c r="H1022" s="12" t="s">
        <v>2254</v>
      </c>
      <c r="I1022" s="12" t="s">
        <v>811</v>
      </c>
      <c r="J1022" s="12" t="s">
        <v>620</v>
      </c>
    </row>
    <row r="1023" spans="1:10" x14ac:dyDescent="0.25">
      <c r="A1023" s="12">
        <v>1022</v>
      </c>
      <c r="B1023" s="12">
        <v>60885</v>
      </c>
      <c r="C1023" s="12" t="s">
        <v>247</v>
      </c>
      <c r="D1023" s="12" t="s">
        <v>39</v>
      </c>
      <c r="E1023" s="12" t="s">
        <v>10</v>
      </c>
      <c r="F1023" s="12">
        <v>1710102775504</v>
      </c>
      <c r="G1023" s="12" t="s">
        <v>2255</v>
      </c>
      <c r="H1023" s="12" t="s">
        <v>2256</v>
      </c>
      <c r="I1023" s="12" t="s">
        <v>623</v>
      </c>
      <c r="J1023" s="12" t="s">
        <v>620</v>
      </c>
    </row>
    <row r="1024" spans="1:10" x14ac:dyDescent="0.25">
      <c r="A1024" s="12">
        <v>1023</v>
      </c>
      <c r="B1024" s="12">
        <v>60885</v>
      </c>
      <c r="C1024" s="12" t="s">
        <v>247</v>
      </c>
      <c r="D1024" s="12" t="s">
        <v>39</v>
      </c>
      <c r="E1024" s="12" t="s">
        <v>10</v>
      </c>
      <c r="F1024" s="12">
        <v>1710170860914</v>
      </c>
      <c r="G1024" s="12">
        <v>962509</v>
      </c>
      <c r="H1024" s="12" t="s">
        <v>1217</v>
      </c>
      <c r="I1024" s="12" t="s">
        <v>705</v>
      </c>
      <c r="J1024" s="12" t="s">
        <v>620</v>
      </c>
    </row>
    <row r="1025" spans="1:10" x14ac:dyDescent="0.25">
      <c r="A1025" s="12">
        <v>1024</v>
      </c>
      <c r="B1025" s="12">
        <v>60885</v>
      </c>
      <c r="C1025" s="12" t="s">
        <v>247</v>
      </c>
      <c r="D1025" s="12" t="s">
        <v>39</v>
      </c>
      <c r="E1025" s="12" t="s">
        <v>10</v>
      </c>
      <c r="F1025" s="12">
        <v>1710256717260</v>
      </c>
      <c r="G1025" s="12">
        <v>50386839</v>
      </c>
      <c r="H1025" s="12" t="s">
        <v>2257</v>
      </c>
      <c r="I1025" s="12" t="s">
        <v>631</v>
      </c>
      <c r="J1025" s="12" t="s">
        <v>620</v>
      </c>
    </row>
    <row r="1026" spans="1:10" x14ac:dyDescent="0.25">
      <c r="A1026" s="12">
        <v>1025</v>
      </c>
      <c r="B1026" s="12">
        <v>60885</v>
      </c>
      <c r="C1026" s="12" t="s">
        <v>247</v>
      </c>
      <c r="D1026" s="12" t="s">
        <v>39</v>
      </c>
      <c r="E1026" s="12" t="s">
        <v>10</v>
      </c>
      <c r="F1026" s="12">
        <v>2140712662294</v>
      </c>
      <c r="G1026" s="12">
        <v>104436</v>
      </c>
      <c r="H1026" s="12" t="s">
        <v>2258</v>
      </c>
      <c r="I1026" s="12" t="s">
        <v>623</v>
      </c>
      <c r="J1026" s="12" t="s">
        <v>620</v>
      </c>
    </row>
    <row r="1027" spans="1:10" x14ac:dyDescent="0.25">
      <c r="A1027" s="12">
        <v>1026</v>
      </c>
      <c r="B1027" s="12">
        <v>60885</v>
      </c>
      <c r="C1027" s="12" t="s">
        <v>247</v>
      </c>
      <c r="D1027" s="12" t="s">
        <v>39</v>
      </c>
      <c r="E1027" s="12" t="s">
        <v>10</v>
      </c>
      <c r="F1027" s="12">
        <v>4130379358050</v>
      </c>
      <c r="G1027" s="12" t="s">
        <v>2259</v>
      </c>
      <c r="H1027" s="12" t="s">
        <v>2260</v>
      </c>
      <c r="I1027" s="12" t="s">
        <v>631</v>
      </c>
      <c r="J1027" s="12" t="s">
        <v>685</v>
      </c>
    </row>
    <row r="1028" spans="1:10" x14ac:dyDescent="0.25">
      <c r="A1028" s="12">
        <v>1027</v>
      </c>
      <c r="B1028" s="12">
        <v>60886</v>
      </c>
      <c r="C1028" s="12" t="s">
        <v>248</v>
      </c>
      <c r="D1028" s="12" t="s">
        <v>85</v>
      </c>
      <c r="E1028" s="12" t="s">
        <v>6</v>
      </c>
      <c r="F1028" s="12">
        <v>1610287614033</v>
      </c>
      <c r="G1028" s="12" t="s">
        <v>2261</v>
      </c>
      <c r="H1028" s="12" t="s">
        <v>2262</v>
      </c>
      <c r="I1028" s="12" t="s">
        <v>1686</v>
      </c>
      <c r="J1028" s="12" t="s">
        <v>620</v>
      </c>
    </row>
    <row r="1029" spans="1:10" x14ac:dyDescent="0.25">
      <c r="A1029" s="12">
        <v>1028</v>
      </c>
      <c r="B1029" s="12">
        <v>60887</v>
      </c>
      <c r="C1029" s="12" t="s">
        <v>249</v>
      </c>
      <c r="D1029" s="12" t="s">
        <v>85</v>
      </c>
      <c r="E1029" s="12" t="s">
        <v>10</v>
      </c>
      <c r="F1029" s="12">
        <v>1620246693848</v>
      </c>
      <c r="G1029" s="12">
        <v>155179</v>
      </c>
      <c r="H1029" s="12" t="s">
        <v>2263</v>
      </c>
      <c r="I1029" s="12" t="s">
        <v>1731</v>
      </c>
      <c r="J1029" s="12" t="s">
        <v>620</v>
      </c>
    </row>
    <row r="1030" spans="1:10" x14ac:dyDescent="0.25">
      <c r="A1030" s="12">
        <v>1029</v>
      </c>
      <c r="B1030" s="12">
        <v>60888</v>
      </c>
      <c r="C1030" s="12" t="s">
        <v>250</v>
      </c>
      <c r="D1030" s="12" t="s">
        <v>85</v>
      </c>
      <c r="E1030" s="12" t="s">
        <v>6</v>
      </c>
      <c r="F1030" s="12">
        <v>1730190624931</v>
      </c>
      <c r="G1030" s="12">
        <v>50386825</v>
      </c>
      <c r="H1030" s="12" t="s">
        <v>765</v>
      </c>
      <c r="I1030" s="12" t="s">
        <v>1686</v>
      </c>
      <c r="J1030" s="12" t="s">
        <v>620</v>
      </c>
    </row>
    <row r="1031" spans="1:10" x14ac:dyDescent="0.25">
      <c r="A1031" s="12">
        <v>1030</v>
      </c>
      <c r="B1031" s="12">
        <v>60889</v>
      </c>
      <c r="C1031" s="12" t="s">
        <v>251</v>
      </c>
      <c r="D1031" s="12" t="s">
        <v>85</v>
      </c>
      <c r="E1031" s="12" t="s">
        <v>6</v>
      </c>
      <c r="F1031" s="12">
        <v>1710171418041</v>
      </c>
      <c r="G1031" s="12" t="s">
        <v>2264</v>
      </c>
      <c r="H1031" s="12" t="s">
        <v>2265</v>
      </c>
      <c r="I1031" s="12" t="s">
        <v>1686</v>
      </c>
      <c r="J1031" s="12" t="s">
        <v>620</v>
      </c>
    </row>
    <row r="1032" spans="1:10" x14ac:dyDescent="0.25">
      <c r="A1032" s="12">
        <v>1031</v>
      </c>
      <c r="B1032" s="12">
        <v>60889</v>
      </c>
      <c r="C1032" s="12" t="s">
        <v>251</v>
      </c>
      <c r="D1032" s="12" t="s">
        <v>85</v>
      </c>
      <c r="E1032" s="12" t="s">
        <v>6</v>
      </c>
      <c r="F1032" s="12">
        <v>1710176319905</v>
      </c>
      <c r="G1032" s="12" t="s">
        <v>2266</v>
      </c>
      <c r="H1032" s="12" t="s">
        <v>2267</v>
      </c>
      <c r="I1032" s="12" t="s">
        <v>1731</v>
      </c>
      <c r="J1032" s="12" t="s">
        <v>620</v>
      </c>
    </row>
    <row r="1033" spans="1:10" x14ac:dyDescent="0.25">
      <c r="A1033" s="12">
        <v>1032</v>
      </c>
      <c r="B1033" s="12">
        <v>60893</v>
      </c>
      <c r="C1033" s="12" t="s">
        <v>252</v>
      </c>
      <c r="D1033" s="12" t="s">
        <v>85</v>
      </c>
      <c r="E1033" s="12" t="s">
        <v>6</v>
      </c>
      <c r="F1033" s="12">
        <v>2140216949755</v>
      </c>
      <c r="G1033" s="12" t="s">
        <v>2268</v>
      </c>
      <c r="H1033" s="12" t="s">
        <v>2269</v>
      </c>
      <c r="I1033" s="12" t="s">
        <v>1686</v>
      </c>
      <c r="J1033" s="12" t="s">
        <v>620</v>
      </c>
    </row>
    <row r="1034" spans="1:10" x14ac:dyDescent="0.25">
      <c r="A1034" s="12">
        <v>1033</v>
      </c>
      <c r="B1034" s="12">
        <v>60894</v>
      </c>
      <c r="C1034" s="12" t="s">
        <v>253</v>
      </c>
      <c r="D1034" s="12" t="s">
        <v>85</v>
      </c>
      <c r="E1034" s="12" t="s">
        <v>10</v>
      </c>
      <c r="F1034" s="12">
        <v>1610221967728</v>
      </c>
      <c r="G1034" s="12" t="s">
        <v>2272</v>
      </c>
      <c r="H1034" s="12" t="s">
        <v>2273</v>
      </c>
      <c r="I1034" s="12" t="s">
        <v>1683</v>
      </c>
      <c r="J1034" s="12" t="s">
        <v>620</v>
      </c>
    </row>
    <row r="1035" spans="1:10" x14ac:dyDescent="0.25">
      <c r="A1035" s="12">
        <v>1034</v>
      </c>
      <c r="B1035" s="12">
        <v>60894</v>
      </c>
      <c r="C1035" s="12" t="s">
        <v>253</v>
      </c>
      <c r="D1035" s="12" t="s">
        <v>85</v>
      </c>
      <c r="E1035" s="12" t="s">
        <v>10</v>
      </c>
      <c r="F1035" s="12">
        <v>1710102444564</v>
      </c>
      <c r="G1035" s="12">
        <v>110392</v>
      </c>
      <c r="H1035" s="12" t="s">
        <v>2274</v>
      </c>
      <c r="I1035" s="12" t="s">
        <v>1731</v>
      </c>
      <c r="J1035" s="12" t="s">
        <v>620</v>
      </c>
    </row>
    <row r="1036" spans="1:10" x14ac:dyDescent="0.25">
      <c r="A1036" s="12">
        <v>1035</v>
      </c>
      <c r="B1036" s="12">
        <v>60894</v>
      </c>
      <c r="C1036" s="12" t="s">
        <v>253</v>
      </c>
      <c r="D1036" s="12" t="s">
        <v>85</v>
      </c>
      <c r="E1036" s="12" t="s">
        <v>10</v>
      </c>
      <c r="F1036" s="12">
        <v>1710252397454</v>
      </c>
      <c r="G1036" s="12">
        <v>1032099</v>
      </c>
      <c r="H1036" s="12" t="s">
        <v>2275</v>
      </c>
      <c r="I1036" s="12" t="s">
        <v>1686</v>
      </c>
      <c r="J1036" s="12" t="s">
        <v>620</v>
      </c>
    </row>
    <row r="1037" spans="1:10" x14ac:dyDescent="0.25">
      <c r="A1037" s="12">
        <v>1036</v>
      </c>
      <c r="B1037" s="12">
        <v>60895</v>
      </c>
      <c r="C1037" s="12" t="s">
        <v>254</v>
      </c>
      <c r="D1037" s="12" t="s">
        <v>85</v>
      </c>
      <c r="E1037" s="12" t="s">
        <v>6</v>
      </c>
      <c r="F1037" s="12">
        <v>2140511201961</v>
      </c>
      <c r="G1037" s="12" t="s">
        <v>2276</v>
      </c>
      <c r="H1037" s="12" t="s">
        <v>903</v>
      </c>
      <c r="I1037" s="12" t="s">
        <v>754</v>
      </c>
      <c r="J1037" s="12" t="s">
        <v>620</v>
      </c>
    </row>
    <row r="1038" spans="1:10" x14ac:dyDescent="0.25">
      <c r="A1038" s="12">
        <v>1037</v>
      </c>
      <c r="B1038" s="12">
        <v>60895</v>
      </c>
      <c r="C1038" s="12" t="s">
        <v>254</v>
      </c>
      <c r="D1038" s="12" t="s">
        <v>85</v>
      </c>
      <c r="E1038" s="12" t="s">
        <v>6</v>
      </c>
      <c r="F1038" s="12">
        <v>2140642533849</v>
      </c>
      <c r="G1038" s="12" t="s">
        <v>1342</v>
      </c>
      <c r="H1038" s="12" t="s">
        <v>2277</v>
      </c>
      <c r="I1038" s="12" t="s">
        <v>1343</v>
      </c>
      <c r="J1038" s="12" t="s">
        <v>620</v>
      </c>
    </row>
    <row r="1039" spans="1:10" x14ac:dyDescent="0.25">
      <c r="A1039" s="12">
        <v>1038</v>
      </c>
      <c r="B1039" s="12">
        <v>60896</v>
      </c>
      <c r="C1039" s="12" t="s">
        <v>255</v>
      </c>
      <c r="D1039" s="12" t="s">
        <v>85</v>
      </c>
      <c r="E1039" s="12" t="s">
        <v>6</v>
      </c>
      <c r="F1039" s="12">
        <v>1710104144753</v>
      </c>
      <c r="G1039" s="12" t="s">
        <v>2278</v>
      </c>
      <c r="H1039" s="12" t="s">
        <v>2279</v>
      </c>
      <c r="I1039" s="12" t="s">
        <v>1683</v>
      </c>
      <c r="J1039" s="12" t="s">
        <v>620</v>
      </c>
    </row>
    <row r="1040" spans="1:10" x14ac:dyDescent="0.25">
      <c r="A1040" s="12">
        <v>1039</v>
      </c>
      <c r="B1040" s="12">
        <v>60896</v>
      </c>
      <c r="C1040" s="12" t="s">
        <v>255</v>
      </c>
      <c r="D1040" s="12" t="s">
        <v>85</v>
      </c>
      <c r="E1040" s="12" t="s">
        <v>6</v>
      </c>
      <c r="F1040" s="12">
        <v>2140252504819</v>
      </c>
      <c r="G1040" s="12" t="s">
        <v>1342</v>
      </c>
      <c r="H1040" s="12" t="s">
        <v>2280</v>
      </c>
      <c r="I1040" s="12" t="s">
        <v>1343</v>
      </c>
      <c r="J1040" s="12" t="s">
        <v>620</v>
      </c>
    </row>
    <row r="1041" spans="1:10" x14ac:dyDescent="0.25">
      <c r="A1041" s="12">
        <v>1040</v>
      </c>
      <c r="B1041" s="12">
        <v>60896</v>
      </c>
      <c r="C1041" s="12" t="s">
        <v>255</v>
      </c>
      <c r="D1041" s="12" t="s">
        <v>85</v>
      </c>
      <c r="E1041" s="12" t="s">
        <v>6</v>
      </c>
      <c r="F1041" s="12">
        <v>2140623592959</v>
      </c>
      <c r="G1041" s="12" t="s">
        <v>2281</v>
      </c>
      <c r="H1041" s="12" t="s">
        <v>1748</v>
      </c>
      <c r="I1041" s="12" t="s">
        <v>1683</v>
      </c>
      <c r="J1041" s="12" t="s">
        <v>620</v>
      </c>
    </row>
    <row r="1042" spans="1:10" x14ac:dyDescent="0.25">
      <c r="A1042" s="12">
        <v>1041</v>
      </c>
      <c r="B1042" s="12">
        <v>60899</v>
      </c>
      <c r="C1042" s="12" t="s">
        <v>256</v>
      </c>
      <c r="D1042" s="12" t="s">
        <v>85</v>
      </c>
      <c r="E1042" s="12" t="s">
        <v>6</v>
      </c>
      <c r="F1042" s="12">
        <v>2140256410349</v>
      </c>
      <c r="G1042" s="12" t="s">
        <v>1342</v>
      </c>
      <c r="H1042" s="12" t="s">
        <v>1737</v>
      </c>
      <c r="I1042" s="12" t="s">
        <v>1343</v>
      </c>
      <c r="J1042" s="12" t="s">
        <v>685</v>
      </c>
    </row>
    <row r="1043" spans="1:10" x14ac:dyDescent="0.25">
      <c r="A1043" s="12">
        <v>1042</v>
      </c>
      <c r="B1043" s="12">
        <v>60899</v>
      </c>
      <c r="C1043" s="12" t="s">
        <v>256</v>
      </c>
      <c r="D1043" s="12" t="s">
        <v>85</v>
      </c>
      <c r="E1043" s="12" t="s">
        <v>6</v>
      </c>
      <c r="F1043" s="12">
        <v>2140627964273</v>
      </c>
      <c r="G1043" s="12" t="s">
        <v>2282</v>
      </c>
      <c r="H1043" s="12" t="s">
        <v>2283</v>
      </c>
      <c r="I1043" s="12" t="s">
        <v>1686</v>
      </c>
      <c r="J1043" s="12" t="s">
        <v>620</v>
      </c>
    </row>
    <row r="1044" spans="1:10" x14ac:dyDescent="0.25">
      <c r="A1044" s="12">
        <v>1043</v>
      </c>
      <c r="B1044" s="12">
        <v>60902</v>
      </c>
      <c r="C1044" s="12" t="s">
        <v>257</v>
      </c>
      <c r="D1044" s="12" t="s">
        <v>85</v>
      </c>
      <c r="E1044" s="12" t="s">
        <v>10</v>
      </c>
      <c r="F1044" s="12">
        <v>1610195012228</v>
      </c>
      <c r="G1044" s="12" t="s">
        <v>2284</v>
      </c>
      <c r="H1044" s="12" t="s">
        <v>2285</v>
      </c>
      <c r="I1044" s="12" t="s">
        <v>1686</v>
      </c>
      <c r="J1044" s="12" t="s">
        <v>620</v>
      </c>
    </row>
    <row r="1045" spans="1:10" x14ac:dyDescent="0.25">
      <c r="A1045" s="12">
        <v>1044</v>
      </c>
      <c r="B1045" s="12">
        <v>60903</v>
      </c>
      <c r="C1045" s="12" t="s">
        <v>258</v>
      </c>
      <c r="D1045" s="12" t="s">
        <v>85</v>
      </c>
      <c r="E1045" s="12" t="s">
        <v>6</v>
      </c>
      <c r="F1045" s="12">
        <v>2140513548487</v>
      </c>
      <c r="G1045" s="12" t="s">
        <v>2286</v>
      </c>
      <c r="H1045" s="12" t="s">
        <v>643</v>
      </c>
      <c r="I1045" s="12" t="s">
        <v>1686</v>
      </c>
      <c r="J1045" s="12" t="s">
        <v>620</v>
      </c>
    </row>
    <row r="1046" spans="1:10" x14ac:dyDescent="0.25">
      <c r="A1046" s="12">
        <v>1045</v>
      </c>
      <c r="B1046" s="12">
        <v>60903</v>
      </c>
      <c r="C1046" s="12" t="s">
        <v>258</v>
      </c>
      <c r="D1046" s="12" t="s">
        <v>85</v>
      </c>
      <c r="E1046" s="12" t="s">
        <v>6</v>
      </c>
      <c r="F1046" s="12">
        <v>2140634259665</v>
      </c>
      <c r="G1046" s="12" t="s">
        <v>2287</v>
      </c>
      <c r="H1046" s="12" t="s">
        <v>2288</v>
      </c>
      <c r="I1046" s="12" t="s">
        <v>754</v>
      </c>
      <c r="J1046" s="12" t="s">
        <v>620</v>
      </c>
    </row>
    <row r="1047" spans="1:10" x14ac:dyDescent="0.25">
      <c r="A1047" s="12">
        <v>1046</v>
      </c>
      <c r="B1047" s="12">
        <v>60904</v>
      </c>
      <c r="C1047" s="12" t="s">
        <v>259</v>
      </c>
      <c r="D1047" s="12" t="s">
        <v>85</v>
      </c>
      <c r="E1047" s="12" t="s">
        <v>6</v>
      </c>
      <c r="F1047" s="12">
        <v>2140615171201</v>
      </c>
      <c r="G1047" s="12">
        <v>50384231</v>
      </c>
      <c r="H1047" s="12" t="s">
        <v>2289</v>
      </c>
      <c r="I1047" s="12" t="s">
        <v>1686</v>
      </c>
      <c r="J1047" s="12" t="s">
        <v>620</v>
      </c>
    </row>
    <row r="1048" spans="1:10" x14ac:dyDescent="0.25">
      <c r="A1048" s="12">
        <v>1047</v>
      </c>
      <c r="B1048" s="12">
        <v>60905</v>
      </c>
      <c r="C1048" s="12" t="s">
        <v>260</v>
      </c>
      <c r="D1048" s="12" t="s">
        <v>85</v>
      </c>
      <c r="E1048" s="12" t="s">
        <v>6</v>
      </c>
      <c r="F1048" s="12">
        <v>1610262935431</v>
      </c>
      <c r="G1048" s="12">
        <v>1002986</v>
      </c>
      <c r="H1048" s="12" t="s">
        <v>2290</v>
      </c>
      <c r="I1048" s="12" t="s">
        <v>1686</v>
      </c>
      <c r="J1048" s="12" t="s">
        <v>620</v>
      </c>
    </row>
    <row r="1049" spans="1:10" x14ac:dyDescent="0.25">
      <c r="A1049" s="12">
        <v>1048</v>
      </c>
      <c r="B1049" s="12">
        <v>60906</v>
      </c>
      <c r="C1049" s="12" t="s">
        <v>261</v>
      </c>
      <c r="D1049" s="12" t="s">
        <v>85</v>
      </c>
      <c r="E1049" s="12" t="s">
        <v>6</v>
      </c>
      <c r="F1049" s="12">
        <v>2140228851481</v>
      </c>
      <c r="G1049" s="12" t="s">
        <v>1342</v>
      </c>
      <c r="H1049" s="12" t="s">
        <v>2291</v>
      </c>
      <c r="I1049" s="12" t="s">
        <v>1343</v>
      </c>
      <c r="J1049" s="12" t="s">
        <v>685</v>
      </c>
    </row>
    <row r="1050" spans="1:10" x14ac:dyDescent="0.25">
      <c r="A1050" s="12">
        <v>1049</v>
      </c>
      <c r="B1050" s="12">
        <v>60906</v>
      </c>
      <c r="C1050" s="12" t="s">
        <v>261</v>
      </c>
      <c r="D1050" s="12" t="s">
        <v>85</v>
      </c>
      <c r="E1050" s="12" t="s">
        <v>6</v>
      </c>
      <c r="F1050" s="12">
        <v>2140612317917</v>
      </c>
      <c r="G1050" s="12" t="s">
        <v>2292</v>
      </c>
      <c r="H1050" s="12" t="s">
        <v>2293</v>
      </c>
      <c r="I1050" s="12" t="s">
        <v>1686</v>
      </c>
      <c r="J1050" s="12" t="s">
        <v>620</v>
      </c>
    </row>
    <row r="1051" spans="1:10" x14ac:dyDescent="0.25">
      <c r="A1051" s="12">
        <v>1050</v>
      </c>
      <c r="B1051" s="12">
        <v>60908</v>
      </c>
      <c r="C1051" s="12" t="s">
        <v>262</v>
      </c>
      <c r="D1051" s="12" t="s">
        <v>85</v>
      </c>
      <c r="E1051" s="12" t="s">
        <v>10</v>
      </c>
      <c r="F1051" s="12">
        <v>1710139088462</v>
      </c>
      <c r="G1051" s="12" t="s">
        <v>2294</v>
      </c>
      <c r="H1051" s="12" t="s">
        <v>2295</v>
      </c>
      <c r="I1051" s="12" t="s">
        <v>1731</v>
      </c>
      <c r="J1051" s="12" t="s">
        <v>620</v>
      </c>
    </row>
    <row r="1052" spans="1:10" x14ac:dyDescent="0.25">
      <c r="A1052" s="12">
        <v>1051</v>
      </c>
      <c r="B1052" s="12">
        <v>60909</v>
      </c>
      <c r="C1052" s="12" t="s">
        <v>263</v>
      </c>
      <c r="D1052" s="12" t="s">
        <v>85</v>
      </c>
      <c r="E1052" s="12" t="s">
        <v>6</v>
      </c>
      <c r="F1052" s="12">
        <v>1730174473751</v>
      </c>
      <c r="G1052" s="12" t="s">
        <v>2296</v>
      </c>
      <c r="H1052" s="12" t="s">
        <v>2297</v>
      </c>
      <c r="I1052" s="12" t="s">
        <v>1686</v>
      </c>
      <c r="J1052" s="12" t="s">
        <v>620</v>
      </c>
    </row>
    <row r="1053" spans="1:10" x14ac:dyDescent="0.25">
      <c r="A1053" s="12">
        <v>1052</v>
      </c>
      <c r="B1053" s="12">
        <v>60909</v>
      </c>
      <c r="C1053" s="12" t="s">
        <v>263</v>
      </c>
      <c r="D1053" s="12" t="s">
        <v>85</v>
      </c>
      <c r="E1053" s="12" t="s">
        <v>6</v>
      </c>
      <c r="F1053" s="12">
        <v>2140611064401</v>
      </c>
      <c r="G1053" s="12">
        <v>0</v>
      </c>
      <c r="H1053" s="12" t="s">
        <v>2298</v>
      </c>
      <c r="I1053" s="12" t="s">
        <v>1752</v>
      </c>
      <c r="J1053" s="12" t="s">
        <v>620</v>
      </c>
    </row>
    <row r="1054" spans="1:10" x14ac:dyDescent="0.25">
      <c r="A1054" s="12">
        <v>1053</v>
      </c>
      <c r="B1054" s="12">
        <v>60909</v>
      </c>
      <c r="C1054" s="12" t="s">
        <v>263</v>
      </c>
      <c r="D1054" s="12" t="s">
        <v>85</v>
      </c>
      <c r="E1054" s="12" t="s">
        <v>6</v>
      </c>
      <c r="F1054" s="12">
        <v>2140617449893</v>
      </c>
      <c r="G1054" s="12">
        <v>0</v>
      </c>
      <c r="H1054" s="12" t="s">
        <v>2299</v>
      </c>
      <c r="I1054" s="12" t="s">
        <v>1752</v>
      </c>
      <c r="J1054" s="12" t="s">
        <v>620</v>
      </c>
    </row>
    <row r="1055" spans="1:10" x14ac:dyDescent="0.25">
      <c r="A1055" s="12">
        <v>1054</v>
      </c>
      <c r="B1055" s="12">
        <v>60910</v>
      </c>
      <c r="C1055" s="12" t="s">
        <v>264</v>
      </c>
      <c r="D1055" s="12" t="s">
        <v>85</v>
      </c>
      <c r="E1055" s="12" t="s">
        <v>6</v>
      </c>
      <c r="F1055" s="12">
        <v>1710103967461</v>
      </c>
      <c r="G1055" s="12" t="s">
        <v>2300</v>
      </c>
      <c r="H1055" s="12" t="s">
        <v>2301</v>
      </c>
      <c r="I1055" s="12" t="s">
        <v>754</v>
      </c>
      <c r="J1055" s="12" t="s">
        <v>620</v>
      </c>
    </row>
    <row r="1056" spans="1:10" x14ac:dyDescent="0.25">
      <c r="A1056" s="12">
        <v>1055</v>
      </c>
      <c r="B1056" s="12">
        <v>60910</v>
      </c>
      <c r="C1056" s="12" t="s">
        <v>264</v>
      </c>
      <c r="D1056" s="12" t="s">
        <v>85</v>
      </c>
      <c r="E1056" s="12" t="s">
        <v>6</v>
      </c>
      <c r="F1056" s="12">
        <v>2140715460689</v>
      </c>
      <c r="G1056" s="12" t="s">
        <v>2302</v>
      </c>
      <c r="H1056" s="12" t="s">
        <v>2303</v>
      </c>
      <c r="I1056" s="12" t="s">
        <v>1731</v>
      </c>
      <c r="J1056" s="12" t="s">
        <v>620</v>
      </c>
    </row>
    <row r="1057" spans="1:10" x14ac:dyDescent="0.25">
      <c r="A1057" s="12">
        <v>1056</v>
      </c>
      <c r="B1057" s="12">
        <v>60911</v>
      </c>
      <c r="C1057" s="12" t="s">
        <v>265</v>
      </c>
      <c r="D1057" s="12" t="s">
        <v>85</v>
      </c>
      <c r="E1057" s="12" t="s">
        <v>6</v>
      </c>
      <c r="F1057" s="12">
        <v>1710102742551</v>
      </c>
      <c r="G1057" s="12" t="s">
        <v>2304</v>
      </c>
      <c r="H1057" s="12" t="s">
        <v>2305</v>
      </c>
      <c r="I1057" s="12" t="s">
        <v>660</v>
      </c>
      <c r="J1057" s="12" t="s">
        <v>620</v>
      </c>
    </row>
    <row r="1058" spans="1:10" x14ac:dyDescent="0.25">
      <c r="A1058" s="12">
        <v>1057</v>
      </c>
      <c r="B1058" s="12">
        <v>60911</v>
      </c>
      <c r="C1058" s="12" t="s">
        <v>265</v>
      </c>
      <c r="D1058" s="12" t="s">
        <v>85</v>
      </c>
      <c r="E1058" s="12" t="s">
        <v>6</v>
      </c>
      <c r="F1058" s="12">
        <v>1710163732425</v>
      </c>
      <c r="G1058" s="12" t="s">
        <v>2306</v>
      </c>
      <c r="H1058" s="12" t="s">
        <v>2307</v>
      </c>
      <c r="I1058" s="12" t="s">
        <v>1731</v>
      </c>
      <c r="J1058" s="12" t="s">
        <v>620</v>
      </c>
    </row>
    <row r="1059" spans="1:10" x14ac:dyDescent="0.25">
      <c r="A1059" s="12">
        <v>1058</v>
      </c>
      <c r="B1059" s="12">
        <v>60911</v>
      </c>
      <c r="C1059" s="12" t="s">
        <v>265</v>
      </c>
      <c r="D1059" s="12" t="s">
        <v>85</v>
      </c>
      <c r="E1059" s="12" t="s">
        <v>6</v>
      </c>
      <c r="F1059" s="12">
        <v>1710175370393</v>
      </c>
      <c r="G1059" s="12" t="s">
        <v>2308</v>
      </c>
      <c r="H1059" s="12" t="s">
        <v>2309</v>
      </c>
      <c r="I1059" s="12" t="s">
        <v>1683</v>
      </c>
      <c r="J1059" s="12" t="s">
        <v>620</v>
      </c>
    </row>
    <row r="1060" spans="1:10" x14ac:dyDescent="0.25">
      <c r="A1060" s="12">
        <v>1059</v>
      </c>
      <c r="B1060" s="12">
        <v>60911</v>
      </c>
      <c r="C1060" s="12" t="s">
        <v>265</v>
      </c>
      <c r="D1060" s="12" t="s">
        <v>85</v>
      </c>
      <c r="E1060" s="12" t="s">
        <v>6</v>
      </c>
      <c r="F1060" s="12">
        <v>1730113933835</v>
      </c>
      <c r="G1060" s="12">
        <v>50349283</v>
      </c>
      <c r="H1060" s="12" t="s">
        <v>1766</v>
      </c>
      <c r="I1060" s="12" t="s">
        <v>1686</v>
      </c>
      <c r="J1060" s="12" t="s">
        <v>620</v>
      </c>
    </row>
    <row r="1061" spans="1:10" x14ac:dyDescent="0.25">
      <c r="A1061" s="12">
        <v>1060</v>
      </c>
      <c r="B1061" s="12">
        <v>60911</v>
      </c>
      <c r="C1061" s="12" t="s">
        <v>265</v>
      </c>
      <c r="D1061" s="12" t="s">
        <v>85</v>
      </c>
      <c r="E1061" s="12" t="s">
        <v>6</v>
      </c>
      <c r="F1061" s="12">
        <v>1730115676087</v>
      </c>
      <c r="G1061" s="12" t="s">
        <v>2310</v>
      </c>
      <c r="H1061" s="12" t="s">
        <v>2311</v>
      </c>
      <c r="I1061" s="12" t="s">
        <v>1683</v>
      </c>
      <c r="J1061" s="12" t="s">
        <v>620</v>
      </c>
    </row>
    <row r="1062" spans="1:10" x14ac:dyDescent="0.25">
      <c r="A1062" s="12">
        <v>1061</v>
      </c>
      <c r="B1062" s="12">
        <v>60911</v>
      </c>
      <c r="C1062" s="12" t="s">
        <v>265</v>
      </c>
      <c r="D1062" s="12" t="s">
        <v>85</v>
      </c>
      <c r="E1062" s="12" t="s">
        <v>6</v>
      </c>
      <c r="F1062" s="12">
        <v>2140738677871</v>
      </c>
      <c r="G1062" s="12" t="s">
        <v>2312</v>
      </c>
      <c r="H1062" s="12" t="s">
        <v>2313</v>
      </c>
      <c r="I1062" s="12" t="s">
        <v>1686</v>
      </c>
      <c r="J1062" s="12" t="s">
        <v>620</v>
      </c>
    </row>
    <row r="1063" spans="1:10" x14ac:dyDescent="0.25">
      <c r="A1063" s="12">
        <v>1062</v>
      </c>
      <c r="B1063" s="12">
        <v>60912</v>
      </c>
      <c r="C1063" s="12" t="s">
        <v>266</v>
      </c>
      <c r="D1063" s="12" t="s">
        <v>85</v>
      </c>
      <c r="E1063" s="12" t="s">
        <v>6</v>
      </c>
      <c r="F1063" s="12">
        <v>1710103391757</v>
      </c>
      <c r="G1063" s="12" t="s">
        <v>2314</v>
      </c>
      <c r="H1063" s="12" t="s">
        <v>2315</v>
      </c>
      <c r="I1063" s="12" t="s">
        <v>1731</v>
      </c>
      <c r="J1063" s="12" t="s">
        <v>620</v>
      </c>
    </row>
    <row r="1064" spans="1:10" x14ac:dyDescent="0.25">
      <c r="A1064" s="12">
        <v>1063</v>
      </c>
      <c r="B1064" s="12">
        <v>60912</v>
      </c>
      <c r="C1064" s="12" t="s">
        <v>266</v>
      </c>
      <c r="D1064" s="12" t="s">
        <v>85</v>
      </c>
      <c r="E1064" s="12" t="s">
        <v>6</v>
      </c>
      <c r="F1064" s="12">
        <v>2140715763151</v>
      </c>
      <c r="G1064" s="12" t="s">
        <v>2316</v>
      </c>
      <c r="H1064" s="12" t="s">
        <v>2317</v>
      </c>
      <c r="I1064" s="12" t="s">
        <v>1686</v>
      </c>
      <c r="J1064" s="12" t="s">
        <v>620</v>
      </c>
    </row>
    <row r="1065" spans="1:10" x14ac:dyDescent="0.25">
      <c r="A1065" s="12">
        <v>1064</v>
      </c>
      <c r="B1065" s="12">
        <v>60914</v>
      </c>
      <c r="C1065" s="12" t="s">
        <v>267</v>
      </c>
      <c r="D1065" s="12" t="s">
        <v>85</v>
      </c>
      <c r="E1065" s="12" t="s">
        <v>6</v>
      </c>
      <c r="F1065" s="12">
        <v>1710103313297</v>
      </c>
      <c r="G1065" s="12" t="s">
        <v>2318</v>
      </c>
      <c r="H1065" s="12" t="s">
        <v>1032</v>
      </c>
      <c r="I1065" s="12" t="s">
        <v>660</v>
      </c>
      <c r="J1065" s="12" t="s">
        <v>620</v>
      </c>
    </row>
    <row r="1066" spans="1:10" x14ac:dyDescent="0.25">
      <c r="A1066" s="12">
        <v>1065</v>
      </c>
      <c r="B1066" s="12">
        <v>60914</v>
      </c>
      <c r="C1066" s="12" t="s">
        <v>267</v>
      </c>
      <c r="D1066" s="12" t="s">
        <v>85</v>
      </c>
      <c r="E1066" s="12" t="s">
        <v>6</v>
      </c>
      <c r="F1066" s="12">
        <v>1710105589549</v>
      </c>
      <c r="G1066" s="12" t="s">
        <v>2319</v>
      </c>
      <c r="H1066" s="12" t="s">
        <v>2320</v>
      </c>
      <c r="I1066" s="12" t="s">
        <v>1686</v>
      </c>
      <c r="J1066" s="12" t="s">
        <v>620</v>
      </c>
    </row>
    <row r="1067" spans="1:10" x14ac:dyDescent="0.25">
      <c r="A1067" s="12">
        <v>1066</v>
      </c>
      <c r="B1067" s="12">
        <v>60914</v>
      </c>
      <c r="C1067" s="12" t="s">
        <v>267</v>
      </c>
      <c r="D1067" s="12" t="s">
        <v>85</v>
      </c>
      <c r="E1067" s="12" t="s">
        <v>6</v>
      </c>
      <c r="F1067" s="12">
        <v>2140797248163</v>
      </c>
      <c r="G1067" s="12" t="s">
        <v>2321</v>
      </c>
      <c r="H1067" s="12" t="s">
        <v>2322</v>
      </c>
      <c r="I1067" s="12" t="s">
        <v>1731</v>
      </c>
      <c r="J1067" s="12" t="s">
        <v>620</v>
      </c>
    </row>
    <row r="1068" spans="1:10" x14ac:dyDescent="0.25">
      <c r="A1068" s="12">
        <v>1067</v>
      </c>
      <c r="B1068" s="12">
        <v>60915</v>
      </c>
      <c r="C1068" s="12" t="s">
        <v>268</v>
      </c>
      <c r="D1068" s="12" t="s">
        <v>85</v>
      </c>
      <c r="E1068" s="12" t="s">
        <v>6</v>
      </c>
      <c r="F1068" s="12">
        <v>1710102601585</v>
      </c>
      <c r="G1068" s="12" t="s">
        <v>2323</v>
      </c>
      <c r="H1068" s="12" t="s">
        <v>2324</v>
      </c>
      <c r="I1068" s="12" t="s">
        <v>1686</v>
      </c>
      <c r="J1068" s="12" t="s">
        <v>620</v>
      </c>
    </row>
    <row r="1069" spans="1:10" x14ac:dyDescent="0.25">
      <c r="A1069" s="12">
        <v>1068</v>
      </c>
      <c r="B1069" s="12">
        <v>60915</v>
      </c>
      <c r="C1069" s="12" t="s">
        <v>268</v>
      </c>
      <c r="D1069" s="12" t="s">
        <v>85</v>
      </c>
      <c r="E1069" s="12" t="s">
        <v>6</v>
      </c>
      <c r="F1069" s="12">
        <v>2110323026405</v>
      </c>
      <c r="G1069" s="12" t="s">
        <v>2325</v>
      </c>
      <c r="H1069" s="12" t="s">
        <v>1267</v>
      </c>
      <c r="I1069" s="12" t="s">
        <v>754</v>
      </c>
      <c r="J1069" s="12" t="s">
        <v>620</v>
      </c>
    </row>
    <row r="1070" spans="1:10" x14ac:dyDescent="0.25">
      <c r="A1070" s="12">
        <v>1069</v>
      </c>
      <c r="B1070" s="12">
        <v>60915</v>
      </c>
      <c r="C1070" s="12" t="s">
        <v>268</v>
      </c>
      <c r="D1070" s="12" t="s">
        <v>85</v>
      </c>
      <c r="E1070" s="12" t="s">
        <v>6</v>
      </c>
      <c r="F1070" s="12">
        <v>2140321631075</v>
      </c>
      <c r="G1070" s="12" t="s">
        <v>2326</v>
      </c>
      <c r="H1070" s="12" t="s">
        <v>996</v>
      </c>
      <c r="I1070" s="12" t="s">
        <v>1686</v>
      </c>
      <c r="J1070" s="12" t="s">
        <v>620</v>
      </c>
    </row>
    <row r="1071" spans="1:10" x14ac:dyDescent="0.25">
      <c r="A1071" s="12">
        <v>1070</v>
      </c>
      <c r="B1071" s="12">
        <v>60915</v>
      </c>
      <c r="C1071" s="12" t="s">
        <v>268</v>
      </c>
      <c r="D1071" s="12" t="s">
        <v>85</v>
      </c>
      <c r="E1071" s="12" t="s">
        <v>6</v>
      </c>
      <c r="F1071" s="12">
        <v>2140708685365</v>
      </c>
      <c r="G1071" s="12" t="s">
        <v>2327</v>
      </c>
      <c r="H1071" s="12" t="s">
        <v>2328</v>
      </c>
      <c r="I1071" s="12" t="s">
        <v>1731</v>
      </c>
      <c r="J1071" s="12" t="s">
        <v>620</v>
      </c>
    </row>
    <row r="1072" spans="1:10" x14ac:dyDescent="0.25">
      <c r="A1072" s="12">
        <v>1071</v>
      </c>
      <c r="B1072" s="12">
        <v>60915</v>
      </c>
      <c r="C1072" s="12" t="s">
        <v>268</v>
      </c>
      <c r="D1072" s="12" t="s">
        <v>85</v>
      </c>
      <c r="E1072" s="12" t="s">
        <v>6</v>
      </c>
      <c r="F1072" s="12">
        <v>2140711113165</v>
      </c>
      <c r="G1072" s="12">
        <v>104164</v>
      </c>
      <c r="H1072" s="12" t="s">
        <v>2329</v>
      </c>
      <c r="I1072" s="12" t="s">
        <v>754</v>
      </c>
      <c r="J1072" s="12" t="s">
        <v>620</v>
      </c>
    </row>
    <row r="1073" spans="1:10" x14ac:dyDescent="0.25">
      <c r="A1073" s="12">
        <v>1072</v>
      </c>
      <c r="B1073" s="12">
        <v>60915</v>
      </c>
      <c r="C1073" s="12" t="s">
        <v>268</v>
      </c>
      <c r="D1073" s="12" t="s">
        <v>85</v>
      </c>
      <c r="E1073" s="12" t="s">
        <v>6</v>
      </c>
      <c r="F1073" s="12">
        <v>2140729508369</v>
      </c>
      <c r="G1073" s="12" t="s">
        <v>2330</v>
      </c>
      <c r="H1073" s="12" t="s">
        <v>921</v>
      </c>
      <c r="I1073" s="12" t="s">
        <v>1686</v>
      </c>
      <c r="J1073" s="12" t="s">
        <v>620</v>
      </c>
    </row>
    <row r="1074" spans="1:10" x14ac:dyDescent="0.25">
      <c r="A1074" s="12">
        <v>1073</v>
      </c>
      <c r="B1074" s="12">
        <v>60916</v>
      </c>
      <c r="C1074" s="12" t="s">
        <v>269</v>
      </c>
      <c r="D1074" s="12" t="s">
        <v>85</v>
      </c>
      <c r="E1074" s="12" t="s">
        <v>6</v>
      </c>
      <c r="F1074" s="12">
        <v>1710102671211</v>
      </c>
      <c r="G1074" s="12" t="s">
        <v>2331</v>
      </c>
      <c r="H1074" s="12" t="s">
        <v>2332</v>
      </c>
      <c r="I1074" s="12" t="s">
        <v>660</v>
      </c>
      <c r="J1074" s="12" t="s">
        <v>620</v>
      </c>
    </row>
    <row r="1075" spans="1:10" x14ac:dyDescent="0.25">
      <c r="A1075" s="12">
        <v>1074</v>
      </c>
      <c r="B1075" s="12">
        <v>60916</v>
      </c>
      <c r="C1075" s="12" t="s">
        <v>269</v>
      </c>
      <c r="D1075" s="12" t="s">
        <v>85</v>
      </c>
      <c r="E1075" s="12" t="s">
        <v>6</v>
      </c>
      <c r="F1075" s="12">
        <v>1710118749411</v>
      </c>
      <c r="G1075" s="12" t="s">
        <v>2333</v>
      </c>
      <c r="H1075" s="12" t="s">
        <v>2334</v>
      </c>
      <c r="I1075" s="12" t="s">
        <v>660</v>
      </c>
      <c r="J1075" s="12" t="s">
        <v>620</v>
      </c>
    </row>
    <row r="1076" spans="1:10" x14ac:dyDescent="0.25">
      <c r="A1076" s="12">
        <v>1075</v>
      </c>
      <c r="B1076" s="12">
        <v>60916</v>
      </c>
      <c r="C1076" s="12" t="s">
        <v>269</v>
      </c>
      <c r="D1076" s="12" t="s">
        <v>85</v>
      </c>
      <c r="E1076" s="12" t="s">
        <v>6</v>
      </c>
      <c r="F1076" s="12">
        <v>1710152509355</v>
      </c>
      <c r="G1076" s="12" t="s">
        <v>2335</v>
      </c>
      <c r="H1076" s="12" t="s">
        <v>2336</v>
      </c>
      <c r="I1076" s="12" t="s">
        <v>1731</v>
      </c>
      <c r="J1076" s="12" t="s">
        <v>620</v>
      </c>
    </row>
    <row r="1077" spans="1:10" x14ac:dyDescent="0.25">
      <c r="A1077" s="12">
        <v>1076</v>
      </c>
      <c r="B1077" s="12">
        <v>60916</v>
      </c>
      <c r="C1077" s="12" t="s">
        <v>269</v>
      </c>
      <c r="D1077" s="12" t="s">
        <v>85</v>
      </c>
      <c r="E1077" s="12" t="s">
        <v>6</v>
      </c>
      <c r="F1077" s="12">
        <v>1710303640677</v>
      </c>
      <c r="G1077" s="12" t="s">
        <v>2337</v>
      </c>
      <c r="H1077" s="12" t="s">
        <v>2338</v>
      </c>
      <c r="I1077" s="12" t="s">
        <v>1686</v>
      </c>
      <c r="J1077" s="12" t="s">
        <v>620</v>
      </c>
    </row>
    <row r="1078" spans="1:10" x14ac:dyDescent="0.25">
      <c r="A1078" s="12">
        <v>1077</v>
      </c>
      <c r="B1078" s="12">
        <v>60916</v>
      </c>
      <c r="C1078" s="12" t="s">
        <v>269</v>
      </c>
      <c r="D1078" s="12" t="s">
        <v>85</v>
      </c>
      <c r="E1078" s="12" t="s">
        <v>6</v>
      </c>
      <c r="F1078" s="12">
        <v>2140773102893</v>
      </c>
      <c r="G1078" s="12" t="s">
        <v>2339</v>
      </c>
      <c r="H1078" s="12" t="s">
        <v>2340</v>
      </c>
      <c r="I1078" s="12" t="s">
        <v>1686</v>
      </c>
      <c r="J1078" s="12" t="s">
        <v>620</v>
      </c>
    </row>
    <row r="1079" spans="1:10" x14ac:dyDescent="0.25">
      <c r="A1079" s="12">
        <v>1078</v>
      </c>
      <c r="B1079" s="12">
        <v>60917</v>
      </c>
      <c r="C1079" s="12" t="s">
        <v>270</v>
      </c>
      <c r="D1079" s="12" t="s">
        <v>85</v>
      </c>
      <c r="E1079" s="12" t="s">
        <v>6</v>
      </c>
      <c r="F1079" s="12">
        <v>1710103714279</v>
      </c>
      <c r="G1079" s="12" t="s">
        <v>2341</v>
      </c>
      <c r="H1079" s="12" t="s">
        <v>957</v>
      </c>
      <c r="I1079" s="12" t="s">
        <v>660</v>
      </c>
      <c r="J1079" s="12" t="s">
        <v>620</v>
      </c>
    </row>
    <row r="1080" spans="1:10" x14ac:dyDescent="0.25">
      <c r="A1080" s="12">
        <v>1079</v>
      </c>
      <c r="B1080" s="12">
        <v>60917</v>
      </c>
      <c r="C1080" s="12" t="s">
        <v>270</v>
      </c>
      <c r="D1080" s="12" t="s">
        <v>85</v>
      </c>
      <c r="E1080" s="12" t="s">
        <v>6</v>
      </c>
      <c r="F1080" s="12">
        <v>1710197048699</v>
      </c>
      <c r="G1080" s="12" t="s">
        <v>2342</v>
      </c>
      <c r="H1080" s="12" t="s">
        <v>2343</v>
      </c>
      <c r="I1080" s="12" t="s">
        <v>1686</v>
      </c>
      <c r="J1080" s="12" t="s">
        <v>620</v>
      </c>
    </row>
    <row r="1081" spans="1:10" x14ac:dyDescent="0.25">
      <c r="A1081" s="12">
        <v>1080</v>
      </c>
      <c r="B1081" s="12">
        <v>60917</v>
      </c>
      <c r="C1081" s="12" t="s">
        <v>270</v>
      </c>
      <c r="D1081" s="12" t="s">
        <v>85</v>
      </c>
      <c r="E1081" s="12" t="s">
        <v>6</v>
      </c>
      <c r="F1081" s="12">
        <v>2140594655383</v>
      </c>
      <c r="G1081" s="12" t="s">
        <v>2344</v>
      </c>
      <c r="H1081" s="12" t="s">
        <v>2047</v>
      </c>
      <c r="I1081" s="12" t="s">
        <v>754</v>
      </c>
      <c r="J1081" s="12" t="s">
        <v>620</v>
      </c>
    </row>
    <row r="1082" spans="1:10" x14ac:dyDescent="0.25">
      <c r="A1082" s="12">
        <v>1081</v>
      </c>
      <c r="B1082" s="12">
        <v>60917</v>
      </c>
      <c r="C1082" s="12" t="s">
        <v>270</v>
      </c>
      <c r="D1082" s="12" t="s">
        <v>85</v>
      </c>
      <c r="E1082" s="12" t="s">
        <v>6</v>
      </c>
      <c r="F1082" s="12">
        <v>2140751718673</v>
      </c>
      <c r="G1082" s="12" t="s">
        <v>2345</v>
      </c>
      <c r="H1082" s="12" t="s">
        <v>2346</v>
      </c>
      <c r="I1082" s="12" t="s">
        <v>1683</v>
      </c>
      <c r="J1082" s="12" t="s">
        <v>620</v>
      </c>
    </row>
    <row r="1083" spans="1:10" x14ac:dyDescent="0.25">
      <c r="A1083" s="12">
        <v>1082</v>
      </c>
      <c r="B1083" s="12">
        <v>60918</v>
      </c>
      <c r="C1083" s="12" t="s">
        <v>271</v>
      </c>
      <c r="D1083" s="12" t="s">
        <v>85</v>
      </c>
      <c r="E1083" s="12" t="s">
        <v>6</v>
      </c>
      <c r="F1083" s="12">
        <v>1710289943709</v>
      </c>
      <c r="G1083" s="12" t="s">
        <v>2347</v>
      </c>
      <c r="H1083" s="12" t="s">
        <v>2348</v>
      </c>
      <c r="I1083" s="12" t="s">
        <v>754</v>
      </c>
      <c r="J1083" s="12" t="s">
        <v>620</v>
      </c>
    </row>
    <row r="1084" spans="1:10" x14ac:dyDescent="0.25">
      <c r="A1084" s="12">
        <v>1083</v>
      </c>
      <c r="B1084" s="12">
        <v>60918</v>
      </c>
      <c r="C1084" s="12" t="s">
        <v>271</v>
      </c>
      <c r="D1084" s="12" t="s">
        <v>85</v>
      </c>
      <c r="E1084" s="12" t="s">
        <v>6</v>
      </c>
      <c r="F1084" s="12">
        <v>1730103254717</v>
      </c>
      <c r="G1084" s="12" t="s">
        <v>2349</v>
      </c>
      <c r="H1084" s="12" t="s">
        <v>2002</v>
      </c>
      <c r="I1084" s="12" t="s">
        <v>1731</v>
      </c>
      <c r="J1084" s="12" t="s">
        <v>620</v>
      </c>
    </row>
    <row r="1085" spans="1:10" x14ac:dyDescent="0.25">
      <c r="A1085" s="12">
        <v>1084</v>
      </c>
      <c r="B1085" s="12">
        <v>60919</v>
      </c>
      <c r="C1085" s="12" t="s">
        <v>272</v>
      </c>
      <c r="D1085" s="12" t="s">
        <v>85</v>
      </c>
      <c r="E1085" s="12" t="s">
        <v>6</v>
      </c>
      <c r="F1085" s="12">
        <v>1610222917783</v>
      </c>
      <c r="G1085" s="12" t="s">
        <v>2350</v>
      </c>
      <c r="H1085" s="12" t="s">
        <v>2351</v>
      </c>
      <c r="I1085" s="12" t="s">
        <v>1731</v>
      </c>
      <c r="J1085" s="12" t="s">
        <v>620</v>
      </c>
    </row>
    <row r="1086" spans="1:10" x14ac:dyDescent="0.25">
      <c r="A1086" s="12">
        <v>1085</v>
      </c>
      <c r="B1086" s="12">
        <v>60919</v>
      </c>
      <c r="C1086" s="12" t="s">
        <v>272</v>
      </c>
      <c r="D1086" s="12" t="s">
        <v>85</v>
      </c>
      <c r="E1086" s="12" t="s">
        <v>6</v>
      </c>
      <c r="F1086" s="12">
        <v>1710107549621</v>
      </c>
      <c r="G1086" s="12" t="s">
        <v>2352</v>
      </c>
      <c r="H1086" s="12" t="s">
        <v>2353</v>
      </c>
      <c r="I1086" s="12" t="s">
        <v>1686</v>
      </c>
      <c r="J1086" s="12" t="s">
        <v>685</v>
      </c>
    </row>
    <row r="1087" spans="1:10" x14ac:dyDescent="0.25">
      <c r="A1087" s="12">
        <v>1086</v>
      </c>
      <c r="B1087" s="12">
        <v>60919</v>
      </c>
      <c r="C1087" s="12" t="s">
        <v>272</v>
      </c>
      <c r="D1087" s="12" t="s">
        <v>85</v>
      </c>
      <c r="E1087" s="12" t="s">
        <v>6</v>
      </c>
      <c r="F1087" s="12">
        <v>2140574787493</v>
      </c>
      <c r="G1087" s="12" t="s">
        <v>2354</v>
      </c>
      <c r="H1087" s="12" t="s">
        <v>2355</v>
      </c>
      <c r="I1087" s="12" t="s">
        <v>754</v>
      </c>
      <c r="J1087" s="12" t="s">
        <v>620</v>
      </c>
    </row>
    <row r="1088" spans="1:10" x14ac:dyDescent="0.25">
      <c r="A1088" s="12">
        <v>1087</v>
      </c>
      <c r="B1088" s="12">
        <v>60920</v>
      </c>
      <c r="C1088" s="12" t="s">
        <v>273</v>
      </c>
      <c r="D1088" s="12" t="s">
        <v>85</v>
      </c>
      <c r="E1088" s="12" t="s">
        <v>6</v>
      </c>
      <c r="F1088" s="12">
        <v>1710102858519</v>
      </c>
      <c r="G1088" s="12" t="s">
        <v>2356</v>
      </c>
      <c r="H1088" s="12" t="s">
        <v>2357</v>
      </c>
      <c r="I1088" s="12" t="s">
        <v>1731</v>
      </c>
      <c r="J1088" s="12" t="s">
        <v>620</v>
      </c>
    </row>
    <row r="1089" spans="1:10" x14ac:dyDescent="0.25">
      <c r="A1089" s="12">
        <v>1088</v>
      </c>
      <c r="B1089" s="12">
        <v>60920</v>
      </c>
      <c r="C1089" s="12" t="s">
        <v>273</v>
      </c>
      <c r="D1089" s="12" t="s">
        <v>85</v>
      </c>
      <c r="E1089" s="12" t="s">
        <v>6</v>
      </c>
      <c r="F1089" s="12">
        <v>1710103932373</v>
      </c>
      <c r="G1089" s="12" t="s">
        <v>2358</v>
      </c>
      <c r="H1089" s="12" t="s">
        <v>2359</v>
      </c>
      <c r="I1089" s="12" t="s">
        <v>754</v>
      </c>
      <c r="J1089" s="12" t="s">
        <v>620</v>
      </c>
    </row>
    <row r="1090" spans="1:10" x14ac:dyDescent="0.25">
      <c r="A1090" s="12">
        <v>1089</v>
      </c>
      <c r="B1090" s="12">
        <v>60921</v>
      </c>
      <c r="C1090" s="12" t="s">
        <v>274</v>
      </c>
      <c r="D1090" s="12" t="s">
        <v>85</v>
      </c>
      <c r="E1090" s="12" t="s">
        <v>10</v>
      </c>
      <c r="F1090" s="12">
        <v>1710307040512</v>
      </c>
      <c r="G1090" s="12" t="s">
        <v>2360</v>
      </c>
      <c r="H1090" s="12" t="s">
        <v>2361</v>
      </c>
      <c r="I1090" s="12" t="s">
        <v>754</v>
      </c>
      <c r="J1090" s="12" t="s">
        <v>620</v>
      </c>
    </row>
    <row r="1091" spans="1:10" x14ac:dyDescent="0.25">
      <c r="A1091" s="12">
        <v>1090</v>
      </c>
      <c r="B1091" s="12">
        <v>60921</v>
      </c>
      <c r="C1091" s="12" t="s">
        <v>274</v>
      </c>
      <c r="D1091" s="12" t="s">
        <v>85</v>
      </c>
      <c r="E1091" s="12" t="s">
        <v>10</v>
      </c>
      <c r="F1091" s="12">
        <v>2140719105138</v>
      </c>
      <c r="G1091" s="12" t="s">
        <v>2362</v>
      </c>
      <c r="H1091" s="12" t="s">
        <v>2363</v>
      </c>
      <c r="I1091" s="12" t="s">
        <v>1731</v>
      </c>
      <c r="J1091" s="12" t="s">
        <v>620</v>
      </c>
    </row>
    <row r="1092" spans="1:10" x14ac:dyDescent="0.25">
      <c r="A1092" s="12">
        <v>1091</v>
      </c>
      <c r="B1092" s="12">
        <v>60922</v>
      </c>
      <c r="C1092" s="12" t="s">
        <v>275</v>
      </c>
      <c r="D1092" s="12" t="s">
        <v>85</v>
      </c>
      <c r="E1092" s="12" t="s">
        <v>6</v>
      </c>
      <c r="F1092" s="12">
        <v>1710280663871</v>
      </c>
      <c r="G1092" s="12" t="s">
        <v>2364</v>
      </c>
      <c r="H1092" s="12" t="s">
        <v>2365</v>
      </c>
      <c r="I1092" s="12" t="s">
        <v>660</v>
      </c>
      <c r="J1092" s="12" t="s">
        <v>620</v>
      </c>
    </row>
    <row r="1093" spans="1:10" x14ac:dyDescent="0.25">
      <c r="A1093" s="12">
        <v>1092</v>
      </c>
      <c r="B1093" s="12">
        <v>60922</v>
      </c>
      <c r="C1093" s="12" t="s">
        <v>275</v>
      </c>
      <c r="D1093" s="12" t="s">
        <v>85</v>
      </c>
      <c r="E1093" s="12" t="s">
        <v>6</v>
      </c>
      <c r="F1093" s="12">
        <v>1730135294021</v>
      </c>
      <c r="G1093" s="12" t="s">
        <v>2366</v>
      </c>
      <c r="H1093" s="12" t="s">
        <v>2367</v>
      </c>
      <c r="I1093" s="12" t="s">
        <v>1686</v>
      </c>
      <c r="J1093" s="12" t="s">
        <v>620</v>
      </c>
    </row>
    <row r="1094" spans="1:10" x14ac:dyDescent="0.25">
      <c r="A1094" s="12">
        <v>1093</v>
      </c>
      <c r="B1094" s="12">
        <v>60922</v>
      </c>
      <c r="C1094" s="12" t="s">
        <v>275</v>
      </c>
      <c r="D1094" s="12" t="s">
        <v>85</v>
      </c>
      <c r="E1094" s="12" t="s">
        <v>6</v>
      </c>
      <c r="F1094" s="12">
        <v>2140706614269</v>
      </c>
      <c r="G1094" s="12" t="s">
        <v>2368</v>
      </c>
      <c r="H1094" s="12" t="s">
        <v>2369</v>
      </c>
      <c r="I1094" s="12" t="s">
        <v>1683</v>
      </c>
      <c r="J1094" s="12" t="s">
        <v>620</v>
      </c>
    </row>
    <row r="1095" spans="1:10" x14ac:dyDescent="0.25">
      <c r="A1095" s="12">
        <v>1094</v>
      </c>
      <c r="B1095" s="12">
        <v>60923</v>
      </c>
      <c r="C1095" s="12" t="s">
        <v>276</v>
      </c>
      <c r="D1095" s="12" t="s">
        <v>85</v>
      </c>
      <c r="E1095" s="12" t="s">
        <v>10</v>
      </c>
      <c r="F1095" s="12">
        <v>1730146241220</v>
      </c>
      <c r="G1095" s="12" t="s">
        <v>2370</v>
      </c>
      <c r="H1095" s="12" t="s">
        <v>2371</v>
      </c>
      <c r="I1095" s="12" t="s">
        <v>754</v>
      </c>
      <c r="J1095" s="12" t="s">
        <v>620</v>
      </c>
    </row>
    <row r="1096" spans="1:10" x14ac:dyDescent="0.25">
      <c r="A1096" s="12">
        <v>1095</v>
      </c>
      <c r="B1096" s="12">
        <v>60923</v>
      </c>
      <c r="C1096" s="12" t="s">
        <v>276</v>
      </c>
      <c r="D1096" s="12" t="s">
        <v>85</v>
      </c>
      <c r="E1096" s="12" t="s">
        <v>10</v>
      </c>
      <c r="F1096" s="12">
        <v>2140731306702</v>
      </c>
      <c r="G1096" s="12" t="s">
        <v>2372</v>
      </c>
      <c r="H1096" s="12" t="s">
        <v>2373</v>
      </c>
      <c r="I1096" s="12" t="s">
        <v>1731</v>
      </c>
      <c r="J1096" s="12" t="s">
        <v>620</v>
      </c>
    </row>
    <row r="1097" spans="1:10" x14ac:dyDescent="0.25">
      <c r="A1097" s="12">
        <v>1096</v>
      </c>
      <c r="B1097" s="12">
        <v>60923</v>
      </c>
      <c r="C1097" s="12" t="s">
        <v>276</v>
      </c>
      <c r="D1097" s="12" t="s">
        <v>85</v>
      </c>
      <c r="E1097" s="12" t="s">
        <v>10</v>
      </c>
      <c r="F1097" s="12">
        <v>2140787957268</v>
      </c>
      <c r="G1097" s="12">
        <v>103586</v>
      </c>
      <c r="H1097" s="12" t="s">
        <v>2374</v>
      </c>
      <c r="I1097" s="12" t="s">
        <v>1683</v>
      </c>
      <c r="J1097" s="12" t="s">
        <v>620</v>
      </c>
    </row>
    <row r="1098" spans="1:10" x14ac:dyDescent="0.25">
      <c r="A1098" s="12">
        <v>1097</v>
      </c>
      <c r="B1098" s="12">
        <v>60924</v>
      </c>
      <c r="C1098" s="12" t="s">
        <v>277</v>
      </c>
      <c r="D1098" s="12" t="s">
        <v>85</v>
      </c>
      <c r="E1098" s="12" t="s">
        <v>10</v>
      </c>
      <c r="F1098" s="12">
        <v>1710130054444</v>
      </c>
      <c r="G1098" s="12" t="s">
        <v>2375</v>
      </c>
      <c r="H1098" s="12" t="s">
        <v>2376</v>
      </c>
      <c r="I1098" s="12" t="s">
        <v>754</v>
      </c>
      <c r="J1098" s="12" t="s">
        <v>620</v>
      </c>
    </row>
    <row r="1099" spans="1:10" x14ac:dyDescent="0.25">
      <c r="A1099" s="12">
        <v>1098</v>
      </c>
      <c r="B1099" s="12">
        <v>60924</v>
      </c>
      <c r="C1099" s="12" t="s">
        <v>277</v>
      </c>
      <c r="D1099" s="12" t="s">
        <v>85</v>
      </c>
      <c r="E1099" s="12" t="s">
        <v>10</v>
      </c>
      <c r="F1099" s="12">
        <v>1730113689606</v>
      </c>
      <c r="G1099" s="12" t="s">
        <v>2377</v>
      </c>
      <c r="H1099" s="12" t="s">
        <v>2378</v>
      </c>
      <c r="I1099" s="12" t="s">
        <v>1731</v>
      </c>
      <c r="J1099" s="12" t="s">
        <v>620</v>
      </c>
    </row>
    <row r="1100" spans="1:10" x14ac:dyDescent="0.25">
      <c r="A1100" s="12">
        <v>1099</v>
      </c>
      <c r="B1100" s="12">
        <v>60925</v>
      </c>
      <c r="C1100" s="12" t="s">
        <v>278</v>
      </c>
      <c r="D1100" s="12" t="s">
        <v>85</v>
      </c>
      <c r="E1100" s="12" t="s">
        <v>10</v>
      </c>
      <c r="F1100" s="12">
        <v>1710102785540</v>
      </c>
      <c r="G1100" s="12" t="s">
        <v>2379</v>
      </c>
      <c r="H1100" s="12" t="s">
        <v>2380</v>
      </c>
      <c r="I1100" s="12" t="s">
        <v>1731</v>
      </c>
      <c r="J1100" s="12" t="s">
        <v>620</v>
      </c>
    </row>
    <row r="1101" spans="1:10" x14ac:dyDescent="0.25">
      <c r="A1101" s="12">
        <v>1100</v>
      </c>
      <c r="B1101" s="12">
        <v>60925</v>
      </c>
      <c r="C1101" s="12" t="s">
        <v>278</v>
      </c>
      <c r="D1101" s="12" t="s">
        <v>85</v>
      </c>
      <c r="E1101" s="12" t="s">
        <v>10</v>
      </c>
      <c r="F1101" s="12">
        <v>1710136256366</v>
      </c>
      <c r="G1101" s="12">
        <v>361958</v>
      </c>
      <c r="H1101" s="12" t="s">
        <v>2381</v>
      </c>
      <c r="I1101" s="12" t="s">
        <v>1686</v>
      </c>
      <c r="J1101" s="12" t="s">
        <v>620</v>
      </c>
    </row>
    <row r="1102" spans="1:10" x14ac:dyDescent="0.25">
      <c r="A1102" s="12">
        <v>1101</v>
      </c>
      <c r="B1102" s="12">
        <v>60925</v>
      </c>
      <c r="C1102" s="12" t="s">
        <v>278</v>
      </c>
      <c r="D1102" s="12" t="s">
        <v>85</v>
      </c>
      <c r="E1102" s="12" t="s">
        <v>10</v>
      </c>
      <c r="F1102" s="12">
        <v>2140782687138</v>
      </c>
      <c r="G1102" s="12" t="s">
        <v>2382</v>
      </c>
      <c r="H1102" s="12" t="s">
        <v>2383</v>
      </c>
      <c r="I1102" s="12" t="s">
        <v>1686</v>
      </c>
      <c r="J1102" s="12" t="s">
        <v>620</v>
      </c>
    </row>
    <row r="1103" spans="1:10" x14ac:dyDescent="0.25">
      <c r="A1103" s="12">
        <v>1102</v>
      </c>
      <c r="B1103" s="12">
        <v>60926</v>
      </c>
      <c r="C1103" s="12" t="s">
        <v>279</v>
      </c>
      <c r="D1103" s="12" t="s">
        <v>85</v>
      </c>
      <c r="E1103" s="12" t="s">
        <v>6</v>
      </c>
      <c r="F1103" s="12">
        <v>2140709012021</v>
      </c>
      <c r="G1103" s="12" t="s">
        <v>2384</v>
      </c>
      <c r="H1103" s="12" t="s">
        <v>2385</v>
      </c>
      <c r="I1103" s="12" t="s">
        <v>1731</v>
      </c>
      <c r="J1103" s="12" t="s">
        <v>620</v>
      </c>
    </row>
    <row r="1104" spans="1:10" x14ac:dyDescent="0.25">
      <c r="A1104" s="12">
        <v>1103</v>
      </c>
      <c r="B1104" s="12">
        <v>60927</v>
      </c>
      <c r="C1104" s="12" t="s">
        <v>2388</v>
      </c>
      <c r="D1104" s="12" t="s">
        <v>85</v>
      </c>
      <c r="E1104" s="12" t="s">
        <v>10</v>
      </c>
      <c r="F1104" s="12">
        <v>2140786232624</v>
      </c>
      <c r="G1104" s="12">
        <v>110770</v>
      </c>
      <c r="H1104" s="12" t="s">
        <v>2389</v>
      </c>
      <c r="I1104" s="12" t="s">
        <v>1731</v>
      </c>
      <c r="J1104" s="12" t="s">
        <v>620</v>
      </c>
    </row>
    <row r="1105" spans="1:10" x14ac:dyDescent="0.25">
      <c r="A1105" s="12">
        <v>1104</v>
      </c>
      <c r="B1105" s="12">
        <v>60928</v>
      </c>
      <c r="C1105" s="12" t="s">
        <v>280</v>
      </c>
      <c r="D1105" s="12" t="s">
        <v>85</v>
      </c>
      <c r="E1105" s="12" t="s">
        <v>6</v>
      </c>
      <c r="F1105" s="12">
        <v>1710140609817</v>
      </c>
      <c r="G1105" s="12" t="s">
        <v>2390</v>
      </c>
      <c r="H1105" s="12" t="s">
        <v>2391</v>
      </c>
      <c r="I1105" s="12" t="s">
        <v>1686</v>
      </c>
      <c r="J1105" s="12" t="s">
        <v>620</v>
      </c>
    </row>
    <row r="1106" spans="1:10" x14ac:dyDescent="0.25">
      <c r="A1106" s="12">
        <v>1105</v>
      </c>
      <c r="B1106" s="12">
        <v>60928</v>
      </c>
      <c r="C1106" s="12" t="s">
        <v>280</v>
      </c>
      <c r="D1106" s="12" t="s">
        <v>85</v>
      </c>
      <c r="E1106" s="12" t="s">
        <v>6</v>
      </c>
      <c r="F1106" s="12">
        <v>2140798042339</v>
      </c>
      <c r="G1106" s="12" t="s">
        <v>2392</v>
      </c>
      <c r="H1106" s="12" t="s">
        <v>2393</v>
      </c>
      <c r="I1106" s="12" t="s">
        <v>1731</v>
      </c>
      <c r="J1106" s="12" t="s">
        <v>620</v>
      </c>
    </row>
    <row r="1107" spans="1:10" x14ac:dyDescent="0.25">
      <c r="A1107" s="12">
        <v>1106</v>
      </c>
      <c r="B1107" s="12">
        <v>60929</v>
      </c>
      <c r="C1107" s="12" t="s">
        <v>281</v>
      </c>
      <c r="D1107" s="12" t="s">
        <v>85</v>
      </c>
      <c r="E1107" s="12" t="s">
        <v>6</v>
      </c>
      <c r="F1107" s="12">
        <v>1710211670029</v>
      </c>
      <c r="G1107" s="12" t="s">
        <v>2394</v>
      </c>
      <c r="H1107" s="12" t="s">
        <v>2395</v>
      </c>
      <c r="I1107" s="12" t="s">
        <v>1731</v>
      </c>
      <c r="J1107" s="12" t="s">
        <v>620</v>
      </c>
    </row>
    <row r="1108" spans="1:10" x14ac:dyDescent="0.25">
      <c r="A1108" s="12">
        <v>1107</v>
      </c>
      <c r="B1108" s="12">
        <v>60929</v>
      </c>
      <c r="C1108" s="12" t="s">
        <v>281</v>
      </c>
      <c r="D1108" s="12" t="s">
        <v>85</v>
      </c>
      <c r="E1108" s="12" t="s">
        <v>6</v>
      </c>
      <c r="F1108" s="12">
        <v>1730127122487</v>
      </c>
      <c r="G1108" s="12" t="s">
        <v>2396</v>
      </c>
      <c r="H1108" s="12" t="s">
        <v>1463</v>
      </c>
      <c r="I1108" s="12" t="s">
        <v>754</v>
      </c>
      <c r="J1108" s="12" t="s">
        <v>620</v>
      </c>
    </row>
    <row r="1109" spans="1:10" x14ac:dyDescent="0.25">
      <c r="A1109" s="12">
        <v>1108</v>
      </c>
      <c r="B1109" s="12">
        <v>60930</v>
      </c>
      <c r="C1109" s="12" t="s">
        <v>282</v>
      </c>
      <c r="D1109" s="12" t="s">
        <v>85</v>
      </c>
      <c r="E1109" s="12" t="s">
        <v>6</v>
      </c>
      <c r="F1109" s="12">
        <v>1710252927925</v>
      </c>
      <c r="G1109" s="12" t="s">
        <v>2397</v>
      </c>
      <c r="H1109" s="12" t="s">
        <v>1268</v>
      </c>
      <c r="I1109" s="12" t="s">
        <v>754</v>
      </c>
      <c r="J1109" s="12" t="s">
        <v>620</v>
      </c>
    </row>
    <row r="1110" spans="1:10" x14ac:dyDescent="0.25">
      <c r="A1110" s="12">
        <v>1109</v>
      </c>
      <c r="B1110" s="12">
        <v>60930</v>
      </c>
      <c r="C1110" s="12" t="s">
        <v>282</v>
      </c>
      <c r="D1110" s="12" t="s">
        <v>85</v>
      </c>
      <c r="E1110" s="12" t="s">
        <v>6</v>
      </c>
      <c r="F1110" s="12">
        <v>2140376796723</v>
      </c>
      <c r="G1110" s="12" t="s">
        <v>2398</v>
      </c>
      <c r="H1110" s="12" t="s">
        <v>2399</v>
      </c>
      <c r="I1110" s="12" t="s">
        <v>1731</v>
      </c>
      <c r="J1110" s="12" t="s">
        <v>620</v>
      </c>
    </row>
    <row r="1111" spans="1:10" x14ac:dyDescent="0.25">
      <c r="A1111" s="12">
        <v>1110</v>
      </c>
      <c r="B1111" s="12">
        <v>60931</v>
      </c>
      <c r="C1111" s="12" t="s">
        <v>2400</v>
      </c>
      <c r="D1111" s="12" t="s">
        <v>85</v>
      </c>
      <c r="E1111" s="12" t="s">
        <v>6</v>
      </c>
      <c r="F1111" s="12">
        <v>2140332148309</v>
      </c>
      <c r="G1111" s="12" t="s">
        <v>2401</v>
      </c>
      <c r="H1111" s="12" t="s">
        <v>2402</v>
      </c>
      <c r="I1111" s="12" t="s">
        <v>1686</v>
      </c>
      <c r="J1111" s="12" t="s">
        <v>685</v>
      </c>
    </row>
    <row r="1112" spans="1:10" x14ac:dyDescent="0.25">
      <c r="A1112" s="12">
        <v>1111</v>
      </c>
      <c r="B1112" s="12">
        <v>60931</v>
      </c>
      <c r="C1112" s="12" t="s">
        <v>2400</v>
      </c>
      <c r="D1112" s="12" t="s">
        <v>85</v>
      </c>
      <c r="E1112" s="12" t="s">
        <v>6</v>
      </c>
      <c r="F1112" s="12">
        <v>2140359560785</v>
      </c>
      <c r="G1112" s="12" t="s">
        <v>2403</v>
      </c>
      <c r="H1112" s="12" t="s">
        <v>2404</v>
      </c>
      <c r="I1112" s="12" t="s">
        <v>754</v>
      </c>
      <c r="J1112" s="12" t="s">
        <v>685</v>
      </c>
    </row>
    <row r="1113" spans="1:10" x14ac:dyDescent="0.25">
      <c r="A1113" s="12">
        <v>1112</v>
      </c>
      <c r="B1113" s="12">
        <v>60931</v>
      </c>
      <c r="C1113" s="12" t="s">
        <v>2400</v>
      </c>
      <c r="D1113" s="12" t="s">
        <v>85</v>
      </c>
      <c r="E1113" s="12" t="s">
        <v>6</v>
      </c>
      <c r="F1113" s="12">
        <v>2140361581673</v>
      </c>
      <c r="G1113" s="12" t="s">
        <v>2405</v>
      </c>
      <c r="H1113" s="12" t="s">
        <v>2406</v>
      </c>
      <c r="I1113" s="12" t="s">
        <v>1731</v>
      </c>
      <c r="J1113" s="12" t="s">
        <v>685</v>
      </c>
    </row>
    <row r="1114" spans="1:10" x14ac:dyDescent="0.25">
      <c r="A1114" s="12">
        <v>1113</v>
      </c>
      <c r="B1114" s="12">
        <v>60932</v>
      </c>
      <c r="C1114" s="12" t="s">
        <v>283</v>
      </c>
      <c r="D1114" s="12" t="s">
        <v>85</v>
      </c>
      <c r="E1114" s="12" t="s">
        <v>6</v>
      </c>
      <c r="F1114" s="12">
        <v>1710102854257</v>
      </c>
      <c r="G1114" s="12" t="s">
        <v>2407</v>
      </c>
      <c r="H1114" s="12" t="s">
        <v>2408</v>
      </c>
      <c r="I1114" s="12" t="s">
        <v>1731</v>
      </c>
      <c r="J1114" s="12" t="s">
        <v>685</v>
      </c>
    </row>
    <row r="1115" spans="1:10" x14ac:dyDescent="0.25">
      <c r="A1115" s="12">
        <v>1114</v>
      </c>
      <c r="B1115" s="12">
        <v>60932</v>
      </c>
      <c r="C1115" s="12" t="s">
        <v>283</v>
      </c>
      <c r="D1115" s="12" t="s">
        <v>85</v>
      </c>
      <c r="E1115" s="12" t="s">
        <v>6</v>
      </c>
      <c r="F1115" s="12">
        <v>2140353178481</v>
      </c>
      <c r="G1115" s="12" t="s">
        <v>2409</v>
      </c>
      <c r="H1115" s="12" t="s">
        <v>1829</v>
      </c>
      <c r="I1115" s="12" t="s">
        <v>1686</v>
      </c>
      <c r="J1115" s="12" t="s">
        <v>620</v>
      </c>
    </row>
    <row r="1116" spans="1:10" x14ac:dyDescent="0.25">
      <c r="A1116" s="12">
        <v>1115</v>
      </c>
      <c r="B1116" s="12">
        <v>60933</v>
      </c>
      <c r="C1116" s="12" t="s">
        <v>284</v>
      </c>
      <c r="D1116" s="12" t="s">
        <v>85</v>
      </c>
      <c r="E1116" s="12" t="s">
        <v>6</v>
      </c>
      <c r="F1116" s="12">
        <v>1730113199681</v>
      </c>
      <c r="G1116" s="12" t="s">
        <v>2410</v>
      </c>
      <c r="H1116" s="12" t="s">
        <v>2411</v>
      </c>
      <c r="I1116" s="12" t="s">
        <v>1686</v>
      </c>
      <c r="J1116" s="12" t="s">
        <v>620</v>
      </c>
    </row>
    <row r="1117" spans="1:10" x14ac:dyDescent="0.25">
      <c r="A1117" s="12">
        <v>1116</v>
      </c>
      <c r="B1117" s="12">
        <v>60933</v>
      </c>
      <c r="C1117" s="12" t="s">
        <v>284</v>
      </c>
      <c r="D1117" s="12" t="s">
        <v>85</v>
      </c>
      <c r="E1117" s="12" t="s">
        <v>6</v>
      </c>
      <c r="F1117" s="12">
        <v>1730167923385</v>
      </c>
      <c r="G1117" s="12">
        <v>50374957</v>
      </c>
      <c r="H1117" s="12" t="s">
        <v>2412</v>
      </c>
      <c r="I1117" s="12" t="s">
        <v>1686</v>
      </c>
      <c r="J1117" s="12" t="s">
        <v>620</v>
      </c>
    </row>
    <row r="1118" spans="1:10" x14ac:dyDescent="0.25">
      <c r="A1118" s="12">
        <v>1117</v>
      </c>
      <c r="B1118" s="12">
        <v>60933</v>
      </c>
      <c r="C1118" s="12" t="s">
        <v>284</v>
      </c>
      <c r="D1118" s="12" t="s">
        <v>85</v>
      </c>
      <c r="E1118" s="12" t="s">
        <v>6</v>
      </c>
      <c r="F1118" s="12">
        <v>2140720617905</v>
      </c>
      <c r="G1118" s="12" t="s">
        <v>2413</v>
      </c>
      <c r="H1118" s="12" t="s">
        <v>2414</v>
      </c>
      <c r="I1118" s="12" t="s">
        <v>754</v>
      </c>
      <c r="J1118" s="12" t="s">
        <v>620</v>
      </c>
    </row>
    <row r="1119" spans="1:10" x14ac:dyDescent="0.25">
      <c r="A1119" s="12">
        <v>1118</v>
      </c>
      <c r="B1119" s="12">
        <v>60933</v>
      </c>
      <c r="C1119" s="12" t="s">
        <v>284</v>
      </c>
      <c r="D1119" s="12" t="s">
        <v>85</v>
      </c>
      <c r="E1119" s="12" t="s">
        <v>6</v>
      </c>
      <c r="F1119" s="12">
        <v>2140725516653</v>
      </c>
      <c r="G1119" s="12">
        <v>50391703</v>
      </c>
      <c r="H1119" s="12" t="s">
        <v>2415</v>
      </c>
      <c r="I1119" s="12" t="s">
        <v>1686</v>
      </c>
      <c r="J1119" s="12" t="s">
        <v>620</v>
      </c>
    </row>
    <row r="1120" spans="1:10" x14ac:dyDescent="0.25">
      <c r="A1120" s="12">
        <v>1119</v>
      </c>
      <c r="B1120" s="12">
        <v>60933</v>
      </c>
      <c r="C1120" s="12" t="s">
        <v>284</v>
      </c>
      <c r="D1120" s="12" t="s">
        <v>85</v>
      </c>
      <c r="E1120" s="12" t="s">
        <v>6</v>
      </c>
      <c r="F1120" s="12">
        <v>2140777409591</v>
      </c>
      <c r="G1120" s="12" t="s">
        <v>2416</v>
      </c>
      <c r="H1120" s="12" t="s">
        <v>2417</v>
      </c>
      <c r="I1120" s="12" t="s">
        <v>1731</v>
      </c>
      <c r="J1120" s="12" t="s">
        <v>620</v>
      </c>
    </row>
    <row r="1121" spans="1:10" x14ac:dyDescent="0.25">
      <c r="A1121" s="12">
        <v>1120</v>
      </c>
      <c r="B1121" s="12">
        <v>60934</v>
      </c>
      <c r="C1121" s="12" t="s">
        <v>285</v>
      </c>
      <c r="D1121" s="12" t="s">
        <v>85</v>
      </c>
      <c r="E1121" s="12" t="s">
        <v>6</v>
      </c>
      <c r="F1121" s="12">
        <v>1710103588495</v>
      </c>
      <c r="G1121" s="12" t="s">
        <v>2418</v>
      </c>
      <c r="H1121" s="12" t="s">
        <v>2419</v>
      </c>
      <c r="I1121" s="12" t="s">
        <v>1731</v>
      </c>
      <c r="J1121" s="12" t="s">
        <v>620</v>
      </c>
    </row>
    <row r="1122" spans="1:10" x14ac:dyDescent="0.25">
      <c r="A1122" s="12">
        <v>1121</v>
      </c>
      <c r="B1122" s="12">
        <v>60934</v>
      </c>
      <c r="C1122" s="12" t="s">
        <v>285</v>
      </c>
      <c r="D1122" s="12" t="s">
        <v>85</v>
      </c>
      <c r="E1122" s="12" t="s">
        <v>6</v>
      </c>
      <c r="F1122" s="12">
        <v>1730115673549</v>
      </c>
      <c r="G1122" s="12" t="s">
        <v>2420</v>
      </c>
      <c r="H1122" s="12" t="s">
        <v>2421</v>
      </c>
      <c r="I1122" s="12" t="s">
        <v>754</v>
      </c>
      <c r="J1122" s="12" t="s">
        <v>685</v>
      </c>
    </row>
    <row r="1123" spans="1:10" x14ac:dyDescent="0.25">
      <c r="A1123" s="12">
        <v>1122</v>
      </c>
      <c r="B1123" s="12">
        <v>60934</v>
      </c>
      <c r="C1123" s="12" t="s">
        <v>285</v>
      </c>
      <c r="D1123" s="12" t="s">
        <v>85</v>
      </c>
      <c r="E1123" s="12" t="s">
        <v>6</v>
      </c>
      <c r="F1123" s="12">
        <v>1730133138507</v>
      </c>
      <c r="G1123" s="12">
        <v>50350746</v>
      </c>
      <c r="H1123" s="12" t="s">
        <v>2422</v>
      </c>
      <c r="I1123" s="12" t="s">
        <v>1686</v>
      </c>
      <c r="J1123" s="12" t="s">
        <v>620</v>
      </c>
    </row>
    <row r="1124" spans="1:10" x14ac:dyDescent="0.25">
      <c r="A1124" s="12">
        <v>1123</v>
      </c>
      <c r="B1124" s="12">
        <v>60935</v>
      </c>
      <c r="C1124" s="12" t="s">
        <v>286</v>
      </c>
      <c r="D1124" s="12" t="s">
        <v>85</v>
      </c>
      <c r="E1124" s="12" t="s">
        <v>6</v>
      </c>
      <c r="F1124" s="12">
        <v>1730147372099</v>
      </c>
      <c r="G1124" s="12" t="s">
        <v>2423</v>
      </c>
      <c r="H1124" s="12" t="s">
        <v>2424</v>
      </c>
      <c r="I1124" s="12" t="s">
        <v>1731</v>
      </c>
      <c r="J1124" s="12" t="s">
        <v>620</v>
      </c>
    </row>
    <row r="1125" spans="1:10" x14ac:dyDescent="0.25">
      <c r="A1125" s="12">
        <v>1124</v>
      </c>
      <c r="B1125" s="12">
        <v>60935</v>
      </c>
      <c r="C1125" s="12" t="s">
        <v>286</v>
      </c>
      <c r="D1125" s="12" t="s">
        <v>85</v>
      </c>
      <c r="E1125" s="12" t="s">
        <v>6</v>
      </c>
      <c r="F1125" s="12">
        <v>2140706444403</v>
      </c>
      <c r="G1125" s="12" t="s">
        <v>2425</v>
      </c>
      <c r="H1125" s="12" t="s">
        <v>2426</v>
      </c>
      <c r="I1125" s="12" t="s">
        <v>660</v>
      </c>
      <c r="J1125" s="12" t="s">
        <v>620</v>
      </c>
    </row>
    <row r="1126" spans="1:10" x14ac:dyDescent="0.25">
      <c r="A1126" s="12">
        <v>1125</v>
      </c>
      <c r="B1126" s="12">
        <v>60935</v>
      </c>
      <c r="C1126" s="12" t="s">
        <v>286</v>
      </c>
      <c r="D1126" s="12" t="s">
        <v>85</v>
      </c>
      <c r="E1126" s="12" t="s">
        <v>6</v>
      </c>
      <c r="F1126" s="12">
        <v>2140719661485</v>
      </c>
      <c r="G1126" s="12" t="s">
        <v>2427</v>
      </c>
      <c r="H1126" s="12" t="s">
        <v>2428</v>
      </c>
      <c r="I1126" s="12" t="s">
        <v>1686</v>
      </c>
      <c r="J1126" s="12" t="s">
        <v>620</v>
      </c>
    </row>
    <row r="1127" spans="1:10" x14ac:dyDescent="0.25">
      <c r="A1127" s="12">
        <v>1126</v>
      </c>
      <c r="B1127" s="12">
        <v>60936</v>
      </c>
      <c r="C1127" s="12" t="s">
        <v>287</v>
      </c>
      <c r="D1127" s="12" t="s">
        <v>39</v>
      </c>
      <c r="E1127" s="12" t="s">
        <v>6</v>
      </c>
      <c r="F1127" s="12">
        <v>1710269171569</v>
      </c>
      <c r="G1127" s="12" t="s">
        <v>2429</v>
      </c>
      <c r="H1127" s="12" t="s">
        <v>2430</v>
      </c>
      <c r="I1127" s="12" t="s">
        <v>811</v>
      </c>
      <c r="J1127" s="12" t="s">
        <v>685</v>
      </c>
    </row>
    <row r="1128" spans="1:10" x14ac:dyDescent="0.25">
      <c r="A1128" s="12">
        <v>1127</v>
      </c>
      <c r="B1128" s="12">
        <v>60936</v>
      </c>
      <c r="C1128" s="12" t="s">
        <v>287</v>
      </c>
      <c r="D1128" s="12" t="s">
        <v>39</v>
      </c>
      <c r="E1128" s="12" t="s">
        <v>6</v>
      </c>
      <c r="F1128" s="12">
        <v>2140711506971</v>
      </c>
      <c r="G1128" s="12" t="s">
        <v>2432</v>
      </c>
      <c r="H1128" s="12" t="s">
        <v>2433</v>
      </c>
      <c r="I1128" s="12" t="s">
        <v>679</v>
      </c>
      <c r="J1128" s="12" t="s">
        <v>685</v>
      </c>
    </row>
    <row r="1129" spans="1:10" x14ac:dyDescent="0.25">
      <c r="A1129" s="12">
        <v>1128</v>
      </c>
      <c r="B1129" s="12">
        <v>60936</v>
      </c>
      <c r="C1129" s="12" t="s">
        <v>287</v>
      </c>
      <c r="D1129" s="12" t="s">
        <v>39</v>
      </c>
      <c r="E1129" s="12" t="s">
        <v>6</v>
      </c>
      <c r="F1129" s="12">
        <v>2140719666879</v>
      </c>
      <c r="G1129" s="12" t="s">
        <v>2434</v>
      </c>
      <c r="H1129" s="12" t="s">
        <v>661</v>
      </c>
      <c r="I1129" s="12" t="s">
        <v>623</v>
      </c>
      <c r="J1129" s="12" t="s">
        <v>620</v>
      </c>
    </row>
    <row r="1130" spans="1:10" x14ac:dyDescent="0.25">
      <c r="A1130" s="12">
        <v>1129</v>
      </c>
      <c r="B1130" s="12">
        <v>60936</v>
      </c>
      <c r="C1130" s="12" t="s">
        <v>287</v>
      </c>
      <c r="D1130" s="12" t="s">
        <v>39</v>
      </c>
      <c r="E1130" s="12" t="s">
        <v>6</v>
      </c>
      <c r="F1130" s="12">
        <v>2140761943369</v>
      </c>
      <c r="G1130" s="12" t="s">
        <v>2435</v>
      </c>
      <c r="H1130" s="12" t="s">
        <v>2436</v>
      </c>
      <c r="I1130" s="12" t="s">
        <v>909</v>
      </c>
      <c r="J1130" s="12" t="s">
        <v>685</v>
      </c>
    </row>
    <row r="1131" spans="1:10" x14ac:dyDescent="0.25">
      <c r="A1131" s="12">
        <v>1130</v>
      </c>
      <c r="B1131" s="12">
        <v>60936</v>
      </c>
      <c r="C1131" s="12" t="s">
        <v>287</v>
      </c>
      <c r="D1131" s="12" t="s">
        <v>39</v>
      </c>
      <c r="E1131" s="12" t="s">
        <v>6</v>
      </c>
      <c r="F1131" s="12">
        <v>2140772571345</v>
      </c>
      <c r="G1131" s="12">
        <v>1007315</v>
      </c>
      <c r="H1131" s="12" t="s">
        <v>2437</v>
      </c>
      <c r="I1131" s="12" t="s">
        <v>631</v>
      </c>
      <c r="J1131" s="12" t="s">
        <v>620</v>
      </c>
    </row>
    <row r="1132" spans="1:10" x14ac:dyDescent="0.25">
      <c r="A1132" s="12">
        <v>1131</v>
      </c>
      <c r="B1132" s="12">
        <v>60937</v>
      </c>
      <c r="C1132" s="12" t="s">
        <v>288</v>
      </c>
      <c r="D1132" s="12" t="s">
        <v>85</v>
      </c>
      <c r="E1132" s="12" t="s">
        <v>6</v>
      </c>
      <c r="F1132" s="12">
        <v>2140719637487</v>
      </c>
      <c r="G1132" s="12" t="s">
        <v>2438</v>
      </c>
      <c r="H1132" s="12" t="s">
        <v>887</v>
      </c>
      <c r="I1132" s="12" t="s">
        <v>1731</v>
      </c>
      <c r="J1132" s="12" t="s">
        <v>685</v>
      </c>
    </row>
    <row r="1133" spans="1:10" x14ac:dyDescent="0.25">
      <c r="A1133" s="12">
        <v>1132</v>
      </c>
      <c r="B1133" s="12">
        <v>60937</v>
      </c>
      <c r="C1133" s="12" t="s">
        <v>288</v>
      </c>
      <c r="D1133" s="12" t="s">
        <v>85</v>
      </c>
      <c r="E1133" s="12" t="s">
        <v>6</v>
      </c>
      <c r="F1133" s="12">
        <v>2140770907215</v>
      </c>
      <c r="G1133" s="12" t="s">
        <v>2439</v>
      </c>
      <c r="H1133" s="12" t="s">
        <v>2440</v>
      </c>
      <c r="I1133" s="12" t="s">
        <v>754</v>
      </c>
      <c r="J1133" s="12" t="s">
        <v>620</v>
      </c>
    </row>
    <row r="1134" spans="1:10" x14ac:dyDescent="0.25">
      <c r="A1134" s="12">
        <v>1133</v>
      </c>
      <c r="B1134" s="12">
        <v>60938</v>
      </c>
      <c r="C1134" s="12" t="s">
        <v>289</v>
      </c>
      <c r="D1134" s="12" t="s">
        <v>85</v>
      </c>
      <c r="E1134" s="12" t="s">
        <v>6</v>
      </c>
      <c r="F1134" s="12">
        <v>1730166222005</v>
      </c>
      <c r="G1134" s="12" t="s">
        <v>2441</v>
      </c>
      <c r="H1134" s="12" t="s">
        <v>2442</v>
      </c>
      <c r="I1134" s="12" t="s">
        <v>1686</v>
      </c>
      <c r="J1134" s="12" t="s">
        <v>620</v>
      </c>
    </row>
    <row r="1135" spans="1:10" x14ac:dyDescent="0.25">
      <c r="A1135" s="12">
        <v>1134</v>
      </c>
      <c r="B1135" s="12">
        <v>60938</v>
      </c>
      <c r="C1135" s="12" t="s">
        <v>289</v>
      </c>
      <c r="D1135" s="12" t="s">
        <v>85</v>
      </c>
      <c r="E1135" s="12" t="s">
        <v>6</v>
      </c>
      <c r="F1135" s="12">
        <v>2140764701521</v>
      </c>
      <c r="G1135" s="12" t="s">
        <v>2443</v>
      </c>
      <c r="H1135" s="12" t="s">
        <v>2444</v>
      </c>
      <c r="I1135" s="12" t="s">
        <v>1731</v>
      </c>
      <c r="J1135" s="12" t="s">
        <v>620</v>
      </c>
    </row>
    <row r="1136" spans="1:10" x14ac:dyDescent="0.25">
      <c r="A1136" s="12">
        <v>1135</v>
      </c>
      <c r="B1136" s="12">
        <v>60939</v>
      </c>
      <c r="C1136" s="12" t="s">
        <v>290</v>
      </c>
      <c r="D1136" s="12" t="s">
        <v>85</v>
      </c>
      <c r="E1136" s="12" t="s">
        <v>6</v>
      </c>
      <c r="F1136" s="12">
        <v>2140768814485</v>
      </c>
      <c r="G1136" s="12" t="s">
        <v>2445</v>
      </c>
      <c r="H1136" s="12" t="s">
        <v>2446</v>
      </c>
      <c r="I1136" s="12" t="s">
        <v>1686</v>
      </c>
      <c r="J1136" s="12" t="s">
        <v>620</v>
      </c>
    </row>
    <row r="1137" spans="1:10" x14ac:dyDescent="0.25">
      <c r="A1137" s="12">
        <v>1136</v>
      </c>
      <c r="B1137" s="12">
        <v>60939</v>
      </c>
      <c r="C1137" s="12" t="s">
        <v>290</v>
      </c>
      <c r="D1137" s="12" t="s">
        <v>85</v>
      </c>
      <c r="E1137" s="12" t="s">
        <v>6</v>
      </c>
      <c r="F1137" s="12">
        <v>2140789856689</v>
      </c>
      <c r="G1137" s="12" t="s">
        <v>2447</v>
      </c>
      <c r="H1137" s="12" t="s">
        <v>1074</v>
      </c>
      <c r="I1137" s="12" t="s">
        <v>1731</v>
      </c>
      <c r="J1137" s="12" t="s">
        <v>620</v>
      </c>
    </row>
    <row r="1138" spans="1:10" x14ac:dyDescent="0.25">
      <c r="A1138" s="12">
        <v>1137</v>
      </c>
      <c r="B1138" s="12">
        <v>60940</v>
      </c>
      <c r="C1138" s="12" t="s">
        <v>291</v>
      </c>
      <c r="D1138" s="12" t="s">
        <v>85</v>
      </c>
      <c r="E1138" s="12" t="s">
        <v>6</v>
      </c>
      <c r="F1138" s="12">
        <v>1710198662729</v>
      </c>
      <c r="G1138" s="12" t="s">
        <v>2448</v>
      </c>
      <c r="H1138" s="12" t="s">
        <v>939</v>
      </c>
      <c r="I1138" s="12" t="s">
        <v>754</v>
      </c>
      <c r="J1138" s="12" t="s">
        <v>620</v>
      </c>
    </row>
    <row r="1139" spans="1:10" x14ac:dyDescent="0.25">
      <c r="A1139" s="12">
        <v>1138</v>
      </c>
      <c r="B1139" s="12">
        <v>60940</v>
      </c>
      <c r="C1139" s="12" t="s">
        <v>291</v>
      </c>
      <c r="D1139" s="12" t="s">
        <v>85</v>
      </c>
      <c r="E1139" s="12" t="s">
        <v>6</v>
      </c>
      <c r="F1139" s="12">
        <v>1730133350317</v>
      </c>
      <c r="G1139" s="12" t="s">
        <v>2449</v>
      </c>
      <c r="H1139" s="12" t="s">
        <v>729</v>
      </c>
      <c r="I1139" s="12" t="s">
        <v>1731</v>
      </c>
      <c r="J1139" s="12" t="s">
        <v>620</v>
      </c>
    </row>
    <row r="1140" spans="1:10" x14ac:dyDescent="0.25">
      <c r="A1140" s="12">
        <v>1139</v>
      </c>
      <c r="B1140" s="12">
        <v>60940</v>
      </c>
      <c r="C1140" s="12" t="s">
        <v>291</v>
      </c>
      <c r="D1140" s="12" t="s">
        <v>85</v>
      </c>
      <c r="E1140" s="12" t="s">
        <v>6</v>
      </c>
      <c r="F1140" s="12">
        <v>2140703112431</v>
      </c>
      <c r="G1140" s="12" t="s">
        <v>2450</v>
      </c>
      <c r="H1140" s="12" t="s">
        <v>2451</v>
      </c>
      <c r="I1140" s="12" t="s">
        <v>1686</v>
      </c>
      <c r="J1140" s="12" t="s">
        <v>685</v>
      </c>
    </row>
    <row r="1141" spans="1:10" x14ac:dyDescent="0.25">
      <c r="A1141" s="12">
        <v>1140</v>
      </c>
      <c r="B1141" s="12">
        <v>60941</v>
      </c>
      <c r="C1141" s="12" t="s">
        <v>292</v>
      </c>
      <c r="D1141" s="12" t="s">
        <v>85</v>
      </c>
      <c r="E1141" s="12" t="s">
        <v>6</v>
      </c>
      <c r="F1141" s="12">
        <v>1730103678843</v>
      </c>
      <c r="G1141" s="12" t="s">
        <v>2452</v>
      </c>
      <c r="H1141" s="12" t="s">
        <v>2453</v>
      </c>
      <c r="I1141" s="12" t="s">
        <v>1731</v>
      </c>
      <c r="J1141" s="12" t="s">
        <v>620</v>
      </c>
    </row>
    <row r="1142" spans="1:10" x14ac:dyDescent="0.25">
      <c r="A1142" s="12">
        <v>1141</v>
      </c>
      <c r="B1142" s="12">
        <v>60941</v>
      </c>
      <c r="C1142" s="12" t="s">
        <v>292</v>
      </c>
      <c r="D1142" s="12" t="s">
        <v>85</v>
      </c>
      <c r="E1142" s="12" t="s">
        <v>6</v>
      </c>
      <c r="F1142" s="12">
        <v>1730139306729</v>
      </c>
      <c r="G1142" s="12" t="s">
        <v>2454</v>
      </c>
      <c r="H1142" s="12" t="s">
        <v>2455</v>
      </c>
      <c r="I1142" s="12" t="s">
        <v>1686</v>
      </c>
      <c r="J1142" s="12" t="s">
        <v>685</v>
      </c>
    </row>
    <row r="1143" spans="1:10" x14ac:dyDescent="0.25">
      <c r="A1143" s="12">
        <v>1142</v>
      </c>
      <c r="B1143" s="12">
        <v>60941</v>
      </c>
      <c r="C1143" s="12" t="s">
        <v>292</v>
      </c>
      <c r="D1143" s="12" t="s">
        <v>85</v>
      </c>
      <c r="E1143" s="12" t="s">
        <v>6</v>
      </c>
      <c r="F1143" s="12">
        <v>2140776362037</v>
      </c>
      <c r="G1143" s="12" t="s">
        <v>2456</v>
      </c>
      <c r="H1143" s="12" t="s">
        <v>2457</v>
      </c>
      <c r="I1143" s="12" t="s">
        <v>1686</v>
      </c>
      <c r="J1143" s="12" t="s">
        <v>620</v>
      </c>
    </row>
    <row r="1144" spans="1:10" x14ac:dyDescent="0.25">
      <c r="A1144" s="12">
        <v>1143</v>
      </c>
      <c r="B1144" s="12">
        <v>60942</v>
      </c>
      <c r="C1144" s="12" t="s">
        <v>293</v>
      </c>
      <c r="D1144" s="12" t="s">
        <v>85</v>
      </c>
      <c r="E1144" s="12" t="s">
        <v>10</v>
      </c>
      <c r="F1144" s="12">
        <v>1710113584564</v>
      </c>
      <c r="G1144" s="12">
        <v>359868</v>
      </c>
      <c r="H1144" s="12" t="s">
        <v>2458</v>
      </c>
      <c r="I1144" s="12" t="s">
        <v>1686</v>
      </c>
      <c r="J1144" s="12" t="s">
        <v>620</v>
      </c>
    </row>
    <row r="1145" spans="1:10" x14ac:dyDescent="0.25">
      <c r="A1145" s="12">
        <v>1144</v>
      </c>
      <c r="B1145" s="12">
        <v>60943</v>
      </c>
      <c r="C1145" s="12" t="s">
        <v>294</v>
      </c>
      <c r="D1145" s="12" t="s">
        <v>85</v>
      </c>
      <c r="E1145" s="12" t="s">
        <v>6</v>
      </c>
      <c r="F1145" s="12">
        <v>1730148288163</v>
      </c>
      <c r="G1145" s="12" t="s">
        <v>2459</v>
      </c>
      <c r="H1145" s="12" t="s">
        <v>2460</v>
      </c>
      <c r="I1145" s="12" t="s">
        <v>754</v>
      </c>
      <c r="J1145" s="12" t="s">
        <v>620</v>
      </c>
    </row>
    <row r="1146" spans="1:10" x14ac:dyDescent="0.25">
      <c r="A1146" s="12">
        <v>1145</v>
      </c>
      <c r="B1146" s="12">
        <v>60943</v>
      </c>
      <c r="C1146" s="12" t="s">
        <v>294</v>
      </c>
      <c r="D1146" s="12" t="s">
        <v>85</v>
      </c>
      <c r="E1146" s="12" t="s">
        <v>6</v>
      </c>
      <c r="F1146" s="12">
        <v>2140715455369</v>
      </c>
      <c r="G1146" s="12" t="s">
        <v>2461</v>
      </c>
      <c r="H1146" s="12" t="s">
        <v>2462</v>
      </c>
      <c r="I1146" s="12" t="s">
        <v>1686</v>
      </c>
      <c r="J1146" s="12" t="s">
        <v>620</v>
      </c>
    </row>
    <row r="1147" spans="1:10" x14ac:dyDescent="0.25">
      <c r="A1147" s="12">
        <v>1146</v>
      </c>
      <c r="B1147" s="12">
        <v>60943</v>
      </c>
      <c r="C1147" s="12" t="s">
        <v>294</v>
      </c>
      <c r="D1147" s="12" t="s">
        <v>85</v>
      </c>
      <c r="E1147" s="12" t="s">
        <v>6</v>
      </c>
      <c r="F1147" s="12">
        <v>2140718673653</v>
      </c>
      <c r="G1147" s="12" t="s">
        <v>2463</v>
      </c>
      <c r="H1147" s="12" t="s">
        <v>2464</v>
      </c>
      <c r="I1147" s="12" t="s">
        <v>1731</v>
      </c>
      <c r="J1147" s="12" t="s">
        <v>620</v>
      </c>
    </row>
    <row r="1148" spans="1:10" x14ac:dyDescent="0.25">
      <c r="A1148" s="12">
        <v>1147</v>
      </c>
      <c r="B1148" s="12">
        <v>60943</v>
      </c>
      <c r="C1148" s="12" t="s">
        <v>294</v>
      </c>
      <c r="D1148" s="12" t="s">
        <v>85</v>
      </c>
      <c r="E1148" s="12" t="s">
        <v>6</v>
      </c>
      <c r="F1148" s="12">
        <v>2140723632955</v>
      </c>
      <c r="G1148" s="12" t="s">
        <v>2465</v>
      </c>
      <c r="H1148" s="12" t="s">
        <v>2466</v>
      </c>
      <c r="I1148" s="12" t="s">
        <v>1686</v>
      </c>
      <c r="J1148" s="12" t="s">
        <v>620</v>
      </c>
    </row>
    <row r="1149" spans="1:10" x14ac:dyDescent="0.25">
      <c r="A1149" s="12">
        <v>1148</v>
      </c>
      <c r="B1149" s="12">
        <v>60944</v>
      </c>
      <c r="C1149" s="12" t="s">
        <v>295</v>
      </c>
      <c r="D1149" s="12" t="s">
        <v>85</v>
      </c>
      <c r="E1149" s="12" t="s">
        <v>6</v>
      </c>
      <c r="F1149" s="12">
        <v>1610277731355</v>
      </c>
      <c r="G1149" s="12" t="s">
        <v>2467</v>
      </c>
      <c r="H1149" s="12" t="s">
        <v>2468</v>
      </c>
      <c r="I1149" s="12" t="s">
        <v>1731</v>
      </c>
      <c r="J1149" s="12" t="s">
        <v>620</v>
      </c>
    </row>
    <row r="1150" spans="1:10" x14ac:dyDescent="0.25">
      <c r="A1150" s="12">
        <v>1149</v>
      </c>
      <c r="B1150" s="12">
        <v>60944</v>
      </c>
      <c r="C1150" s="12" t="s">
        <v>295</v>
      </c>
      <c r="D1150" s="12" t="s">
        <v>85</v>
      </c>
      <c r="E1150" s="12" t="s">
        <v>6</v>
      </c>
      <c r="F1150" s="12">
        <v>1710103667873</v>
      </c>
      <c r="G1150" s="12" t="s">
        <v>2469</v>
      </c>
      <c r="H1150" s="12" t="s">
        <v>1704</v>
      </c>
      <c r="I1150" s="12" t="s">
        <v>660</v>
      </c>
      <c r="J1150" s="12" t="s">
        <v>620</v>
      </c>
    </row>
    <row r="1151" spans="1:10" x14ac:dyDescent="0.25">
      <c r="A1151" s="12">
        <v>1150</v>
      </c>
      <c r="B1151" s="12">
        <v>60944</v>
      </c>
      <c r="C1151" s="12" t="s">
        <v>295</v>
      </c>
      <c r="D1151" s="12" t="s">
        <v>85</v>
      </c>
      <c r="E1151" s="12" t="s">
        <v>6</v>
      </c>
      <c r="F1151" s="12">
        <v>1710115773495</v>
      </c>
      <c r="G1151" s="12" t="s">
        <v>2470</v>
      </c>
      <c r="H1151" s="12" t="s">
        <v>1227</v>
      </c>
      <c r="I1151" s="12" t="s">
        <v>1686</v>
      </c>
      <c r="J1151" s="12" t="s">
        <v>620</v>
      </c>
    </row>
    <row r="1152" spans="1:10" x14ac:dyDescent="0.25">
      <c r="A1152" s="12">
        <v>1151</v>
      </c>
      <c r="B1152" s="12">
        <v>60944</v>
      </c>
      <c r="C1152" s="12" t="s">
        <v>295</v>
      </c>
      <c r="D1152" s="12" t="s">
        <v>85</v>
      </c>
      <c r="E1152" s="12" t="s">
        <v>6</v>
      </c>
      <c r="F1152" s="12">
        <v>1730102434949</v>
      </c>
      <c r="G1152" s="12">
        <v>50386816</v>
      </c>
      <c r="H1152" s="12" t="s">
        <v>2471</v>
      </c>
      <c r="I1152" s="12" t="s">
        <v>1686</v>
      </c>
      <c r="J1152" s="12" t="s">
        <v>620</v>
      </c>
    </row>
    <row r="1153" spans="1:10" x14ac:dyDescent="0.25">
      <c r="A1153" s="12">
        <v>1152</v>
      </c>
      <c r="B1153" s="12">
        <v>60944</v>
      </c>
      <c r="C1153" s="12" t="s">
        <v>295</v>
      </c>
      <c r="D1153" s="12" t="s">
        <v>85</v>
      </c>
      <c r="E1153" s="12" t="s">
        <v>6</v>
      </c>
      <c r="F1153" s="12">
        <v>1730107221001</v>
      </c>
      <c r="G1153" s="12">
        <v>50312302</v>
      </c>
      <c r="H1153" s="12" t="s">
        <v>2472</v>
      </c>
      <c r="I1153" s="12" t="s">
        <v>1686</v>
      </c>
      <c r="J1153" s="12" t="s">
        <v>620</v>
      </c>
    </row>
    <row r="1154" spans="1:10" x14ac:dyDescent="0.25">
      <c r="A1154" s="12">
        <v>1153</v>
      </c>
      <c r="B1154" s="12">
        <v>60944</v>
      </c>
      <c r="C1154" s="12" t="s">
        <v>295</v>
      </c>
      <c r="D1154" s="12" t="s">
        <v>85</v>
      </c>
      <c r="E1154" s="12" t="s">
        <v>6</v>
      </c>
      <c r="F1154" s="12">
        <v>2140618779101</v>
      </c>
      <c r="G1154" s="12" t="s">
        <v>2473</v>
      </c>
      <c r="H1154" s="12" t="s">
        <v>2474</v>
      </c>
      <c r="I1154" s="12" t="s">
        <v>660</v>
      </c>
      <c r="J1154" s="12" t="s">
        <v>620</v>
      </c>
    </row>
    <row r="1155" spans="1:10" x14ac:dyDescent="0.25">
      <c r="A1155" s="12">
        <v>1154</v>
      </c>
      <c r="B1155" s="12">
        <v>60945</v>
      </c>
      <c r="C1155" s="12" t="s">
        <v>296</v>
      </c>
      <c r="D1155" s="12" t="s">
        <v>85</v>
      </c>
      <c r="E1155" s="12" t="s">
        <v>6</v>
      </c>
      <c r="F1155" s="12">
        <v>2140736764351</v>
      </c>
      <c r="G1155" s="12" t="s">
        <v>2475</v>
      </c>
      <c r="H1155" s="12" t="s">
        <v>1908</v>
      </c>
      <c r="I1155" s="12" t="s">
        <v>1686</v>
      </c>
      <c r="J1155" s="12" t="s">
        <v>620</v>
      </c>
    </row>
    <row r="1156" spans="1:10" x14ac:dyDescent="0.25">
      <c r="A1156" s="12">
        <v>1155</v>
      </c>
      <c r="B1156" s="12">
        <v>60945</v>
      </c>
      <c r="C1156" s="12" t="s">
        <v>296</v>
      </c>
      <c r="D1156" s="12" t="s">
        <v>85</v>
      </c>
      <c r="E1156" s="12" t="s">
        <v>6</v>
      </c>
      <c r="F1156" s="12">
        <v>2140747886339</v>
      </c>
      <c r="G1156" s="12" t="s">
        <v>2476</v>
      </c>
      <c r="H1156" s="12" t="s">
        <v>2039</v>
      </c>
      <c r="I1156" s="12" t="s">
        <v>1731</v>
      </c>
      <c r="J1156" s="12" t="s">
        <v>685</v>
      </c>
    </row>
    <row r="1157" spans="1:10" x14ac:dyDescent="0.25">
      <c r="A1157" s="12">
        <v>1156</v>
      </c>
      <c r="B1157" s="12">
        <v>60946</v>
      </c>
      <c r="C1157" s="12" t="s">
        <v>297</v>
      </c>
      <c r="D1157" s="12" t="s">
        <v>85</v>
      </c>
      <c r="E1157" s="12" t="s">
        <v>6</v>
      </c>
      <c r="F1157" s="12">
        <v>1710195805649</v>
      </c>
      <c r="G1157" s="12" t="s">
        <v>2477</v>
      </c>
      <c r="H1157" s="12" t="s">
        <v>841</v>
      </c>
      <c r="I1157" s="12" t="s">
        <v>660</v>
      </c>
      <c r="J1157" s="12" t="s">
        <v>620</v>
      </c>
    </row>
    <row r="1158" spans="1:10" x14ac:dyDescent="0.25">
      <c r="A1158" s="12">
        <v>1157</v>
      </c>
      <c r="B1158" s="12">
        <v>60946</v>
      </c>
      <c r="C1158" s="12" t="s">
        <v>297</v>
      </c>
      <c r="D1158" s="12" t="s">
        <v>85</v>
      </c>
      <c r="E1158" s="12" t="s">
        <v>6</v>
      </c>
      <c r="F1158" s="12">
        <v>2140718733253</v>
      </c>
      <c r="G1158" s="12" t="s">
        <v>2478</v>
      </c>
      <c r="H1158" s="12" t="s">
        <v>2479</v>
      </c>
      <c r="I1158" s="12" t="s">
        <v>1731</v>
      </c>
      <c r="J1158" s="12" t="s">
        <v>620</v>
      </c>
    </row>
    <row r="1159" spans="1:10" x14ac:dyDescent="0.25">
      <c r="A1159" s="12">
        <v>1158</v>
      </c>
      <c r="B1159" s="12">
        <v>60947</v>
      </c>
      <c r="C1159" s="12" t="s">
        <v>298</v>
      </c>
      <c r="D1159" s="12" t="s">
        <v>39</v>
      </c>
      <c r="E1159" s="12" t="s">
        <v>6</v>
      </c>
      <c r="F1159" s="12">
        <v>1710238091245</v>
      </c>
      <c r="G1159" s="12" t="s">
        <v>2480</v>
      </c>
      <c r="H1159" s="12" t="s">
        <v>2481</v>
      </c>
      <c r="I1159" s="12" t="s">
        <v>679</v>
      </c>
      <c r="J1159" s="12" t="s">
        <v>620</v>
      </c>
    </row>
    <row r="1160" spans="1:10" x14ac:dyDescent="0.25">
      <c r="A1160" s="12">
        <v>1159</v>
      </c>
      <c r="B1160" s="12">
        <v>60947</v>
      </c>
      <c r="C1160" s="12" t="s">
        <v>298</v>
      </c>
      <c r="D1160" s="12" t="s">
        <v>39</v>
      </c>
      <c r="E1160" s="12" t="s">
        <v>6</v>
      </c>
      <c r="F1160" s="12">
        <v>1710247170383</v>
      </c>
      <c r="G1160" s="12" t="s">
        <v>2482</v>
      </c>
      <c r="H1160" s="12" t="s">
        <v>2483</v>
      </c>
      <c r="I1160" s="12" t="s">
        <v>811</v>
      </c>
      <c r="J1160" s="12" t="s">
        <v>685</v>
      </c>
    </row>
    <row r="1161" spans="1:10" x14ac:dyDescent="0.25">
      <c r="A1161" s="12">
        <v>1160</v>
      </c>
      <c r="B1161" s="12">
        <v>60947</v>
      </c>
      <c r="C1161" s="12" t="s">
        <v>298</v>
      </c>
      <c r="D1161" s="12" t="s">
        <v>39</v>
      </c>
      <c r="E1161" s="12" t="s">
        <v>6</v>
      </c>
      <c r="F1161" s="12">
        <v>1710303760137</v>
      </c>
      <c r="G1161" s="12" t="s">
        <v>2484</v>
      </c>
      <c r="H1161" s="12" t="s">
        <v>2485</v>
      </c>
      <c r="I1161" s="12" t="s">
        <v>631</v>
      </c>
      <c r="J1161" s="12" t="s">
        <v>620</v>
      </c>
    </row>
    <row r="1162" spans="1:10" x14ac:dyDescent="0.25">
      <c r="A1162" s="12">
        <v>1161</v>
      </c>
      <c r="B1162" s="12">
        <v>60947</v>
      </c>
      <c r="C1162" s="12" t="s">
        <v>298</v>
      </c>
      <c r="D1162" s="12" t="s">
        <v>39</v>
      </c>
      <c r="E1162" s="12" t="s">
        <v>6</v>
      </c>
      <c r="F1162" s="12">
        <v>2140246255713</v>
      </c>
      <c r="G1162" s="12" t="s">
        <v>2486</v>
      </c>
      <c r="H1162" s="12" t="s">
        <v>2487</v>
      </c>
      <c r="I1162" s="12" t="s">
        <v>623</v>
      </c>
      <c r="J1162" s="12" t="s">
        <v>620</v>
      </c>
    </row>
    <row r="1163" spans="1:10" x14ac:dyDescent="0.25">
      <c r="A1163" s="12">
        <v>1162</v>
      </c>
      <c r="B1163" s="12">
        <v>60947</v>
      </c>
      <c r="C1163" s="12" t="s">
        <v>298</v>
      </c>
      <c r="D1163" s="12" t="s">
        <v>39</v>
      </c>
      <c r="E1163" s="12" t="s">
        <v>6</v>
      </c>
      <c r="F1163" s="12">
        <v>2140772135359</v>
      </c>
      <c r="G1163" s="12" t="s">
        <v>2488</v>
      </c>
      <c r="H1163" s="12" t="s">
        <v>2489</v>
      </c>
      <c r="I1163" s="12" t="s">
        <v>909</v>
      </c>
      <c r="J1163" s="12" t="s">
        <v>685</v>
      </c>
    </row>
    <row r="1164" spans="1:10" x14ac:dyDescent="0.25">
      <c r="A1164" s="12">
        <v>1163</v>
      </c>
      <c r="B1164" s="12">
        <v>60948</v>
      </c>
      <c r="C1164" s="12" t="s">
        <v>299</v>
      </c>
      <c r="D1164" s="12" t="s">
        <v>85</v>
      </c>
      <c r="E1164" s="12" t="s">
        <v>6</v>
      </c>
      <c r="F1164" s="12">
        <v>2140794171609</v>
      </c>
      <c r="G1164" s="12" t="s">
        <v>2490</v>
      </c>
      <c r="H1164" s="12" t="s">
        <v>2491</v>
      </c>
      <c r="I1164" s="12" t="s">
        <v>1731</v>
      </c>
      <c r="J1164" s="12" t="s">
        <v>620</v>
      </c>
    </row>
    <row r="1165" spans="1:10" x14ac:dyDescent="0.25">
      <c r="A1165" s="12">
        <v>1164</v>
      </c>
      <c r="B1165" s="12">
        <v>60949</v>
      </c>
      <c r="C1165" s="12" t="s">
        <v>300</v>
      </c>
      <c r="D1165" s="12" t="s">
        <v>85</v>
      </c>
      <c r="E1165" s="12" t="s">
        <v>10</v>
      </c>
      <c r="F1165" s="12">
        <v>1730134103992</v>
      </c>
      <c r="G1165" s="12" t="s">
        <v>2492</v>
      </c>
      <c r="H1165" s="12" t="s">
        <v>2493</v>
      </c>
      <c r="I1165" s="12" t="s">
        <v>1731</v>
      </c>
      <c r="J1165" s="12" t="s">
        <v>620</v>
      </c>
    </row>
    <row r="1166" spans="1:10" x14ac:dyDescent="0.25">
      <c r="A1166" s="12">
        <v>1165</v>
      </c>
      <c r="B1166" s="12">
        <v>60949</v>
      </c>
      <c r="C1166" s="12" t="s">
        <v>300</v>
      </c>
      <c r="D1166" s="12" t="s">
        <v>85</v>
      </c>
      <c r="E1166" s="12" t="s">
        <v>10</v>
      </c>
      <c r="F1166" s="12">
        <v>2140777366828</v>
      </c>
      <c r="G1166" s="12">
        <v>897986</v>
      </c>
      <c r="H1166" s="12" t="s">
        <v>2494</v>
      </c>
      <c r="I1166" s="12" t="s">
        <v>754</v>
      </c>
      <c r="J1166" s="12" t="s">
        <v>685</v>
      </c>
    </row>
    <row r="1167" spans="1:10" x14ac:dyDescent="0.25">
      <c r="A1167" s="12">
        <v>1166</v>
      </c>
      <c r="B1167" s="12">
        <v>60949</v>
      </c>
      <c r="C1167" s="12" t="s">
        <v>300</v>
      </c>
      <c r="D1167" s="12" t="s">
        <v>85</v>
      </c>
      <c r="E1167" s="12" t="s">
        <v>10</v>
      </c>
      <c r="F1167" s="12">
        <v>2140797548118</v>
      </c>
      <c r="G1167" s="12">
        <v>50398939</v>
      </c>
      <c r="H1167" s="12" t="s">
        <v>2495</v>
      </c>
      <c r="I1167" s="12" t="s">
        <v>1686</v>
      </c>
      <c r="J1167" s="12" t="s">
        <v>620</v>
      </c>
    </row>
    <row r="1168" spans="1:10" x14ac:dyDescent="0.25">
      <c r="A1168" s="12">
        <v>1167</v>
      </c>
      <c r="B1168" s="12">
        <v>60950</v>
      </c>
      <c r="C1168" s="12" t="s">
        <v>301</v>
      </c>
      <c r="D1168" s="12" t="s">
        <v>85</v>
      </c>
      <c r="E1168" s="12" t="s">
        <v>6</v>
      </c>
      <c r="F1168" s="12">
        <v>1710195365987</v>
      </c>
      <c r="G1168" s="12" t="s">
        <v>2496</v>
      </c>
      <c r="H1168" s="12" t="s">
        <v>2497</v>
      </c>
      <c r="I1168" s="12" t="s">
        <v>1731</v>
      </c>
      <c r="J1168" s="12" t="s">
        <v>620</v>
      </c>
    </row>
    <row r="1169" spans="1:10" x14ac:dyDescent="0.25">
      <c r="A1169" s="12">
        <v>1168</v>
      </c>
      <c r="B1169" s="12">
        <v>60950</v>
      </c>
      <c r="C1169" s="12" t="s">
        <v>301</v>
      </c>
      <c r="D1169" s="12" t="s">
        <v>85</v>
      </c>
      <c r="E1169" s="12" t="s">
        <v>6</v>
      </c>
      <c r="F1169" s="12">
        <v>2140115223755</v>
      </c>
      <c r="G1169" s="12">
        <v>50386833</v>
      </c>
      <c r="H1169" s="12" t="s">
        <v>2498</v>
      </c>
      <c r="I1169" s="12" t="s">
        <v>754</v>
      </c>
      <c r="J1169" s="12" t="s">
        <v>620</v>
      </c>
    </row>
    <row r="1170" spans="1:10" x14ac:dyDescent="0.25">
      <c r="A1170" s="12">
        <v>1169</v>
      </c>
      <c r="B1170" s="12">
        <v>60951</v>
      </c>
      <c r="C1170" s="12" t="s">
        <v>302</v>
      </c>
      <c r="D1170" s="12" t="s">
        <v>85</v>
      </c>
      <c r="E1170" s="12" t="s">
        <v>10</v>
      </c>
      <c r="F1170" s="12">
        <v>1730146040494</v>
      </c>
      <c r="G1170" s="12" t="s">
        <v>2499</v>
      </c>
      <c r="H1170" s="12" t="s">
        <v>2500</v>
      </c>
      <c r="I1170" s="12" t="s">
        <v>1686</v>
      </c>
      <c r="J1170" s="12" t="s">
        <v>620</v>
      </c>
    </row>
    <row r="1171" spans="1:10" x14ac:dyDescent="0.25">
      <c r="A1171" s="12">
        <v>1170</v>
      </c>
      <c r="B1171" s="12">
        <v>60952</v>
      </c>
      <c r="C1171" s="12" t="s">
        <v>303</v>
      </c>
      <c r="D1171" s="12" t="s">
        <v>85</v>
      </c>
      <c r="E1171" s="12" t="s">
        <v>6</v>
      </c>
      <c r="F1171" s="12">
        <v>2140203221597</v>
      </c>
      <c r="G1171" s="12" t="s">
        <v>2501</v>
      </c>
      <c r="H1171" s="12" t="s">
        <v>2502</v>
      </c>
      <c r="I1171" s="12" t="s">
        <v>754</v>
      </c>
      <c r="J1171" s="12" t="s">
        <v>620</v>
      </c>
    </row>
    <row r="1172" spans="1:10" x14ac:dyDescent="0.25">
      <c r="A1172" s="12">
        <v>1171</v>
      </c>
      <c r="B1172" s="12">
        <v>60952</v>
      </c>
      <c r="C1172" s="12" t="s">
        <v>303</v>
      </c>
      <c r="D1172" s="12" t="s">
        <v>85</v>
      </c>
      <c r="E1172" s="12" t="s">
        <v>6</v>
      </c>
      <c r="F1172" s="12">
        <v>2140204006761</v>
      </c>
      <c r="G1172" s="12" t="s">
        <v>2503</v>
      </c>
      <c r="H1172" s="12" t="s">
        <v>1796</v>
      </c>
      <c r="I1172" s="12" t="s">
        <v>1731</v>
      </c>
      <c r="J1172" s="12" t="s">
        <v>620</v>
      </c>
    </row>
    <row r="1173" spans="1:10" x14ac:dyDescent="0.25">
      <c r="A1173" s="12">
        <v>1172</v>
      </c>
      <c r="B1173" s="12">
        <v>60952</v>
      </c>
      <c r="C1173" s="12" t="s">
        <v>303</v>
      </c>
      <c r="D1173" s="12" t="s">
        <v>85</v>
      </c>
      <c r="E1173" s="12" t="s">
        <v>6</v>
      </c>
      <c r="F1173" s="12">
        <v>2140240467813</v>
      </c>
      <c r="G1173" s="12" t="s">
        <v>2504</v>
      </c>
      <c r="H1173" s="12" t="s">
        <v>2070</v>
      </c>
      <c r="I1173" s="12" t="s">
        <v>1686</v>
      </c>
      <c r="J1173" s="12" t="s">
        <v>685</v>
      </c>
    </row>
    <row r="1174" spans="1:10" x14ac:dyDescent="0.25">
      <c r="A1174" s="12">
        <v>1173</v>
      </c>
      <c r="B1174" s="12">
        <v>60952</v>
      </c>
      <c r="C1174" s="12" t="s">
        <v>303</v>
      </c>
      <c r="D1174" s="12" t="s">
        <v>85</v>
      </c>
      <c r="E1174" s="12" t="s">
        <v>6</v>
      </c>
      <c r="F1174" s="12">
        <v>2140242428501</v>
      </c>
      <c r="G1174" s="12" t="s">
        <v>2505</v>
      </c>
      <c r="H1174" s="12" t="s">
        <v>2506</v>
      </c>
      <c r="I1174" s="12" t="s">
        <v>1686</v>
      </c>
      <c r="J1174" s="12" t="s">
        <v>620</v>
      </c>
    </row>
    <row r="1175" spans="1:10" x14ac:dyDescent="0.25">
      <c r="A1175" s="12">
        <v>1174</v>
      </c>
      <c r="B1175" s="12">
        <v>60952</v>
      </c>
      <c r="C1175" s="12" t="s">
        <v>303</v>
      </c>
      <c r="D1175" s="12" t="s">
        <v>85</v>
      </c>
      <c r="E1175" s="12" t="s">
        <v>6</v>
      </c>
      <c r="F1175" s="12">
        <v>2140273528151</v>
      </c>
      <c r="G1175" s="12" t="s">
        <v>2507</v>
      </c>
      <c r="H1175" s="12" t="s">
        <v>2508</v>
      </c>
      <c r="I1175" s="12" t="s">
        <v>1686</v>
      </c>
      <c r="J1175" s="12" t="s">
        <v>685</v>
      </c>
    </row>
    <row r="1176" spans="1:10" x14ac:dyDescent="0.25">
      <c r="A1176" s="12">
        <v>1175</v>
      </c>
      <c r="B1176" s="12">
        <v>60953</v>
      </c>
      <c r="C1176" s="12" t="s">
        <v>304</v>
      </c>
      <c r="D1176" s="12" t="s">
        <v>195</v>
      </c>
      <c r="E1176" s="12" t="s">
        <v>6</v>
      </c>
      <c r="F1176" s="12">
        <v>2140195913081</v>
      </c>
      <c r="G1176" s="12" t="s">
        <v>2509</v>
      </c>
      <c r="H1176" s="12" t="s">
        <v>1231</v>
      </c>
      <c r="I1176" s="12" t="s">
        <v>754</v>
      </c>
      <c r="J1176" s="12" t="s">
        <v>620</v>
      </c>
    </row>
    <row r="1177" spans="1:10" x14ac:dyDescent="0.25">
      <c r="A1177" s="12">
        <v>1176</v>
      </c>
      <c r="B1177" s="12">
        <v>60953</v>
      </c>
      <c r="C1177" s="12" t="s">
        <v>304</v>
      </c>
      <c r="D1177" s="12" t="s">
        <v>195</v>
      </c>
      <c r="E1177" s="12" t="s">
        <v>6</v>
      </c>
      <c r="F1177" s="12">
        <v>2140749693603</v>
      </c>
      <c r="G1177" s="12" t="s">
        <v>1342</v>
      </c>
      <c r="H1177" s="12" t="s">
        <v>1764</v>
      </c>
      <c r="I1177" s="12" t="s">
        <v>1752</v>
      </c>
      <c r="J1177" s="12" t="s">
        <v>685</v>
      </c>
    </row>
    <row r="1178" spans="1:10" x14ac:dyDescent="0.25">
      <c r="A1178" s="12">
        <v>1177</v>
      </c>
      <c r="B1178" s="12">
        <v>60954</v>
      </c>
      <c r="C1178" s="12" t="s">
        <v>305</v>
      </c>
      <c r="D1178" s="12" t="s">
        <v>85</v>
      </c>
      <c r="E1178" s="12" t="s">
        <v>6</v>
      </c>
      <c r="F1178" s="12">
        <v>1710202062341</v>
      </c>
      <c r="G1178" s="12" t="s">
        <v>2510</v>
      </c>
      <c r="H1178" s="12" t="s">
        <v>2511</v>
      </c>
      <c r="I1178" s="12" t="s">
        <v>1686</v>
      </c>
      <c r="J1178" s="12" t="s">
        <v>620</v>
      </c>
    </row>
    <row r="1179" spans="1:10" x14ac:dyDescent="0.25">
      <c r="A1179" s="12">
        <v>1178</v>
      </c>
      <c r="B1179" s="12">
        <v>60954</v>
      </c>
      <c r="C1179" s="12" t="s">
        <v>305</v>
      </c>
      <c r="D1179" s="12" t="s">
        <v>85</v>
      </c>
      <c r="E1179" s="12" t="s">
        <v>6</v>
      </c>
      <c r="F1179" s="12">
        <v>2140799375867</v>
      </c>
      <c r="G1179" s="12" t="s">
        <v>2512</v>
      </c>
      <c r="H1179" s="12" t="s">
        <v>1496</v>
      </c>
      <c r="I1179" s="12" t="s">
        <v>1731</v>
      </c>
      <c r="J1179" s="12" t="s">
        <v>620</v>
      </c>
    </row>
    <row r="1180" spans="1:10" x14ac:dyDescent="0.25">
      <c r="A1180" s="12">
        <v>1179</v>
      </c>
      <c r="B1180" s="12">
        <v>60955</v>
      </c>
      <c r="C1180" s="12" t="s">
        <v>306</v>
      </c>
      <c r="D1180" s="12" t="s">
        <v>85</v>
      </c>
      <c r="E1180" s="12" t="s">
        <v>6</v>
      </c>
      <c r="F1180" s="12">
        <v>2140105839437</v>
      </c>
      <c r="G1180" s="12" t="s">
        <v>2513</v>
      </c>
      <c r="H1180" s="12" t="s">
        <v>2514</v>
      </c>
      <c r="I1180" s="12" t="s">
        <v>754</v>
      </c>
      <c r="J1180" s="12" t="s">
        <v>620</v>
      </c>
    </row>
    <row r="1181" spans="1:10" x14ac:dyDescent="0.25">
      <c r="A1181" s="12">
        <v>1180</v>
      </c>
      <c r="B1181" s="12">
        <v>60955</v>
      </c>
      <c r="C1181" s="12" t="s">
        <v>306</v>
      </c>
      <c r="D1181" s="12" t="s">
        <v>85</v>
      </c>
      <c r="E1181" s="12" t="s">
        <v>6</v>
      </c>
      <c r="F1181" s="12">
        <v>2140171110355</v>
      </c>
      <c r="G1181" s="12" t="s">
        <v>2515</v>
      </c>
      <c r="H1181" s="12" t="s">
        <v>2516</v>
      </c>
      <c r="I1181" s="12" t="s">
        <v>1686</v>
      </c>
      <c r="J1181" s="12" t="s">
        <v>620</v>
      </c>
    </row>
    <row r="1182" spans="1:10" x14ac:dyDescent="0.25">
      <c r="A1182" s="12">
        <v>1181</v>
      </c>
      <c r="B1182" s="12">
        <v>60956</v>
      </c>
      <c r="C1182" s="12" t="s">
        <v>307</v>
      </c>
      <c r="D1182" s="12" t="s">
        <v>85</v>
      </c>
      <c r="E1182" s="12" t="s">
        <v>6</v>
      </c>
      <c r="F1182" s="12">
        <v>1710117782311</v>
      </c>
      <c r="G1182" s="12" t="s">
        <v>2517</v>
      </c>
      <c r="H1182" s="12" t="s">
        <v>2518</v>
      </c>
      <c r="I1182" s="12" t="s">
        <v>1731</v>
      </c>
      <c r="J1182" s="12" t="s">
        <v>620</v>
      </c>
    </row>
    <row r="1183" spans="1:10" x14ac:dyDescent="0.25">
      <c r="A1183" s="12">
        <v>1182</v>
      </c>
      <c r="B1183" s="12">
        <v>60956</v>
      </c>
      <c r="C1183" s="12" t="s">
        <v>307</v>
      </c>
      <c r="D1183" s="12" t="s">
        <v>85</v>
      </c>
      <c r="E1183" s="12" t="s">
        <v>6</v>
      </c>
      <c r="F1183" s="12">
        <v>2140782909249</v>
      </c>
      <c r="G1183" s="12" t="s">
        <v>2519</v>
      </c>
      <c r="H1183" s="12" t="s">
        <v>2520</v>
      </c>
      <c r="I1183" s="12" t="s">
        <v>1686</v>
      </c>
      <c r="J1183" s="12" t="s">
        <v>620</v>
      </c>
    </row>
    <row r="1184" spans="1:10" x14ac:dyDescent="0.25">
      <c r="A1184" s="12">
        <v>1183</v>
      </c>
      <c r="B1184" s="12">
        <v>60957</v>
      </c>
      <c r="C1184" s="12" t="s">
        <v>308</v>
      </c>
      <c r="D1184" s="12" t="s">
        <v>39</v>
      </c>
      <c r="E1184" s="12" t="s">
        <v>6</v>
      </c>
      <c r="F1184" s="12">
        <v>2140103265027</v>
      </c>
      <c r="G1184" s="12" t="s">
        <v>2521</v>
      </c>
      <c r="H1184" s="12" t="s">
        <v>2265</v>
      </c>
      <c r="I1184" s="12" t="s">
        <v>811</v>
      </c>
      <c r="J1184" s="12" t="s">
        <v>620</v>
      </c>
    </row>
    <row r="1185" spans="1:10" x14ac:dyDescent="0.25">
      <c r="A1185" s="12">
        <v>1184</v>
      </c>
      <c r="B1185" s="12">
        <v>60957</v>
      </c>
      <c r="C1185" s="12" t="s">
        <v>308</v>
      </c>
      <c r="D1185" s="12" t="s">
        <v>39</v>
      </c>
      <c r="E1185" s="12" t="s">
        <v>6</v>
      </c>
      <c r="F1185" s="12">
        <v>2140109033703</v>
      </c>
      <c r="G1185" s="12" t="s">
        <v>2522</v>
      </c>
      <c r="H1185" s="12" t="s">
        <v>1054</v>
      </c>
      <c r="I1185" s="12" t="s">
        <v>679</v>
      </c>
      <c r="J1185" s="12" t="s">
        <v>620</v>
      </c>
    </row>
    <row r="1186" spans="1:10" x14ac:dyDescent="0.25">
      <c r="A1186" s="12">
        <v>1185</v>
      </c>
      <c r="B1186" s="12">
        <v>60957</v>
      </c>
      <c r="C1186" s="12" t="s">
        <v>308</v>
      </c>
      <c r="D1186" s="12" t="s">
        <v>39</v>
      </c>
      <c r="E1186" s="12" t="s">
        <v>6</v>
      </c>
      <c r="F1186" s="12">
        <v>2140787235511</v>
      </c>
      <c r="G1186" s="12" t="s">
        <v>2523</v>
      </c>
      <c r="H1186" s="12" t="s">
        <v>2524</v>
      </c>
      <c r="I1186" s="12" t="s">
        <v>623</v>
      </c>
      <c r="J1186" s="12" t="s">
        <v>620</v>
      </c>
    </row>
    <row r="1187" spans="1:10" x14ac:dyDescent="0.25">
      <c r="A1187" s="12">
        <v>1186</v>
      </c>
      <c r="B1187" s="12">
        <v>60958</v>
      </c>
      <c r="C1187" s="12" t="s">
        <v>309</v>
      </c>
      <c r="D1187" s="12" t="s">
        <v>85</v>
      </c>
      <c r="E1187" s="12" t="s">
        <v>6</v>
      </c>
      <c r="F1187" s="12">
        <v>2140144160119</v>
      </c>
      <c r="G1187" s="12" t="s">
        <v>2525</v>
      </c>
      <c r="H1187" s="12" t="s">
        <v>1021</v>
      </c>
      <c r="I1187" s="12" t="s">
        <v>1686</v>
      </c>
      <c r="J1187" s="12" t="s">
        <v>620</v>
      </c>
    </row>
    <row r="1188" spans="1:10" x14ac:dyDescent="0.25">
      <c r="A1188" s="12">
        <v>1187</v>
      </c>
      <c r="B1188" s="12">
        <v>60958</v>
      </c>
      <c r="C1188" s="12" t="s">
        <v>309</v>
      </c>
      <c r="D1188" s="12" t="s">
        <v>85</v>
      </c>
      <c r="E1188" s="12" t="s">
        <v>6</v>
      </c>
      <c r="F1188" s="12">
        <v>2140722747695</v>
      </c>
      <c r="G1188" s="12" t="s">
        <v>2526</v>
      </c>
      <c r="H1188" s="12" t="s">
        <v>854</v>
      </c>
      <c r="I1188" s="12" t="s">
        <v>1686</v>
      </c>
      <c r="J1188" s="12" t="s">
        <v>620</v>
      </c>
    </row>
    <row r="1189" spans="1:10" x14ac:dyDescent="0.25">
      <c r="A1189" s="12">
        <v>1188</v>
      </c>
      <c r="B1189" s="12">
        <v>60959</v>
      </c>
      <c r="C1189" s="12" t="s">
        <v>310</v>
      </c>
      <c r="D1189" s="12" t="s">
        <v>85</v>
      </c>
      <c r="E1189" s="12" t="s">
        <v>6</v>
      </c>
      <c r="F1189" s="12">
        <v>2140188769041</v>
      </c>
      <c r="G1189" s="12" t="s">
        <v>2527</v>
      </c>
      <c r="H1189" s="12" t="s">
        <v>2528</v>
      </c>
      <c r="I1189" s="12" t="s">
        <v>1686</v>
      </c>
      <c r="J1189" s="12" t="s">
        <v>620</v>
      </c>
    </row>
    <row r="1190" spans="1:10" x14ac:dyDescent="0.25">
      <c r="A1190" s="12">
        <v>1189</v>
      </c>
      <c r="B1190" s="12">
        <v>60959</v>
      </c>
      <c r="C1190" s="12" t="s">
        <v>310</v>
      </c>
      <c r="D1190" s="12" t="s">
        <v>85</v>
      </c>
      <c r="E1190" s="12" t="s">
        <v>6</v>
      </c>
      <c r="F1190" s="12">
        <v>2140203383897</v>
      </c>
      <c r="G1190" s="12" t="s">
        <v>2529</v>
      </c>
      <c r="H1190" s="12" t="s">
        <v>2530</v>
      </c>
      <c r="I1190" s="12" t="s">
        <v>1731</v>
      </c>
      <c r="J1190" s="12" t="s">
        <v>685</v>
      </c>
    </row>
    <row r="1191" spans="1:10" x14ac:dyDescent="0.25">
      <c r="A1191" s="12">
        <v>1190</v>
      </c>
      <c r="B1191" s="12">
        <v>60959</v>
      </c>
      <c r="C1191" s="12" t="s">
        <v>310</v>
      </c>
      <c r="D1191" s="12" t="s">
        <v>85</v>
      </c>
      <c r="E1191" s="12" t="s">
        <v>6</v>
      </c>
      <c r="F1191" s="12">
        <v>2140701207015</v>
      </c>
      <c r="G1191" s="12" t="s">
        <v>2531</v>
      </c>
      <c r="H1191" s="12" t="s">
        <v>2532</v>
      </c>
      <c r="I1191" s="12" t="s">
        <v>754</v>
      </c>
      <c r="J1191" s="12" t="s">
        <v>620</v>
      </c>
    </row>
    <row r="1192" spans="1:10" x14ac:dyDescent="0.25">
      <c r="A1192" s="12">
        <v>1191</v>
      </c>
      <c r="B1192" s="12">
        <v>60960</v>
      </c>
      <c r="C1192" s="12" t="s">
        <v>311</v>
      </c>
      <c r="D1192" s="12" t="s">
        <v>85</v>
      </c>
      <c r="E1192" s="12" t="s">
        <v>6</v>
      </c>
      <c r="F1192" s="12">
        <v>2140727541971</v>
      </c>
      <c r="G1192" s="12" t="s">
        <v>2533</v>
      </c>
      <c r="H1192" s="12" t="s">
        <v>2534</v>
      </c>
      <c r="I1192" s="12" t="s">
        <v>1683</v>
      </c>
      <c r="J1192" s="12" t="s">
        <v>620</v>
      </c>
    </row>
    <row r="1193" spans="1:10" x14ac:dyDescent="0.25">
      <c r="A1193" s="12">
        <v>1192</v>
      </c>
      <c r="B1193" s="12">
        <v>60960</v>
      </c>
      <c r="C1193" s="12" t="s">
        <v>311</v>
      </c>
      <c r="D1193" s="12" t="s">
        <v>85</v>
      </c>
      <c r="E1193" s="12" t="s">
        <v>6</v>
      </c>
      <c r="F1193" s="12">
        <v>2140775205749</v>
      </c>
      <c r="G1193" s="12" t="s">
        <v>2535</v>
      </c>
      <c r="H1193" s="12" t="s">
        <v>2536</v>
      </c>
      <c r="I1193" s="12" t="s">
        <v>660</v>
      </c>
      <c r="J1193" s="12" t="s">
        <v>620</v>
      </c>
    </row>
    <row r="1194" spans="1:10" x14ac:dyDescent="0.25">
      <c r="A1194" s="12">
        <v>1193</v>
      </c>
      <c r="B1194" s="12">
        <v>60961</v>
      </c>
      <c r="C1194" s="12" t="s">
        <v>312</v>
      </c>
      <c r="D1194" s="12" t="s">
        <v>85</v>
      </c>
      <c r="E1194" s="12" t="s">
        <v>6</v>
      </c>
      <c r="F1194" s="12">
        <v>1710102862049</v>
      </c>
      <c r="G1194" s="12" t="s">
        <v>2537</v>
      </c>
      <c r="H1194" s="12" t="s">
        <v>2538</v>
      </c>
      <c r="I1194" s="12" t="s">
        <v>1683</v>
      </c>
      <c r="J1194" s="12" t="s">
        <v>620</v>
      </c>
    </row>
    <row r="1195" spans="1:10" x14ac:dyDescent="0.25">
      <c r="A1195" s="12">
        <v>1194</v>
      </c>
      <c r="B1195" s="12">
        <v>60961</v>
      </c>
      <c r="C1195" s="12" t="s">
        <v>312</v>
      </c>
      <c r="D1195" s="12" t="s">
        <v>85</v>
      </c>
      <c r="E1195" s="12" t="s">
        <v>6</v>
      </c>
      <c r="F1195" s="12">
        <v>2140684153727</v>
      </c>
      <c r="G1195" s="12" t="s">
        <v>2539</v>
      </c>
      <c r="H1195" s="12" t="s">
        <v>2540</v>
      </c>
      <c r="I1195" s="12" t="s">
        <v>1686</v>
      </c>
      <c r="J1195" s="12" t="s">
        <v>620</v>
      </c>
    </row>
    <row r="1196" spans="1:10" x14ac:dyDescent="0.25">
      <c r="A1196" s="12">
        <v>1195</v>
      </c>
      <c r="B1196" s="12">
        <v>60961</v>
      </c>
      <c r="C1196" s="12" t="s">
        <v>312</v>
      </c>
      <c r="D1196" s="12" t="s">
        <v>85</v>
      </c>
      <c r="E1196" s="12" t="s">
        <v>6</v>
      </c>
      <c r="F1196" s="12">
        <v>2140737066959</v>
      </c>
      <c r="G1196" s="12" t="s">
        <v>2541</v>
      </c>
      <c r="H1196" s="12" t="s">
        <v>2041</v>
      </c>
      <c r="I1196" s="12" t="s">
        <v>754</v>
      </c>
      <c r="J1196" s="12" t="s">
        <v>620</v>
      </c>
    </row>
    <row r="1197" spans="1:10" x14ac:dyDescent="0.25">
      <c r="A1197" s="12">
        <v>1196</v>
      </c>
      <c r="B1197" s="12">
        <v>60962</v>
      </c>
      <c r="C1197" s="12" t="s">
        <v>313</v>
      </c>
      <c r="D1197" s="12" t="s">
        <v>85</v>
      </c>
      <c r="E1197" s="12" t="s">
        <v>6</v>
      </c>
      <c r="F1197" s="12">
        <v>2140201483905</v>
      </c>
      <c r="G1197" s="12">
        <v>50360399</v>
      </c>
      <c r="H1197" s="12" t="s">
        <v>2542</v>
      </c>
      <c r="I1197" s="12" t="s">
        <v>1686</v>
      </c>
      <c r="J1197" s="12" t="s">
        <v>620</v>
      </c>
    </row>
    <row r="1198" spans="1:10" x14ac:dyDescent="0.25">
      <c r="A1198" s="12">
        <v>1197</v>
      </c>
      <c r="B1198" s="12">
        <v>60962</v>
      </c>
      <c r="C1198" s="12" t="s">
        <v>313</v>
      </c>
      <c r="D1198" s="12" t="s">
        <v>85</v>
      </c>
      <c r="E1198" s="12" t="s">
        <v>6</v>
      </c>
      <c r="F1198" s="12">
        <v>2140223292827</v>
      </c>
      <c r="G1198" s="12" t="s">
        <v>2543</v>
      </c>
      <c r="H1198" s="12" t="s">
        <v>2544</v>
      </c>
      <c r="I1198" s="12" t="s">
        <v>1686</v>
      </c>
      <c r="J1198" s="12" t="s">
        <v>620</v>
      </c>
    </row>
    <row r="1199" spans="1:10" x14ac:dyDescent="0.25">
      <c r="A1199" s="12">
        <v>1198</v>
      </c>
      <c r="B1199" s="12">
        <v>60962</v>
      </c>
      <c r="C1199" s="12" t="s">
        <v>313</v>
      </c>
      <c r="D1199" s="12" t="s">
        <v>85</v>
      </c>
      <c r="E1199" s="12" t="s">
        <v>6</v>
      </c>
      <c r="F1199" s="12">
        <v>2140240255745</v>
      </c>
      <c r="G1199" s="12">
        <v>50280008</v>
      </c>
      <c r="H1199" s="12" t="s">
        <v>2545</v>
      </c>
      <c r="I1199" s="12" t="s">
        <v>660</v>
      </c>
      <c r="J1199" s="12" t="s">
        <v>620</v>
      </c>
    </row>
    <row r="1200" spans="1:10" x14ac:dyDescent="0.25">
      <c r="A1200" s="12">
        <v>1199</v>
      </c>
      <c r="B1200" s="12">
        <v>60962</v>
      </c>
      <c r="C1200" s="12" t="s">
        <v>313</v>
      </c>
      <c r="D1200" s="12" t="s">
        <v>85</v>
      </c>
      <c r="E1200" s="12" t="s">
        <v>6</v>
      </c>
      <c r="F1200" s="12">
        <v>2140240862305</v>
      </c>
      <c r="G1200" s="12" t="s">
        <v>2546</v>
      </c>
      <c r="H1200" s="12" t="s">
        <v>2547</v>
      </c>
      <c r="I1200" s="12" t="s">
        <v>1731</v>
      </c>
      <c r="J1200" s="12" t="s">
        <v>620</v>
      </c>
    </row>
    <row r="1201" spans="1:10" x14ac:dyDescent="0.25">
      <c r="A1201" s="12">
        <v>1200</v>
      </c>
      <c r="B1201" s="12">
        <v>60962</v>
      </c>
      <c r="C1201" s="12" t="s">
        <v>313</v>
      </c>
      <c r="D1201" s="12" t="s">
        <v>85</v>
      </c>
      <c r="E1201" s="12" t="s">
        <v>6</v>
      </c>
      <c r="F1201" s="12">
        <v>2140286182011</v>
      </c>
      <c r="G1201" s="12" t="s">
        <v>2548</v>
      </c>
      <c r="H1201" s="12" t="s">
        <v>2549</v>
      </c>
      <c r="I1201" s="12" t="s">
        <v>1686</v>
      </c>
      <c r="J1201" s="12" t="s">
        <v>620</v>
      </c>
    </row>
    <row r="1202" spans="1:10" x14ac:dyDescent="0.25">
      <c r="A1202" s="12">
        <v>1201</v>
      </c>
      <c r="B1202" s="12">
        <v>60963</v>
      </c>
      <c r="C1202" s="12" t="s">
        <v>314</v>
      </c>
      <c r="D1202" s="12" t="s">
        <v>85</v>
      </c>
      <c r="E1202" s="12" t="s">
        <v>6</v>
      </c>
      <c r="F1202" s="12">
        <v>1710236896873</v>
      </c>
      <c r="G1202" s="12" t="s">
        <v>2550</v>
      </c>
      <c r="H1202" s="12" t="s">
        <v>2551</v>
      </c>
      <c r="I1202" s="12" t="s">
        <v>1683</v>
      </c>
      <c r="J1202" s="12" t="s">
        <v>620</v>
      </c>
    </row>
    <row r="1203" spans="1:10" x14ac:dyDescent="0.25">
      <c r="A1203" s="12">
        <v>1202</v>
      </c>
      <c r="B1203" s="12">
        <v>60963</v>
      </c>
      <c r="C1203" s="12" t="s">
        <v>314</v>
      </c>
      <c r="D1203" s="12" t="s">
        <v>85</v>
      </c>
      <c r="E1203" s="12" t="s">
        <v>6</v>
      </c>
      <c r="F1203" s="12">
        <v>1730114429955</v>
      </c>
      <c r="G1203" s="12" t="s">
        <v>2552</v>
      </c>
      <c r="H1203" s="12" t="s">
        <v>1290</v>
      </c>
      <c r="I1203" s="12" t="s">
        <v>1731</v>
      </c>
      <c r="J1203" s="12" t="s">
        <v>620</v>
      </c>
    </row>
    <row r="1204" spans="1:10" x14ac:dyDescent="0.25">
      <c r="A1204" s="12">
        <v>1203</v>
      </c>
      <c r="B1204" s="12">
        <v>60964</v>
      </c>
      <c r="C1204" s="12" t="s">
        <v>315</v>
      </c>
      <c r="D1204" s="12" t="s">
        <v>85</v>
      </c>
      <c r="E1204" s="12" t="s">
        <v>6</v>
      </c>
      <c r="F1204" s="12">
        <v>2140398645333</v>
      </c>
      <c r="G1204" s="12">
        <v>50288151</v>
      </c>
      <c r="H1204" s="12" t="s">
        <v>2553</v>
      </c>
      <c r="I1204" s="12" t="s">
        <v>660</v>
      </c>
      <c r="J1204" s="12" t="s">
        <v>620</v>
      </c>
    </row>
    <row r="1205" spans="1:10" x14ac:dyDescent="0.25">
      <c r="A1205" s="12">
        <v>1204</v>
      </c>
      <c r="B1205" s="12">
        <v>60964</v>
      </c>
      <c r="C1205" s="12" t="s">
        <v>315</v>
      </c>
      <c r="D1205" s="12" t="s">
        <v>85</v>
      </c>
      <c r="E1205" s="12" t="s">
        <v>6</v>
      </c>
      <c r="F1205" s="12">
        <v>2140719692723</v>
      </c>
      <c r="G1205" s="12" t="s">
        <v>2554</v>
      </c>
      <c r="H1205" s="12" t="s">
        <v>2555</v>
      </c>
      <c r="I1205" s="12" t="s">
        <v>1731</v>
      </c>
      <c r="J1205" s="12" t="s">
        <v>620</v>
      </c>
    </row>
    <row r="1206" spans="1:10" x14ac:dyDescent="0.25">
      <c r="A1206" s="12">
        <v>1205</v>
      </c>
      <c r="B1206" s="12">
        <v>60964</v>
      </c>
      <c r="C1206" s="12" t="s">
        <v>315</v>
      </c>
      <c r="D1206" s="12" t="s">
        <v>85</v>
      </c>
      <c r="E1206" s="12" t="s">
        <v>6</v>
      </c>
      <c r="F1206" s="12">
        <v>2140725105169</v>
      </c>
      <c r="G1206" s="12">
        <v>50386846</v>
      </c>
      <c r="H1206" s="12" t="s">
        <v>2556</v>
      </c>
      <c r="I1206" s="12" t="s">
        <v>1686</v>
      </c>
      <c r="J1206" s="12" t="s">
        <v>620</v>
      </c>
    </row>
    <row r="1207" spans="1:10" x14ac:dyDescent="0.25">
      <c r="A1207" s="12">
        <v>1206</v>
      </c>
      <c r="B1207" s="12">
        <v>60964</v>
      </c>
      <c r="C1207" s="12" t="s">
        <v>315</v>
      </c>
      <c r="D1207" s="12" t="s">
        <v>85</v>
      </c>
      <c r="E1207" s="12" t="s">
        <v>6</v>
      </c>
      <c r="F1207" s="12">
        <v>2140740181111</v>
      </c>
      <c r="G1207" s="12">
        <v>50157578</v>
      </c>
      <c r="H1207" s="12" t="s">
        <v>2557</v>
      </c>
      <c r="I1207" s="12" t="s">
        <v>1683</v>
      </c>
      <c r="J1207" s="12" t="s">
        <v>620</v>
      </c>
    </row>
    <row r="1208" spans="1:10" x14ac:dyDescent="0.25">
      <c r="A1208" s="12">
        <v>1207</v>
      </c>
      <c r="B1208" s="12">
        <v>60965</v>
      </c>
      <c r="C1208" s="12" t="s">
        <v>316</v>
      </c>
      <c r="D1208" s="12" t="s">
        <v>85</v>
      </c>
      <c r="E1208" s="12" t="s">
        <v>6</v>
      </c>
      <c r="F1208" s="12">
        <v>1610249112333</v>
      </c>
      <c r="G1208" s="12" t="s">
        <v>2558</v>
      </c>
      <c r="H1208" s="12" t="s">
        <v>1941</v>
      </c>
      <c r="I1208" s="12" t="s">
        <v>660</v>
      </c>
      <c r="J1208" s="12" t="s">
        <v>620</v>
      </c>
    </row>
    <row r="1209" spans="1:10" x14ac:dyDescent="0.25">
      <c r="A1209" s="12">
        <v>1208</v>
      </c>
      <c r="B1209" s="12">
        <v>60965</v>
      </c>
      <c r="C1209" s="12" t="s">
        <v>316</v>
      </c>
      <c r="D1209" s="12" t="s">
        <v>85</v>
      </c>
      <c r="E1209" s="12" t="s">
        <v>6</v>
      </c>
      <c r="F1209" s="12">
        <v>1730114709647</v>
      </c>
      <c r="G1209" s="12" t="s">
        <v>2559</v>
      </c>
      <c r="H1209" s="12" t="s">
        <v>2560</v>
      </c>
      <c r="I1209" s="12" t="s">
        <v>1731</v>
      </c>
      <c r="J1209" s="12" t="s">
        <v>620</v>
      </c>
    </row>
    <row r="1210" spans="1:10" x14ac:dyDescent="0.25">
      <c r="A1210" s="12">
        <v>1209</v>
      </c>
      <c r="B1210" s="12">
        <v>60965</v>
      </c>
      <c r="C1210" s="12" t="s">
        <v>316</v>
      </c>
      <c r="D1210" s="12" t="s">
        <v>85</v>
      </c>
      <c r="E1210" s="12" t="s">
        <v>6</v>
      </c>
      <c r="F1210" s="12">
        <v>2140735800691</v>
      </c>
      <c r="G1210" s="12" t="s">
        <v>2561</v>
      </c>
      <c r="H1210" s="12" t="s">
        <v>2562</v>
      </c>
      <c r="I1210" s="12" t="s">
        <v>1686</v>
      </c>
      <c r="J1210" s="12" t="s">
        <v>685</v>
      </c>
    </row>
    <row r="1211" spans="1:10" x14ac:dyDescent="0.25">
      <c r="A1211" s="12">
        <v>1210</v>
      </c>
      <c r="B1211" s="12">
        <v>60966</v>
      </c>
      <c r="C1211" s="12" t="s">
        <v>317</v>
      </c>
      <c r="D1211" s="12" t="s">
        <v>85</v>
      </c>
      <c r="E1211" s="12" t="s">
        <v>6</v>
      </c>
      <c r="F1211" s="12">
        <v>2140719650717</v>
      </c>
      <c r="G1211" s="12" t="s">
        <v>2563</v>
      </c>
      <c r="H1211" s="12" t="s">
        <v>2564</v>
      </c>
      <c r="I1211" s="12" t="s">
        <v>1731</v>
      </c>
      <c r="J1211" s="12" t="s">
        <v>620</v>
      </c>
    </row>
    <row r="1212" spans="1:10" x14ac:dyDescent="0.25">
      <c r="A1212" s="12">
        <v>1211</v>
      </c>
      <c r="B1212" s="12">
        <v>60966</v>
      </c>
      <c r="C1212" s="12" t="s">
        <v>317</v>
      </c>
      <c r="D1212" s="12" t="s">
        <v>85</v>
      </c>
      <c r="E1212" s="12" t="s">
        <v>6</v>
      </c>
      <c r="F1212" s="12">
        <v>2140787314529</v>
      </c>
      <c r="G1212" s="12" t="s">
        <v>2565</v>
      </c>
      <c r="H1212" s="12" t="s">
        <v>2129</v>
      </c>
      <c r="I1212" s="12" t="s">
        <v>754</v>
      </c>
      <c r="J1212" s="12" t="s">
        <v>620</v>
      </c>
    </row>
    <row r="1213" spans="1:10" x14ac:dyDescent="0.25">
      <c r="A1213" s="12">
        <v>1212</v>
      </c>
      <c r="B1213" s="12">
        <v>60967</v>
      </c>
      <c r="C1213" s="12" t="s">
        <v>318</v>
      </c>
      <c r="D1213" s="12" t="s">
        <v>85</v>
      </c>
      <c r="E1213" s="12" t="s">
        <v>6</v>
      </c>
      <c r="F1213" s="12">
        <v>2140152399013</v>
      </c>
      <c r="G1213" s="12" t="s">
        <v>2566</v>
      </c>
      <c r="H1213" s="12" t="s">
        <v>957</v>
      </c>
      <c r="I1213" s="12" t="s">
        <v>1686</v>
      </c>
      <c r="J1213" s="12" t="s">
        <v>620</v>
      </c>
    </row>
    <row r="1214" spans="1:10" x14ac:dyDescent="0.25">
      <c r="A1214" s="12">
        <v>1213</v>
      </c>
      <c r="B1214" s="12">
        <v>60968</v>
      </c>
      <c r="C1214" s="12" t="s">
        <v>319</v>
      </c>
      <c r="D1214" s="12" t="s">
        <v>85</v>
      </c>
      <c r="E1214" s="12" t="s">
        <v>10</v>
      </c>
      <c r="F1214" s="12">
        <v>1730177311744</v>
      </c>
      <c r="G1214" s="12" t="s">
        <v>2567</v>
      </c>
      <c r="H1214" s="12" t="s">
        <v>2568</v>
      </c>
      <c r="I1214" s="12" t="s">
        <v>754</v>
      </c>
      <c r="J1214" s="12" t="s">
        <v>620</v>
      </c>
    </row>
    <row r="1215" spans="1:10" x14ac:dyDescent="0.25">
      <c r="A1215" s="12">
        <v>1214</v>
      </c>
      <c r="B1215" s="12">
        <v>60968</v>
      </c>
      <c r="C1215" s="12" t="s">
        <v>319</v>
      </c>
      <c r="D1215" s="12" t="s">
        <v>85</v>
      </c>
      <c r="E1215" s="12" t="s">
        <v>10</v>
      </c>
      <c r="F1215" s="12">
        <v>2140695732670</v>
      </c>
      <c r="G1215" s="12">
        <v>102764</v>
      </c>
      <c r="H1215" s="12" t="s">
        <v>2569</v>
      </c>
      <c r="I1215" s="12" t="s">
        <v>1731</v>
      </c>
      <c r="J1215" s="12" t="s">
        <v>685</v>
      </c>
    </row>
    <row r="1216" spans="1:10" x14ac:dyDescent="0.25">
      <c r="A1216" s="12">
        <v>1215</v>
      </c>
      <c r="B1216" s="12">
        <v>60969</v>
      </c>
      <c r="C1216" s="12" t="s">
        <v>320</v>
      </c>
      <c r="D1216" s="12" t="s">
        <v>85</v>
      </c>
      <c r="E1216" s="12" t="s">
        <v>10</v>
      </c>
      <c r="F1216" s="12">
        <v>1730155672110</v>
      </c>
      <c r="G1216" s="12">
        <v>103417</v>
      </c>
      <c r="H1216" s="12" t="s">
        <v>2570</v>
      </c>
      <c r="I1216" s="12" t="s">
        <v>1731</v>
      </c>
      <c r="J1216" s="12" t="s">
        <v>620</v>
      </c>
    </row>
    <row r="1217" spans="1:10" x14ac:dyDescent="0.25">
      <c r="A1217" s="12">
        <v>1216</v>
      </c>
      <c r="B1217" s="12">
        <v>60969</v>
      </c>
      <c r="C1217" s="12" t="s">
        <v>320</v>
      </c>
      <c r="D1217" s="12" t="s">
        <v>85</v>
      </c>
      <c r="E1217" s="12" t="s">
        <v>10</v>
      </c>
      <c r="F1217" s="12">
        <v>2140725135036</v>
      </c>
      <c r="G1217" s="12">
        <v>102946</v>
      </c>
      <c r="H1217" s="12" t="s">
        <v>2571</v>
      </c>
      <c r="I1217" s="12" t="s">
        <v>1686</v>
      </c>
      <c r="J1217" s="12" t="s">
        <v>620</v>
      </c>
    </row>
    <row r="1218" spans="1:10" x14ac:dyDescent="0.25">
      <c r="A1218" s="12">
        <v>1217</v>
      </c>
      <c r="B1218" s="12">
        <v>60970</v>
      </c>
      <c r="C1218" s="12" t="s">
        <v>321</v>
      </c>
      <c r="D1218" s="12" t="s">
        <v>85</v>
      </c>
      <c r="E1218" s="12" t="s">
        <v>10</v>
      </c>
      <c r="F1218" s="12">
        <v>2140780667738</v>
      </c>
      <c r="G1218" s="12">
        <v>102936</v>
      </c>
      <c r="H1218" s="12" t="s">
        <v>2572</v>
      </c>
      <c r="I1218" s="12" t="s">
        <v>1731</v>
      </c>
      <c r="J1218" s="12" t="s">
        <v>620</v>
      </c>
    </row>
    <row r="1219" spans="1:10" x14ac:dyDescent="0.25">
      <c r="A1219" s="12">
        <v>1218</v>
      </c>
      <c r="B1219" s="12">
        <v>60970</v>
      </c>
      <c r="C1219" s="12" t="s">
        <v>321</v>
      </c>
      <c r="D1219" s="12" t="s">
        <v>85</v>
      </c>
      <c r="E1219" s="12" t="s">
        <v>10</v>
      </c>
      <c r="F1219" s="12">
        <v>2140795719018</v>
      </c>
      <c r="G1219" s="12">
        <v>958132</v>
      </c>
      <c r="H1219" s="12" t="s">
        <v>2573</v>
      </c>
      <c r="I1219" s="12" t="s">
        <v>754</v>
      </c>
      <c r="J1219" s="12" t="s">
        <v>620</v>
      </c>
    </row>
    <row r="1220" spans="1:10" x14ac:dyDescent="0.25">
      <c r="A1220" s="12">
        <v>1219</v>
      </c>
      <c r="B1220" s="12">
        <v>60971</v>
      </c>
      <c r="C1220" s="12" t="s">
        <v>322</v>
      </c>
      <c r="D1220" s="12" t="s">
        <v>85</v>
      </c>
      <c r="E1220" s="12" t="s">
        <v>10</v>
      </c>
      <c r="F1220" s="12">
        <v>1730185944154</v>
      </c>
      <c r="G1220" s="12">
        <v>103576</v>
      </c>
      <c r="H1220" s="12" t="s">
        <v>2574</v>
      </c>
      <c r="I1220" s="12" t="s">
        <v>1731</v>
      </c>
      <c r="J1220" s="12" t="s">
        <v>620</v>
      </c>
    </row>
    <row r="1221" spans="1:10" x14ac:dyDescent="0.25">
      <c r="A1221" s="12">
        <v>1220</v>
      </c>
      <c r="B1221" s="12">
        <v>60971</v>
      </c>
      <c r="C1221" s="12" t="s">
        <v>322</v>
      </c>
      <c r="D1221" s="12" t="s">
        <v>85</v>
      </c>
      <c r="E1221" s="12" t="s">
        <v>10</v>
      </c>
      <c r="F1221" s="12">
        <v>1730187889062</v>
      </c>
      <c r="G1221" s="12" t="s">
        <v>2575</v>
      </c>
      <c r="H1221" s="12" t="s">
        <v>2576</v>
      </c>
      <c r="I1221" s="12" t="s">
        <v>1683</v>
      </c>
      <c r="J1221" s="12" t="s">
        <v>685</v>
      </c>
    </row>
    <row r="1222" spans="1:10" x14ac:dyDescent="0.25">
      <c r="A1222" s="12">
        <v>1221</v>
      </c>
      <c r="B1222" s="12">
        <v>60971</v>
      </c>
      <c r="C1222" s="12" t="s">
        <v>322</v>
      </c>
      <c r="D1222" s="12" t="s">
        <v>85</v>
      </c>
      <c r="E1222" s="12" t="s">
        <v>10</v>
      </c>
      <c r="F1222" s="12">
        <v>2140791462672</v>
      </c>
      <c r="G1222" s="12">
        <v>102986</v>
      </c>
      <c r="H1222" s="12" t="s">
        <v>1558</v>
      </c>
      <c r="I1222" s="12" t="s">
        <v>754</v>
      </c>
      <c r="J1222" s="12" t="s">
        <v>685</v>
      </c>
    </row>
    <row r="1223" spans="1:10" x14ac:dyDescent="0.25">
      <c r="A1223" s="12">
        <v>1222</v>
      </c>
      <c r="B1223" s="12">
        <v>60972</v>
      </c>
      <c r="C1223" s="12" t="s">
        <v>323</v>
      </c>
      <c r="D1223" s="12" t="s">
        <v>85</v>
      </c>
      <c r="E1223" s="12" t="s">
        <v>10</v>
      </c>
      <c r="F1223" s="12">
        <v>1710305770594</v>
      </c>
      <c r="G1223" s="12">
        <v>103490</v>
      </c>
      <c r="H1223" s="12" t="s">
        <v>2577</v>
      </c>
      <c r="I1223" s="12" t="s">
        <v>1686</v>
      </c>
      <c r="J1223" s="12" t="s">
        <v>620</v>
      </c>
    </row>
    <row r="1224" spans="1:10" x14ac:dyDescent="0.25">
      <c r="A1224" s="12">
        <v>1223</v>
      </c>
      <c r="B1224" s="12">
        <v>60972</v>
      </c>
      <c r="C1224" s="12" t="s">
        <v>323</v>
      </c>
      <c r="D1224" s="12" t="s">
        <v>85</v>
      </c>
      <c r="E1224" s="12" t="s">
        <v>10</v>
      </c>
      <c r="F1224" s="12">
        <v>1730112001922</v>
      </c>
      <c r="G1224" s="12">
        <v>103491</v>
      </c>
      <c r="H1224" s="12" t="s">
        <v>2578</v>
      </c>
      <c r="I1224" s="12" t="s">
        <v>1731</v>
      </c>
      <c r="J1224" s="12" t="s">
        <v>620</v>
      </c>
    </row>
    <row r="1225" spans="1:10" x14ac:dyDescent="0.25">
      <c r="A1225" s="12">
        <v>1224</v>
      </c>
      <c r="B1225" s="12">
        <v>60973</v>
      </c>
      <c r="C1225" s="12" t="s">
        <v>324</v>
      </c>
      <c r="D1225" s="12" t="s">
        <v>85</v>
      </c>
      <c r="E1225" s="12" t="s">
        <v>10</v>
      </c>
      <c r="F1225" s="12">
        <v>1710165611678</v>
      </c>
      <c r="G1225" s="12" t="s">
        <v>2579</v>
      </c>
      <c r="H1225" s="12" t="s">
        <v>2580</v>
      </c>
      <c r="I1225" s="12" t="s">
        <v>1686</v>
      </c>
      <c r="J1225" s="12" t="s">
        <v>620</v>
      </c>
    </row>
    <row r="1226" spans="1:10" x14ac:dyDescent="0.25">
      <c r="A1226" s="12">
        <v>1225</v>
      </c>
      <c r="B1226" s="12">
        <v>60973</v>
      </c>
      <c r="C1226" s="12" t="s">
        <v>324</v>
      </c>
      <c r="D1226" s="12" t="s">
        <v>85</v>
      </c>
      <c r="E1226" s="12" t="s">
        <v>10</v>
      </c>
      <c r="F1226" s="12">
        <v>2140719105932</v>
      </c>
      <c r="G1226" s="12" t="s">
        <v>2581</v>
      </c>
      <c r="H1226" s="12" t="s">
        <v>2582</v>
      </c>
      <c r="I1226" s="12" t="s">
        <v>1731</v>
      </c>
      <c r="J1226" s="12" t="s">
        <v>620</v>
      </c>
    </row>
    <row r="1227" spans="1:10" x14ac:dyDescent="0.25">
      <c r="A1227" s="12">
        <v>1226</v>
      </c>
      <c r="B1227" s="12">
        <v>60974</v>
      </c>
      <c r="C1227" s="12" t="s">
        <v>325</v>
      </c>
      <c r="D1227" s="12" t="s">
        <v>85</v>
      </c>
      <c r="E1227" s="12" t="s">
        <v>10</v>
      </c>
      <c r="F1227" s="12">
        <v>1710130200666</v>
      </c>
      <c r="G1227" s="12" t="s">
        <v>2583</v>
      </c>
      <c r="H1227" s="12" t="s">
        <v>2584</v>
      </c>
      <c r="I1227" s="12" t="s">
        <v>1731</v>
      </c>
      <c r="J1227" s="12" t="s">
        <v>620</v>
      </c>
    </row>
    <row r="1228" spans="1:10" x14ac:dyDescent="0.25">
      <c r="A1228" s="12">
        <v>1227</v>
      </c>
      <c r="B1228" s="12">
        <v>60974</v>
      </c>
      <c r="C1228" s="12" t="s">
        <v>325</v>
      </c>
      <c r="D1228" s="12" t="s">
        <v>85</v>
      </c>
      <c r="E1228" s="12" t="s">
        <v>10</v>
      </c>
      <c r="F1228" s="12">
        <v>2140775470106</v>
      </c>
      <c r="G1228" s="12">
        <v>962321</v>
      </c>
      <c r="H1228" s="12" t="s">
        <v>2585</v>
      </c>
      <c r="I1228" s="12" t="s">
        <v>754</v>
      </c>
      <c r="J1228" s="12" t="s">
        <v>620</v>
      </c>
    </row>
    <row r="1229" spans="1:10" x14ac:dyDescent="0.25">
      <c r="A1229" s="12">
        <v>1228</v>
      </c>
      <c r="B1229" s="12">
        <v>60975</v>
      </c>
      <c r="C1229" s="12" t="s">
        <v>326</v>
      </c>
      <c r="D1229" s="12" t="s">
        <v>85</v>
      </c>
      <c r="E1229" s="12" t="s">
        <v>10</v>
      </c>
      <c r="F1229" s="12">
        <v>1710145061778</v>
      </c>
      <c r="G1229" s="12">
        <v>104211</v>
      </c>
      <c r="H1229" s="12" t="s">
        <v>2586</v>
      </c>
      <c r="I1229" s="12" t="s">
        <v>1731</v>
      </c>
      <c r="J1229" s="12" t="s">
        <v>620</v>
      </c>
    </row>
    <row r="1230" spans="1:10" x14ac:dyDescent="0.25">
      <c r="A1230" s="12">
        <v>1229</v>
      </c>
      <c r="B1230" s="12">
        <v>60975</v>
      </c>
      <c r="C1230" s="12" t="s">
        <v>326</v>
      </c>
      <c r="D1230" s="12" t="s">
        <v>85</v>
      </c>
      <c r="E1230" s="12" t="s">
        <v>10</v>
      </c>
      <c r="F1230" s="12">
        <v>2140762143754</v>
      </c>
      <c r="G1230" s="12" t="s">
        <v>2587</v>
      </c>
      <c r="H1230" s="12" t="s">
        <v>2252</v>
      </c>
      <c r="I1230" s="12" t="s">
        <v>754</v>
      </c>
      <c r="J1230" s="12" t="s">
        <v>620</v>
      </c>
    </row>
    <row r="1231" spans="1:10" x14ac:dyDescent="0.25">
      <c r="A1231" s="12">
        <v>1230</v>
      </c>
      <c r="B1231" s="12">
        <v>60976</v>
      </c>
      <c r="C1231" s="12" t="s">
        <v>327</v>
      </c>
      <c r="D1231" s="12" t="s">
        <v>85</v>
      </c>
      <c r="E1231" s="12" t="s">
        <v>10</v>
      </c>
      <c r="F1231" s="12">
        <v>2140218591372</v>
      </c>
      <c r="G1231" s="12">
        <v>288526</v>
      </c>
      <c r="H1231" s="12" t="s">
        <v>2588</v>
      </c>
      <c r="I1231" s="12" t="s">
        <v>1731</v>
      </c>
      <c r="J1231" s="12" t="s">
        <v>620</v>
      </c>
    </row>
    <row r="1232" spans="1:10" x14ac:dyDescent="0.25">
      <c r="A1232" s="12">
        <v>1231</v>
      </c>
      <c r="B1232" s="12">
        <v>60976</v>
      </c>
      <c r="C1232" s="12" t="s">
        <v>327</v>
      </c>
      <c r="D1232" s="12" t="s">
        <v>85</v>
      </c>
      <c r="E1232" s="12" t="s">
        <v>10</v>
      </c>
      <c r="F1232" s="12">
        <v>2140763495090</v>
      </c>
      <c r="G1232" s="12">
        <v>0</v>
      </c>
      <c r="H1232" s="12" t="s">
        <v>2589</v>
      </c>
      <c r="I1232" s="12" t="s">
        <v>1752</v>
      </c>
      <c r="J1232" s="12" t="s">
        <v>620</v>
      </c>
    </row>
    <row r="1233" spans="1:10" x14ac:dyDescent="0.25">
      <c r="A1233" s="12">
        <v>1232</v>
      </c>
      <c r="B1233" s="12">
        <v>60977</v>
      </c>
      <c r="C1233" s="12" t="s">
        <v>328</v>
      </c>
      <c r="D1233" s="12" t="s">
        <v>85</v>
      </c>
      <c r="E1233" s="12" t="s">
        <v>10</v>
      </c>
      <c r="F1233" s="12">
        <v>1710102619578</v>
      </c>
      <c r="G1233" s="12">
        <v>103964</v>
      </c>
      <c r="H1233" s="12" t="s">
        <v>2590</v>
      </c>
      <c r="I1233" s="12" t="s">
        <v>754</v>
      </c>
      <c r="J1233" s="12" t="s">
        <v>620</v>
      </c>
    </row>
    <row r="1234" spans="1:10" x14ac:dyDescent="0.25">
      <c r="A1234" s="12">
        <v>1233</v>
      </c>
      <c r="B1234" s="12">
        <v>60977</v>
      </c>
      <c r="C1234" s="12" t="s">
        <v>328</v>
      </c>
      <c r="D1234" s="12" t="s">
        <v>85</v>
      </c>
      <c r="E1234" s="12" t="s">
        <v>10</v>
      </c>
      <c r="F1234" s="12">
        <v>2140728387156</v>
      </c>
      <c r="G1234" s="12" t="s">
        <v>2591</v>
      </c>
      <c r="H1234" s="12" t="s">
        <v>2592</v>
      </c>
      <c r="I1234" s="12" t="s">
        <v>1731</v>
      </c>
      <c r="J1234" s="12" t="s">
        <v>620</v>
      </c>
    </row>
    <row r="1235" spans="1:10" x14ac:dyDescent="0.25">
      <c r="A1235" s="12">
        <v>1234</v>
      </c>
      <c r="B1235" s="12">
        <v>60978</v>
      </c>
      <c r="C1235" s="12" t="s">
        <v>329</v>
      </c>
      <c r="D1235" s="12" t="s">
        <v>85</v>
      </c>
      <c r="E1235" s="12" t="s">
        <v>10</v>
      </c>
      <c r="F1235" s="12">
        <v>1710103184522</v>
      </c>
      <c r="G1235" s="12">
        <v>362003</v>
      </c>
      <c r="H1235" s="12" t="s">
        <v>2593</v>
      </c>
      <c r="I1235" s="12" t="s">
        <v>1686</v>
      </c>
      <c r="J1235" s="12" t="s">
        <v>620</v>
      </c>
    </row>
    <row r="1236" spans="1:10" x14ac:dyDescent="0.25">
      <c r="A1236" s="12">
        <v>1235</v>
      </c>
      <c r="B1236" s="12">
        <v>60978</v>
      </c>
      <c r="C1236" s="12" t="s">
        <v>329</v>
      </c>
      <c r="D1236" s="12" t="s">
        <v>85</v>
      </c>
      <c r="E1236" s="12" t="s">
        <v>10</v>
      </c>
      <c r="F1236" s="12">
        <v>2140730366202</v>
      </c>
      <c r="G1236" s="12" t="s">
        <v>2594</v>
      </c>
      <c r="H1236" s="12" t="s">
        <v>1868</v>
      </c>
      <c r="I1236" s="12" t="s">
        <v>1731</v>
      </c>
      <c r="J1236" s="12" t="s">
        <v>620</v>
      </c>
    </row>
    <row r="1237" spans="1:10" x14ac:dyDescent="0.25">
      <c r="A1237" s="12">
        <v>1236</v>
      </c>
      <c r="B1237" s="12">
        <v>60978</v>
      </c>
      <c r="C1237" s="12" t="s">
        <v>329</v>
      </c>
      <c r="D1237" s="12" t="s">
        <v>85</v>
      </c>
      <c r="E1237" s="12" t="s">
        <v>10</v>
      </c>
      <c r="F1237" s="12">
        <v>2140755084978</v>
      </c>
      <c r="G1237" s="12" t="s">
        <v>2595</v>
      </c>
      <c r="H1237" s="12" t="s">
        <v>2596</v>
      </c>
      <c r="I1237" s="12" t="s">
        <v>754</v>
      </c>
      <c r="J1237" s="12" t="s">
        <v>620</v>
      </c>
    </row>
    <row r="1238" spans="1:10" x14ac:dyDescent="0.25">
      <c r="A1238" s="12">
        <v>1237</v>
      </c>
      <c r="B1238" s="12">
        <v>60981</v>
      </c>
      <c r="C1238" s="12" t="s">
        <v>330</v>
      </c>
      <c r="D1238" s="12" t="s">
        <v>85</v>
      </c>
      <c r="E1238" s="12" t="s">
        <v>10</v>
      </c>
      <c r="F1238" s="12">
        <v>2140316305916</v>
      </c>
      <c r="G1238" s="12">
        <v>103717</v>
      </c>
      <c r="H1238" s="12" t="s">
        <v>2597</v>
      </c>
      <c r="I1238" s="12" t="s">
        <v>754</v>
      </c>
      <c r="J1238" s="12" t="s">
        <v>620</v>
      </c>
    </row>
    <row r="1239" spans="1:10" x14ac:dyDescent="0.25">
      <c r="A1239" s="12">
        <v>1238</v>
      </c>
      <c r="B1239" s="12">
        <v>60981</v>
      </c>
      <c r="C1239" s="12" t="s">
        <v>330</v>
      </c>
      <c r="D1239" s="12" t="s">
        <v>85</v>
      </c>
      <c r="E1239" s="12" t="s">
        <v>10</v>
      </c>
      <c r="F1239" s="12">
        <v>2140716864102</v>
      </c>
      <c r="G1239" s="12">
        <v>354990</v>
      </c>
      <c r="H1239" s="12" t="s">
        <v>2598</v>
      </c>
      <c r="I1239" s="12" t="s">
        <v>1686</v>
      </c>
      <c r="J1239" s="12" t="s">
        <v>620</v>
      </c>
    </row>
    <row r="1240" spans="1:10" x14ac:dyDescent="0.25">
      <c r="A1240" s="12">
        <v>1239</v>
      </c>
      <c r="B1240" s="12">
        <v>60981</v>
      </c>
      <c r="C1240" s="12" t="s">
        <v>330</v>
      </c>
      <c r="D1240" s="12" t="s">
        <v>85</v>
      </c>
      <c r="E1240" s="12" t="s">
        <v>10</v>
      </c>
      <c r="F1240" s="12">
        <v>2140719481554</v>
      </c>
      <c r="G1240" s="12">
        <v>102765</v>
      </c>
      <c r="H1240" s="12" t="s">
        <v>2599</v>
      </c>
      <c r="I1240" s="12" t="s">
        <v>1731</v>
      </c>
      <c r="J1240" s="12" t="s">
        <v>620</v>
      </c>
    </row>
    <row r="1241" spans="1:10" x14ac:dyDescent="0.25">
      <c r="A1241" s="12">
        <v>1240</v>
      </c>
      <c r="B1241" s="12">
        <v>60981</v>
      </c>
      <c r="C1241" s="12" t="s">
        <v>330</v>
      </c>
      <c r="D1241" s="12" t="s">
        <v>85</v>
      </c>
      <c r="E1241" s="12" t="s">
        <v>10</v>
      </c>
      <c r="F1241" s="12">
        <v>2140758209082</v>
      </c>
      <c r="G1241" s="12">
        <v>103249</v>
      </c>
      <c r="H1241" s="12" t="s">
        <v>2600</v>
      </c>
      <c r="I1241" s="12" t="s">
        <v>1731</v>
      </c>
      <c r="J1241" s="12" t="s">
        <v>620</v>
      </c>
    </row>
    <row r="1242" spans="1:10" x14ac:dyDescent="0.25">
      <c r="A1242" s="12">
        <v>1241</v>
      </c>
      <c r="B1242" s="12">
        <v>60982</v>
      </c>
      <c r="C1242" s="12" t="s">
        <v>2601</v>
      </c>
      <c r="D1242" s="12" t="s">
        <v>85</v>
      </c>
      <c r="E1242" s="12" t="s">
        <v>10</v>
      </c>
      <c r="F1242" s="12">
        <v>1710156833178</v>
      </c>
      <c r="G1242" s="12">
        <v>962308</v>
      </c>
      <c r="H1242" s="12" t="s">
        <v>2602</v>
      </c>
      <c r="I1242" s="12" t="s">
        <v>754</v>
      </c>
      <c r="J1242" s="12" t="s">
        <v>685</v>
      </c>
    </row>
    <row r="1243" spans="1:10" x14ac:dyDescent="0.25">
      <c r="A1243" s="12">
        <v>1242</v>
      </c>
      <c r="B1243" s="12">
        <v>60982</v>
      </c>
      <c r="C1243" s="12" t="s">
        <v>2601</v>
      </c>
      <c r="D1243" s="12" t="s">
        <v>85</v>
      </c>
      <c r="E1243" s="12" t="s">
        <v>10</v>
      </c>
      <c r="F1243" s="12">
        <v>1710198353104</v>
      </c>
      <c r="G1243" s="12">
        <v>102879</v>
      </c>
      <c r="H1243" s="12" t="s">
        <v>2603</v>
      </c>
      <c r="I1243" s="12" t="s">
        <v>1731</v>
      </c>
      <c r="J1243" s="12" t="s">
        <v>685</v>
      </c>
    </row>
    <row r="1244" spans="1:10" x14ac:dyDescent="0.25">
      <c r="A1244" s="12">
        <v>1243</v>
      </c>
      <c r="B1244" s="12">
        <v>60983</v>
      </c>
      <c r="C1244" s="12" t="s">
        <v>331</v>
      </c>
      <c r="D1244" s="12" t="s">
        <v>85</v>
      </c>
      <c r="E1244" s="12" t="s">
        <v>10</v>
      </c>
      <c r="F1244" s="12">
        <v>1710103165630</v>
      </c>
      <c r="G1244" s="12">
        <v>103705</v>
      </c>
      <c r="H1244" s="12" t="s">
        <v>2604</v>
      </c>
      <c r="I1244" s="12" t="s">
        <v>754</v>
      </c>
      <c r="J1244" s="12" t="s">
        <v>620</v>
      </c>
    </row>
    <row r="1245" spans="1:10" x14ac:dyDescent="0.25">
      <c r="A1245" s="12">
        <v>1244</v>
      </c>
      <c r="B1245" s="12">
        <v>60983</v>
      </c>
      <c r="C1245" s="12" t="s">
        <v>331</v>
      </c>
      <c r="D1245" s="12" t="s">
        <v>85</v>
      </c>
      <c r="E1245" s="12" t="s">
        <v>10</v>
      </c>
      <c r="F1245" s="12">
        <v>1710135256364</v>
      </c>
      <c r="G1245" s="12">
        <v>103322</v>
      </c>
      <c r="H1245" s="12" t="s">
        <v>2605</v>
      </c>
      <c r="I1245" s="12" t="s">
        <v>1731</v>
      </c>
      <c r="J1245" s="12" t="s">
        <v>620</v>
      </c>
    </row>
    <row r="1246" spans="1:10" x14ac:dyDescent="0.25">
      <c r="A1246" s="12">
        <v>1245</v>
      </c>
      <c r="B1246" s="12">
        <v>60983</v>
      </c>
      <c r="C1246" s="12" t="s">
        <v>331</v>
      </c>
      <c r="D1246" s="12" t="s">
        <v>85</v>
      </c>
      <c r="E1246" s="12" t="s">
        <v>10</v>
      </c>
      <c r="F1246" s="12">
        <v>2140745781892</v>
      </c>
      <c r="G1246" s="12">
        <v>103720</v>
      </c>
      <c r="H1246" s="12" t="s">
        <v>2606</v>
      </c>
      <c r="I1246" s="12" t="s">
        <v>1686</v>
      </c>
      <c r="J1246" s="12" t="s">
        <v>620</v>
      </c>
    </row>
    <row r="1247" spans="1:10" x14ac:dyDescent="0.25">
      <c r="A1247" s="12">
        <v>1246</v>
      </c>
      <c r="B1247" s="12">
        <v>60985</v>
      </c>
      <c r="C1247" s="12" t="s">
        <v>332</v>
      </c>
      <c r="D1247" s="12" t="s">
        <v>85</v>
      </c>
      <c r="E1247" s="12" t="s">
        <v>10</v>
      </c>
      <c r="F1247" s="12">
        <v>1710306616874</v>
      </c>
      <c r="G1247" s="12">
        <v>1021729</v>
      </c>
      <c r="H1247" s="12" t="s">
        <v>2607</v>
      </c>
      <c r="I1247" s="12" t="s">
        <v>1686</v>
      </c>
      <c r="J1247" s="12" t="s">
        <v>620</v>
      </c>
    </row>
    <row r="1248" spans="1:10" x14ac:dyDescent="0.25">
      <c r="A1248" s="12">
        <v>1247</v>
      </c>
      <c r="B1248" s="12">
        <v>60985</v>
      </c>
      <c r="C1248" s="12" t="s">
        <v>332</v>
      </c>
      <c r="D1248" s="12" t="s">
        <v>85</v>
      </c>
      <c r="E1248" s="12" t="s">
        <v>10</v>
      </c>
      <c r="F1248" s="12">
        <v>1730114145796</v>
      </c>
      <c r="G1248" s="12">
        <v>110766</v>
      </c>
      <c r="H1248" s="12" t="s">
        <v>2608</v>
      </c>
      <c r="I1248" s="12" t="s">
        <v>1731</v>
      </c>
      <c r="J1248" s="12" t="s">
        <v>620</v>
      </c>
    </row>
    <row r="1249" spans="1:10" x14ac:dyDescent="0.25">
      <c r="A1249" s="12">
        <v>1248</v>
      </c>
      <c r="B1249" s="12">
        <v>60985</v>
      </c>
      <c r="C1249" s="12" t="s">
        <v>332</v>
      </c>
      <c r="D1249" s="12" t="s">
        <v>85</v>
      </c>
      <c r="E1249" s="12" t="s">
        <v>10</v>
      </c>
      <c r="F1249" s="12">
        <v>2140736979128</v>
      </c>
      <c r="G1249" s="12">
        <v>102391</v>
      </c>
      <c r="H1249" s="12" t="s">
        <v>2609</v>
      </c>
      <c r="I1249" s="12" t="s">
        <v>1731</v>
      </c>
      <c r="J1249" s="12" t="s">
        <v>620</v>
      </c>
    </row>
    <row r="1250" spans="1:10" x14ac:dyDescent="0.25">
      <c r="A1250" s="12">
        <v>1249</v>
      </c>
      <c r="B1250" s="12">
        <v>60985</v>
      </c>
      <c r="C1250" s="12" t="s">
        <v>332</v>
      </c>
      <c r="D1250" s="12" t="s">
        <v>85</v>
      </c>
      <c r="E1250" s="12" t="s">
        <v>10</v>
      </c>
      <c r="F1250" s="12">
        <v>2140757118363</v>
      </c>
      <c r="G1250" s="12">
        <v>402521</v>
      </c>
      <c r="H1250" s="12" t="s">
        <v>2610</v>
      </c>
      <c r="I1250" s="12" t="s">
        <v>1686</v>
      </c>
      <c r="J1250" s="12" t="s">
        <v>685</v>
      </c>
    </row>
    <row r="1251" spans="1:10" x14ac:dyDescent="0.25">
      <c r="A1251" s="12">
        <v>1250</v>
      </c>
      <c r="B1251" s="12">
        <v>60986</v>
      </c>
      <c r="C1251" s="12" t="s">
        <v>333</v>
      </c>
      <c r="D1251" s="12" t="s">
        <v>85</v>
      </c>
      <c r="E1251" s="12" t="s">
        <v>10</v>
      </c>
      <c r="F1251" s="12">
        <v>1710103064878</v>
      </c>
      <c r="G1251" s="12">
        <v>103737</v>
      </c>
      <c r="H1251" s="12" t="s">
        <v>2611</v>
      </c>
      <c r="I1251" s="12" t="s">
        <v>1731</v>
      </c>
      <c r="J1251" s="12" t="s">
        <v>620</v>
      </c>
    </row>
    <row r="1252" spans="1:10" x14ac:dyDescent="0.25">
      <c r="A1252" s="12">
        <v>1251</v>
      </c>
      <c r="B1252" s="12">
        <v>60986</v>
      </c>
      <c r="C1252" s="12" t="s">
        <v>333</v>
      </c>
      <c r="D1252" s="12" t="s">
        <v>85</v>
      </c>
      <c r="E1252" s="12" t="s">
        <v>10</v>
      </c>
      <c r="F1252" s="12">
        <v>1710125373794</v>
      </c>
      <c r="G1252" s="12">
        <v>103601</v>
      </c>
      <c r="H1252" s="12" t="s">
        <v>2612</v>
      </c>
      <c r="I1252" s="12" t="s">
        <v>754</v>
      </c>
      <c r="J1252" s="12" t="s">
        <v>620</v>
      </c>
    </row>
    <row r="1253" spans="1:10" x14ac:dyDescent="0.25">
      <c r="A1253" s="12">
        <v>1252</v>
      </c>
      <c r="B1253" s="12">
        <v>60986</v>
      </c>
      <c r="C1253" s="12" t="s">
        <v>333</v>
      </c>
      <c r="D1253" s="12" t="s">
        <v>85</v>
      </c>
      <c r="E1253" s="12" t="s">
        <v>10</v>
      </c>
      <c r="F1253" s="12">
        <v>1710148788742</v>
      </c>
      <c r="G1253" s="12" t="s">
        <v>2613</v>
      </c>
      <c r="H1253" s="12" t="s">
        <v>2614</v>
      </c>
      <c r="I1253" s="12" t="s">
        <v>754</v>
      </c>
      <c r="J1253" s="12" t="s">
        <v>620</v>
      </c>
    </row>
    <row r="1254" spans="1:10" x14ac:dyDescent="0.25">
      <c r="A1254" s="12">
        <v>1253</v>
      </c>
      <c r="B1254" s="12">
        <v>60986</v>
      </c>
      <c r="C1254" s="12" t="s">
        <v>333</v>
      </c>
      <c r="D1254" s="12" t="s">
        <v>85</v>
      </c>
      <c r="E1254" s="12" t="s">
        <v>10</v>
      </c>
      <c r="F1254" s="12">
        <v>1710360565050</v>
      </c>
      <c r="G1254" s="12">
        <v>211080</v>
      </c>
      <c r="H1254" s="12" t="s">
        <v>2615</v>
      </c>
      <c r="I1254" s="12" t="s">
        <v>1686</v>
      </c>
      <c r="J1254" s="12" t="s">
        <v>620</v>
      </c>
    </row>
    <row r="1255" spans="1:10" x14ac:dyDescent="0.25">
      <c r="A1255" s="12">
        <v>1254</v>
      </c>
      <c r="B1255" s="12">
        <v>60987</v>
      </c>
      <c r="C1255" s="12" t="s">
        <v>334</v>
      </c>
      <c r="D1255" s="12" t="s">
        <v>85</v>
      </c>
      <c r="E1255" s="12" t="s">
        <v>10</v>
      </c>
      <c r="F1255" s="12">
        <v>1710147611246</v>
      </c>
      <c r="G1255" s="12">
        <v>373935</v>
      </c>
      <c r="H1255" s="12" t="s">
        <v>2616</v>
      </c>
      <c r="I1255" s="12" t="s">
        <v>1686</v>
      </c>
      <c r="J1255" s="12" t="s">
        <v>620</v>
      </c>
    </row>
    <row r="1256" spans="1:10" x14ac:dyDescent="0.25">
      <c r="A1256" s="12">
        <v>1255</v>
      </c>
      <c r="B1256" s="12">
        <v>60987</v>
      </c>
      <c r="C1256" s="12" t="s">
        <v>334</v>
      </c>
      <c r="D1256" s="12" t="s">
        <v>85</v>
      </c>
      <c r="E1256" s="12" t="s">
        <v>10</v>
      </c>
      <c r="F1256" s="12">
        <v>1730161316158</v>
      </c>
      <c r="G1256" s="12">
        <v>110571</v>
      </c>
      <c r="H1256" s="12" t="s">
        <v>2617</v>
      </c>
      <c r="I1256" s="12" t="s">
        <v>1731</v>
      </c>
      <c r="J1256" s="12" t="s">
        <v>620</v>
      </c>
    </row>
    <row r="1257" spans="1:10" x14ac:dyDescent="0.25">
      <c r="A1257" s="12">
        <v>1256</v>
      </c>
      <c r="B1257" s="12">
        <v>60988</v>
      </c>
      <c r="C1257" s="12" t="s">
        <v>335</v>
      </c>
      <c r="D1257" s="12" t="s">
        <v>85</v>
      </c>
      <c r="E1257" s="12" t="s">
        <v>10</v>
      </c>
      <c r="F1257" s="12">
        <v>1610222211032</v>
      </c>
      <c r="G1257" s="12" t="s">
        <v>2618</v>
      </c>
      <c r="H1257" s="12" t="s">
        <v>2614</v>
      </c>
      <c r="I1257" s="12" t="s">
        <v>1686</v>
      </c>
      <c r="J1257" s="12" t="s">
        <v>620</v>
      </c>
    </row>
    <row r="1258" spans="1:10" x14ac:dyDescent="0.25">
      <c r="A1258" s="12">
        <v>1257</v>
      </c>
      <c r="B1258" s="12">
        <v>60988</v>
      </c>
      <c r="C1258" s="12" t="s">
        <v>335</v>
      </c>
      <c r="D1258" s="12" t="s">
        <v>85</v>
      </c>
      <c r="E1258" s="12" t="s">
        <v>10</v>
      </c>
      <c r="F1258" s="12">
        <v>2140794314898</v>
      </c>
      <c r="G1258" s="12">
        <v>103552</v>
      </c>
      <c r="H1258" s="12" t="s">
        <v>2619</v>
      </c>
      <c r="I1258" s="12" t="s">
        <v>1731</v>
      </c>
      <c r="J1258" s="12" t="s">
        <v>620</v>
      </c>
    </row>
    <row r="1259" spans="1:10" x14ac:dyDescent="0.25">
      <c r="A1259" s="12">
        <v>1258</v>
      </c>
      <c r="B1259" s="12">
        <v>60989</v>
      </c>
      <c r="C1259" s="12" t="s">
        <v>336</v>
      </c>
      <c r="D1259" s="12" t="s">
        <v>85</v>
      </c>
      <c r="E1259" s="12" t="s">
        <v>10</v>
      </c>
      <c r="F1259" s="12">
        <v>1730128193408</v>
      </c>
      <c r="G1259" s="12">
        <v>103073</v>
      </c>
      <c r="H1259" s="12" t="s">
        <v>2620</v>
      </c>
      <c r="I1259" s="12" t="s">
        <v>1731</v>
      </c>
      <c r="J1259" s="12" t="s">
        <v>620</v>
      </c>
    </row>
    <row r="1260" spans="1:10" x14ac:dyDescent="0.25">
      <c r="A1260" s="12">
        <v>1259</v>
      </c>
      <c r="B1260" s="12">
        <v>60989</v>
      </c>
      <c r="C1260" s="12" t="s">
        <v>336</v>
      </c>
      <c r="D1260" s="12" t="s">
        <v>85</v>
      </c>
      <c r="E1260" s="12" t="s">
        <v>10</v>
      </c>
      <c r="F1260" s="12">
        <v>2140797351636</v>
      </c>
      <c r="G1260" s="12" t="s">
        <v>2621</v>
      </c>
      <c r="H1260" s="12" t="s">
        <v>2622</v>
      </c>
      <c r="I1260" s="12" t="s">
        <v>1686</v>
      </c>
      <c r="J1260" s="12" t="s">
        <v>620</v>
      </c>
    </row>
    <row r="1261" spans="1:10" x14ac:dyDescent="0.25">
      <c r="A1261" s="12">
        <v>1260</v>
      </c>
      <c r="B1261" s="12">
        <v>60990</v>
      </c>
      <c r="C1261" s="12" t="s">
        <v>337</v>
      </c>
      <c r="D1261" s="12" t="s">
        <v>85</v>
      </c>
      <c r="E1261" s="12" t="s">
        <v>10</v>
      </c>
      <c r="F1261" s="12">
        <v>1710185640522</v>
      </c>
      <c r="G1261" s="12">
        <v>102873</v>
      </c>
      <c r="H1261" s="12" t="s">
        <v>2623</v>
      </c>
      <c r="I1261" s="12" t="s">
        <v>1731</v>
      </c>
      <c r="J1261" s="12" t="s">
        <v>620</v>
      </c>
    </row>
    <row r="1262" spans="1:10" x14ac:dyDescent="0.25">
      <c r="A1262" s="12">
        <v>1261</v>
      </c>
      <c r="B1262" s="12">
        <v>60990</v>
      </c>
      <c r="C1262" s="12" t="s">
        <v>337</v>
      </c>
      <c r="D1262" s="12" t="s">
        <v>85</v>
      </c>
      <c r="E1262" s="12" t="s">
        <v>10</v>
      </c>
      <c r="F1262" s="12">
        <v>2140733861704</v>
      </c>
      <c r="G1262" s="12">
        <v>362019</v>
      </c>
      <c r="H1262" s="12" t="s">
        <v>2624</v>
      </c>
      <c r="I1262" s="12" t="s">
        <v>1686</v>
      </c>
      <c r="J1262" s="12" t="s">
        <v>620</v>
      </c>
    </row>
    <row r="1263" spans="1:10" x14ac:dyDescent="0.25">
      <c r="A1263" s="12">
        <v>1262</v>
      </c>
      <c r="B1263" s="12">
        <v>60991</v>
      </c>
      <c r="C1263" s="12" t="s">
        <v>338</v>
      </c>
      <c r="D1263" s="12" t="s">
        <v>85</v>
      </c>
      <c r="E1263" s="12" t="s">
        <v>6</v>
      </c>
      <c r="F1263" s="12">
        <v>2140217176211</v>
      </c>
      <c r="G1263" s="12" t="s">
        <v>2625</v>
      </c>
      <c r="H1263" s="12" t="s">
        <v>2626</v>
      </c>
      <c r="I1263" s="12" t="s">
        <v>1686</v>
      </c>
      <c r="J1263" s="12" t="s">
        <v>620</v>
      </c>
    </row>
    <row r="1264" spans="1:10" x14ac:dyDescent="0.25">
      <c r="A1264" s="12">
        <v>1263</v>
      </c>
      <c r="B1264" s="12">
        <v>60991</v>
      </c>
      <c r="C1264" s="12" t="s">
        <v>338</v>
      </c>
      <c r="D1264" s="12" t="s">
        <v>85</v>
      </c>
      <c r="E1264" s="12" t="s">
        <v>6</v>
      </c>
      <c r="F1264" s="12">
        <v>2140678593035</v>
      </c>
      <c r="G1264" s="12" t="s">
        <v>2627</v>
      </c>
      <c r="H1264" s="12" t="s">
        <v>2471</v>
      </c>
      <c r="I1264" s="12" t="s">
        <v>1686</v>
      </c>
      <c r="J1264" s="12" t="s">
        <v>620</v>
      </c>
    </row>
    <row r="1265" spans="1:10" x14ac:dyDescent="0.25">
      <c r="A1265" s="12">
        <v>1264</v>
      </c>
      <c r="B1265" s="12">
        <v>60992</v>
      </c>
      <c r="C1265" s="12" t="s">
        <v>339</v>
      </c>
      <c r="D1265" s="12" t="s">
        <v>85</v>
      </c>
      <c r="E1265" s="12" t="s">
        <v>6</v>
      </c>
      <c r="F1265" s="12">
        <v>1710103092529</v>
      </c>
      <c r="G1265" s="12" t="s">
        <v>2628</v>
      </c>
      <c r="H1265" s="12" t="s">
        <v>1516</v>
      </c>
      <c r="I1265" s="12" t="s">
        <v>660</v>
      </c>
      <c r="J1265" s="12" t="s">
        <v>620</v>
      </c>
    </row>
    <row r="1266" spans="1:10" x14ac:dyDescent="0.25">
      <c r="A1266" s="12">
        <v>1265</v>
      </c>
      <c r="B1266" s="12">
        <v>60992</v>
      </c>
      <c r="C1266" s="12" t="s">
        <v>339</v>
      </c>
      <c r="D1266" s="12" t="s">
        <v>85</v>
      </c>
      <c r="E1266" s="12" t="s">
        <v>6</v>
      </c>
      <c r="F1266" s="12">
        <v>1730116026929</v>
      </c>
      <c r="G1266" s="12" t="s">
        <v>2629</v>
      </c>
      <c r="H1266" s="12" t="s">
        <v>2630</v>
      </c>
      <c r="I1266" s="12" t="s">
        <v>1731</v>
      </c>
      <c r="J1266" s="12" t="s">
        <v>620</v>
      </c>
    </row>
    <row r="1267" spans="1:10" x14ac:dyDescent="0.25">
      <c r="A1267" s="12">
        <v>1266</v>
      </c>
      <c r="B1267" s="12">
        <v>60993</v>
      </c>
      <c r="C1267" s="12" t="s">
        <v>340</v>
      </c>
      <c r="D1267" s="12" t="s">
        <v>85</v>
      </c>
      <c r="E1267" s="12" t="s">
        <v>6</v>
      </c>
      <c r="F1267" s="12">
        <v>2140643497485</v>
      </c>
      <c r="G1267" s="12">
        <v>50389995</v>
      </c>
      <c r="H1267" s="12" t="s">
        <v>2265</v>
      </c>
      <c r="I1267" s="12" t="s">
        <v>1686</v>
      </c>
      <c r="J1267" s="12" t="s">
        <v>620</v>
      </c>
    </row>
    <row r="1268" spans="1:10" x14ac:dyDescent="0.25">
      <c r="A1268" s="12">
        <v>1267</v>
      </c>
      <c r="B1268" s="12">
        <v>60993</v>
      </c>
      <c r="C1268" s="12" t="s">
        <v>340</v>
      </c>
      <c r="D1268" s="12" t="s">
        <v>85</v>
      </c>
      <c r="E1268" s="12" t="s">
        <v>6</v>
      </c>
      <c r="F1268" s="12">
        <v>2140657832089</v>
      </c>
      <c r="G1268" s="12">
        <v>103314</v>
      </c>
      <c r="H1268" s="12" t="s">
        <v>2631</v>
      </c>
      <c r="I1268" s="12" t="s">
        <v>1731</v>
      </c>
      <c r="J1268" s="12" t="s">
        <v>620</v>
      </c>
    </row>
    <row r="1269" spans="1:10" x14ac:dyDescent="0.25">
      <c r="A1269" s="12">
        <v>1268</v>
      </c>
      <c r="B1269" s="12">
        <v>60994</v>
      </c>
      <c r="C1269" s="12" t="s">
        <v>341</v>
      </c>
      <c r="D1269" s="12" t="s">
        <v>85</v>
      </c>
      <c r="E1269" s="12" t="s">
        <v>6</v>
      </c>
      <c r="F1269" s="12">
        <v>1710102639529</v>
      </c>
      <c r="G1269" s="12" t="s">
        <v>2632</v>
      </c>
      <c r="H1269" s="12" t="s">
        <v>848</v>
      </c>
      <c r="I1269" s="12" t="s">
        <v>1731</v>
      </c>
      <c r="J1269" s="12" t="s">
        <v>620</v>
      </c>
    </row>
    <row r="1270" spans="1:10" x14ac:dyDescent="0.25">
      <c r="A1270" s="12">
        <v>1269</v>
      </c>
      <c r="B1270" s="12">
        <v>60994</v>
      </c>
      <c r="C1270" s="12" t="s">
        <v>341</v>
      </c>
      <c r="D1270" s="12" t="s">
        <v>85</v>
      </c>
      <c r="E1270" s="12" t="s">
        <v>6</v>
      </c>
      <c r="F1270" s="12">
        <v>2140674569525</v>
      </c>
      <c r="G1270" s="12" t="s">
        <v>2633</v>
      </c>
      <c r="H1270" s="12" t="s">
        <v>2634</v>
      </c>
      <c r="I1270" s="12" t="s">
        <v>1686</v>
      </c>
      <c r="J1270" s="12" t="s">
        <v>620</v>
      </c>
    </row>
    <row r="1271" spans="1:10" x14ac:dyDescent="0.25">
      <c r="A1271" s="12">
        <v>1270</v>
      </c>
      <c r="B1271" s="12">
        <v>60995</v>
      </c>
      <c r="C1271" s="12" t="s">
        <v>342</v>
      </c>
      <c r="D1271" s="12" t="s">
        <v>85</v>
      </c>
      <c r="E1271" s="12" t="s">
        <v>6</v>
      </c>
      <c r="F1271" s="12">
        <v>1710177453769</v>
      </c>
      <c r="G1271" s="12">
        <v>50288100</v>
      </c>
      <c r="H1271" s="12" t="s">
        <v>2635</v>
      </c>
      <c r="I1271" s="12" t="s">
        <v>754</v>
      </c>
      <c r="J1271" s="12" t="s">
        <v>620</v>
      </c>
    </row>
    <row r="1272" spans="1:10" x14ac:dyDescent="0.25">
      <c r="A1272" s="12">
        <v>1271</v>
      </c>
      <c r="B1272" s="12">
        <v>60995</v>
      </c>
      <c r="C1272" s="12" t="s">
        <v>342</v>
      </c>
      <c r="D1272" s="12" t="s">
        <v>85</v>
      </c>
      <c r="E1272" s="12" t="s">
        <v>6</v>
      </c>
      <c r="F1272" s="12">
        <v>1730104423963</v>
      </c>
      <c r="G1272" s="12" t="s">
        <v>2636</v>
      </c>
      <c r="H1272" s="12" t="s">
        <v>2637</v>
      </c>
      <c r="I1272" s="12" t="s">
        <v>754</v>
      </c>
      <c r="J1272" s="12" t="s">
        <v>620</v>
      </c>
    </row>
    <row r="1273" spans="1:10" x14ac:dyDescent="0.25">
      <c r="A1273" s="12">
        <v>1272</v>
      </c>
      <c r="B1273" s="12">
        <v>60995</v>
      </c>
      <c r="C1273" s="12" t="s">
        <v>342</v>
      </c>
      <c r="D1273" s="12" t="s">
        <v>85</v>
      </c>
      <c r="E1273" s="12" t="s">
        <v>6</v>
      </c>
      <c r="F1273" s="12">
        <v>2140753983321</v>
      </c>
      <c r="G1273" s="12" t="s">
        <v>2638</v>
      </c>
      <c r="H1273" s="12" t="s">
        <v>1116</v>
      </c>
      <c r="I1273" s="12" t="s">
        <v>1731</v>
      </c>
      <c r="J1273" s="12" t="s">
        <v>685</v>
      </c>
    </row>
    <row r="1274" spans="1:10" x14ac:dyDescent="0.25">
      <c r="A1274" s="12">
        <v>1273</v>
      </c>
      <c r="B1274" s="12">
        <v>60997</v>
      </c>
      <c r="C1274" s="12" t="s">
        <v>343</v>
      </c>
      <c r="D1274" s="12" t="s">
        <v>85</v>
      </c>
      <c r="E1274" s="12" t="s">
        <v>6</v>
      </c>
      <c r="F1274" s="12">
        <v>2140604477319</v>
      </c>
      <c r="G1274" s="12" t="s">
        <v>2639</v>
      </c>
      <c r="H1274" s="12" t="s">
        <v>1450</v>
      </c>
      <c r="I1274" s="12" t="s">
        <v>1686</v>
      </c>
      <c r="J1274" s="12" t="s">
        <v>620</v>
      </c>
    </row>
    <row r="1275" spans="1:10" x14ac:dyDescent="0.25">
      <c r="A1275" s="12">
        <v>1274</v>
      </c>
      <c r="B1275" s="12">
        <v>60997</v>
      </c>
      <c r="C1275" s="12" t="s">
        <v>343</v>
      </c>
      <c r="D1275" s="12" t="s">
        <v>85</v>
      </c>
      <c r="E1275" s="12" t="s">
        <v>6</v>
      </c>
      <c r="F1275" s="12">
        <v>2140616625001</v>
      </c>
      <c r="G1275" s="12" t="s">
        <v>2640</v>
      </c>
      <c r="H1275" s="12" t="s">
        <v>2641</v>
      </c>
      <c r="I1275" s="12" t="s">
        <v>754</v>
      </c>
      <c r="J1275" s="12" t="s">
        <v>620</v>
      </c>
    </row>
    <row r="1276" spans="1:10" x14ac:dyDescent="0.25">
      <c r="A1276" s="12">
        <v>1275</v>
      </c>
      <c r="B1276" s="12">
        <v>60997</v>
      </c>
      <c r="C1276" s="12" t="s">
        <v>343</v>
      </c>
      <c r="D1276" s="12" t="s">
        <v>85</v>
      </c>
      <c r="E1276" s="12" t="s">
        <v>6</v>
      </c>
      <c r="F1276" s="12">
        <v>2140689584837</v>
      </c>
      <c r="G1276" s="12" t="s">
        <v>1342</v>
      </c>
      <c r="H1276" s="12" t="s">
        <v>2232</v>
      </c>
      <c r="I1276" s="12" t="s">
        <v>1343</v>
      </c>
      <c r="J1276" s="12" t="s">
        <v>620</v>
      </c>
    </row>
    <row r="1277" spans="1:10" x14ac:dyDescent="0.25">
      <c r="A1277" s="12">
        <v>1276</v>
      </c>
      <c r="B1277" s="12">
        <v>60998</v>
      </c>
      <c r="C1277" s="12" t="s">
        <v>344</v>
      </c>
      <c r="D1277" s="12" t="s">
        <v>85</v>
      </c>
      <c r="E1277" s="12" t="s">
        <v>6</v>
      </c>
      <c r="F1277" s="12">
        <v>1710133322977</v>
      </c>
      <c r="G1277" s="12">
        <v>50288118</v>
      </c>
      <c r="H1277" s="12" t="s">
        <v>2642</v>
      </c>
      <c r="I1277" s="12" t="s">
        <v>754</v>
      </c>
      <c r="J1277" s="12" t="s">
        <v>620</v>
      </c>
    </row>
    <row r="1278" spans="1:10" x14ac:dyDescent="0.25">
      <c r="A1278" s="12">
        <v>1277</v>
      </c>
      <c r="B1278" s="12">
        <v>60998</v>
      </c>
      <c r="C1278" s="12" t="s">
        <v>344</v>
      </c>
      <c r="D1278" s="12" t="s">
        <v>85</v>
      </c>
      <c r="E1278" s="12" t="s">
        <v>6</v>
      </c>
      <c r="F1278" s="12">
        <v>1730163407865</v>
      </c>
      <c r="G1278" s="12" t="s">
        <v>2643</v>
      </c>
      <c r="H1278" s="12" t="s">
        <v>2644</v>
      </c>
      <c r="I1278" s="12" t="s">
        <v>1731</v>
      </c>
      <c r="J1278" s="12" t="s">
        <v>685</v>
      </c>
    </row>
    <row r="1279" spans="1:10" x14ac:dyDescent="0.25">
      <c r="A1279" s="12">
        <v>1278</v>
      </c>
      <c r="B1279" s="12">
        <v>60998</v>
      </c>
      <c r="C1279" s="12" t="s">
        <v>344</v>
      </c>
      <c r="D1279" s="12" t="s">
        <v>85</v>
      </c>
      <c r="E1279" s="12" t="s">
        <v>6</v>
      </c>
      <c r="F1279" s="12">
        <v>2140769362403</v>
      </c>
      <c r="G1279" s="12" t="s">
        <v>2645</v>
      </c>
      <c r="H1279" s="12" t="s">
        <v>1942</v>
      </c>
      <c r="I1279" s="12" t="s">
        <v>1683</v>
      </c>
      <c r="J1279" s="12" t="s">
        <v>620</v>
      </c>
    </row>
    <row r="1280" spans="1:10" x14ac:dyDescent="0.25">
      <c r="A1280" s="12">
        <v>1279</v>
      </c>
      <c r="B1280" s="12">
        <v>60999</v>
      </c>
      <c r="C1280" s="12" t="s">
        <v>345</v>
      </c>
      <c r="D1280" s="12" t="s">
        <v>85</v>
      </c>
      <c r="E1280" s="12" t="s">
        <v>6</v>
      </c>
      <c r="F1280" s="12">
        <v>2140276208759</v>
      </c>
      <c r="G1280" s="12">
        <v>0</v>
      </c>
      <c r="H1280" s="12" t="s">
        <v>2646</v>
      </c>
      <c r="I1280" s="12" t="s">
        <v>1752</v>
      </c>
      <c r="J1280" s="12" t="s">
        <v>620</v>
      </c>
    </row>
    <row r="1281" spans="1:10" x14ac:dyDescent="0.25">
      <c r="A1281" s="12">
        <v>1280</v>
      </c>
      <c r="B1281" s="12">
        <v>60999</v>
      </c>
      <c r="C1281" s="12" t="s">
        <v>345</v>
      </c>
      <c r="D1281" s="12" t="s">
        <v>85</v>
      </c>
      <c r="E1281" s="12" t="s">
        <v>6</v>
      </c>
      <c r="F1281" s="12">
        <v>2140293093867</v>
      </c>
      <c r="G1281" s="12" t="s">
        <v>2647</v>
      </c>
      <c r="H1281" s="12" t="s">
        <v>661</v>
      </c>
      <c r="I1281" s="12" t="s">
        <v>1686</v>
      </c>
      <c r="J1281" s="12" t="s">
        <v>620</v>
      </c>
    </row>
    <row r="1282" spans="1:10" x14ac:dyDescent="0.25">
      <c r="A1282" s="12">
        <v>1281</v>
      </c>
      <c r="B1282" s="12">
        <v>60999</v>
      </c>
      <c r="C1282" s="12" t="s">
        <v>345</v>
      </c>
      <c r="D1282" s="12" t="s">
        <v>85</v>
      </c>
      <c r="E1282" s="12" t="s">
        <v>6</v>
      </c>
      <c r="F1282" s="12">
        <v>2140613691379</v>
      </c>
      <c r="G1282" s="12" t="s">
        <v>2648</v>
      </c>
      <c r="H1282" s="12" t="s">
        <v>2555</v>
      </c>
      <c r="I1282" s="12" t="s">
        <v>1731</v>
      </c>
      <c r="J1282" s="12" t="s">
        <v>620</v>
      </c>
    </row>
    <row r="1283" spans="1:10" x14ac:dyDescent="0.25">
      <c r="A1283" s="12">
        <v>1282</v>
      </c>
      <c r="B1283" s="12">
        <v>61000</v>
      </c>
      <c r="C1283" s="12" t="s">
        <v>346</v>
      </c>
      <c r="D1283" s="12" t="s">
        <v>85</v>
      </c>
      <c r="E1283" s="12" t="s">
        <v>10</v>
      </c>
      <c r="F1283" s="12">
        <v>1710210952470</v>
      </c>
      <c r="G1283" s="12">
        <v>103978</v>
      </c>
      <c r="H1283" s="12" t="s">
        <v>2649</v>
      </c>
      <c r="I1283" s="12" t="s">
        <v>1731</v>
      </c>
      <c r="J1283" s="12" t="s">
        <v>620</v>
      </c>
    </row>
    <row r="1284" spans="1:10" x14ac:dyDescent="0.25">
      <c r="A1284" s="12">
        <v>1283</v>
      </c>
      <c r="B1284" s="12">
        <v>61000</v>
      </c>
      <c r="C1284" s="12" t="s">
        <v>346</v>
      </c>
      <c r="D1284" s="12" t="s">
        <v>85</v>
      </c>
      <c r="E1284" s="12" t="s">
        <v>10</v>
      </c>
      <c r="F1284" s="12">
        <v>1710210991550</v>
      </c>
      <c r="G1284" s="12" t="s">
        <v>2650</v>
      </c>
      <c r="H1284" s="12" t="s">
        <v>2651</v>
      </c>
      <c r="I1284" s="12" t="s">
        <v>1686</v>
      </c>
      <c r="J1284" s="12" t="s">
        <v>620</v>
      </c>
    </row>
    <row r="1285" spans="1:10" x14ac:dyDescent="0.25">
      <c r="A1285" s="12">
        <v>1284</v>
      </c>
      <c r="B1285" s="12">
        <v>61001</v>
      </c>
      <c r="C1285" s="12" t="s">
        <v>347</v>
      </c>
      <c r="D1285" s="12" t="s">
        <v>85</v>
      </c>
      <c r="E1285" s="12" t="s">
        <v>10</v>
      </c>
      <c r="F1285" s="12">
        <v>1730145964588</v>
      </c>
      <c r="G1285" s="12">
        <v>1021862</v>
      </c>
      <c r="H1285" s="12" t="s">
        <v>2652</v>
      </c>
      <c r="I1285" s="12" t="s">
        <v>1686</v>
      </c>
      <c r="J1285" s="12" t="s">
        <v>620</v>
      </c>
    </row>
    <row r="1286" spans="1:10" x14ac:dyDescent="0.25">
      <c r="A1286" s="12">
        <v>1285</v>
      </c>
      <c r="B1286" s="12">
        <v>61002</v>
      </c>
      <c r="C1286" s="12" t="s">
        <v>348</v>
      </c>
      <c r="D1286" s="12" t="s">
        <v>85</v>
      </c>
      <c r="E1286" s="12" t="s">
        <v>10</v>
      </c>
      <c r="F1286" s="12">
        <v>1710111718116</v>
      </c>
      <c r="G1286" s="12">
        <v>102395</v>
      </c>
      <c r="H1286" s="12" t="s">
        <v>2653</v>
      </c>
      <c r="I1286" s="12" t="s">
        <v>1686</v>
      </c>
      <c r="J1286" s="12" t="s">
        <v>620</v>
      </c>
    </row>
    <row r="1287" spans="1:10" x14ac:dyDescent="0.25">
      <c r="A1287" s="12">
        <v>1286</v>
      </c>
      <c r="B1287" s="12">
        <v>61002</v>
      </c>
      <c r="C1287" s="12" t="s">
        <v>348</v>
      </c>
      <c r="D1287" s="12" t="s">
        <v>85</v>
      </c>
      <c r="E1287" s="12" t="s">
        <v>10</v>
      </c>
      <c r="F1287" s="12">
        <v>1710119686378</v>
      </c>
      <c r="G1287" s="12">
        <v>1005145</v>
      </c>
      <c r="H1287" s="12" t="s">
        <v>2654</v>
      </c>
      <c r="I1287" s="12" t="s">
        <v>1686</v>
      </c>
      <c r="J1287" s="12" t="s">
        <v>620</v>
      </c>
    </row>
    <row r="1288" spans="1:10" x14ac:dyDescent="0.25">
      <c r="A1288" s="12">
        <v>1287</v>
      </c>
      <c r="B1288" s="12">
        <v>61002</v>
      </c>
      <c r="C1288" s="12" t="s">
        <v>348</v>
      </c>
      <c r="D1288" s="12" t="s">
        <v>85</v>
      </c>
      <c r="E1288" s="12" t="s">
        <v>10</v>
      </c>
      <c r="F1288" s="12">
        <v>1710150456446</v>
      </c>
      <c r="G1288" s="12" t="s">
        <v>2655</v>
      </c>
      <c r="H1288" s="12" t="s">
        <v>2656</v>
      </c>
      <c r="I1288" s="12" t="s">
        <v>1731</v>
      </c>
      <c r="J1288" s="12" t="s">
        <v>620</v>
      </c>
    </row>
    <row r="1289" spans="1:10" x14ac:dyDescent="0.25">
      <c r="A1289" s="12">
        <v>1288</v>
      </c>
      <c r="B1289" s="12">
        <v>61003</v>
      </c>
      <c r="C1289" s="12" t="s">
        <v>349</v>
      </c>
      <c r="D1289" s="12" t="s">
        <v>85</v>
      </c>
      <c r="E1289" s="12" t="s">
        <v>10</v>
      </c>
      <c r="F1289" s="12">
        <v>1710187769338</v>
      </c>
      <c r="G1289" s="12" t="s">
        <v>2657</v>
      </c>
      <c r="H1289" s="12" t="s">
        <v>2658</v>
      </c>
      <c r="I1289" s="12" t="s">
        <v>754</v>
      </c>
      <c r="J1289" s="12" t="s">
        <v>620</v>
      </c>
    </row>
    <row r="1290" spans="1:10" x14ac:dyDescent="0.25">
      <c r="A1290" s="12">
        <v>1289</v>
      </c>
      <c r="B1290" s="12">
        <v>61003</v>
      </c>
      <c r="C1290" s="12" t="s">
        <v>349</v>
      </c>
      <c r="D1290" s="12" t="s">
        <v>85</v>
      </c>
      <c r="E1290" s="12" t="s">
        <v>10</v>
      </c>
      <c r="F1290" s="12">
        <v>1710188597156</v>
      </c>
      <c r="G1290" s="12" t="s">
        <v>2659</v>
      </c>
      <c r="H1290" s="12" t="s">
        <v>2660</v>
      </c>
      <c r="I1290" s="12" t="s">
        <v>1731</v>
      </c>
      <c r="J1290" s="12" t="s">
        <v>620</v>
      </c>
    </row>
    <row r="1291" spans="1:10" x14ac:dyDescent="0.25">
      <c r="A1291" s="12">
        <v>1290</v>
      </c>
      <c r="B1291" s="12">
        <v>61003</v>
      </c>
      <c r="C1291" s="12" t="s">
        <v>349</v>
      </c>
      <c r="D1291" s="12" t="s">
        <v>85</v>
      </c>
      <c r="E1291" s="12" t="s">
        <v>10</v>
      </c>
      <c r="F1291" s="12">
        <v>1710306819236</v>
      </c>
      <c r="G1291" s="12" t="s">
        <v>2661</v>
      </c>
      <c r="H1291" s="12" t="s">
        <v>2662</v>
      </c>
      <c r="I1291" s="12" t="s">
        <v>1686</v>
      </c>
      <c r="J1291" s="12" t="s">
        <v>620</v>
      </c>
    </row>
    <row r="1292" spans="1:10" x14ac:dyDescent="0.25">
      <c r="A1292" s="12">
        <v>1291</v>
      </c>
      <c r="B1292" s="12">
        <v>61004</v>
      </c>
      <c r="C1292" s="12" t="s">
        <v>350</v>
      </c>
      <c r="D1292" s="12" t="s">
        <v>85</v>
      </c>
      <c r="E1292" s="12" t="s">
        <v>10</v>
      </c>
      <c r="F1292" s="12">
        <v>1710134247462</v>
      </c>
      <c r="G1292" s="12">
        <v>110563</v>
      </c>
      <c r="H1292" s="12" t="s">
        <v>2663</v>
      </c>
      <c r="I1292" s="12" t="s">
        <v>1731</v>
      </c>
      <c r="J1292" s="12" t="s">
        <v>620</v>
      </c>
    </row>
    <row r="1293" spans="1:10" x14ac:dyDescent="0.25">
      <c r="A1293" s="12">
        <v>1292</v>
      </c>
      <c r="B1293" s="12">
        <v>61004</v>
      </c>
      <c r="C1293" s="12" t="s">
        <v>350</v>
      </c>
      <c r="D1293" s="12" t="s">
        <v>85</v>
      </c>
      <c r="E1293" s="12" t="s">
        <v>10</v>
      </c>
      <c r="F1293" s="12">
        <v>1710139030892</v>
      </c>
      <c r="G1293" s="12">
        <v>111411</v>
      </c>
      <c r="H1293" s="12" t="s">
        <v>2664</v>
      </c>
      <c r="I1293" s="12" t="s">
        <v>754</v>
      </c>
      <c r="J1293" s="12" t="s">
        <v>620</v>
      </c>
    </row>
    <row r="1294" spans="1:10" x14ac:dyDescent="0.25">
      <c r="A1294" s="12">
        <v>1293</v>
      </c>
      <c r="B1294" s="12">
        <v>61005</v>
      </c>
      <c r="C1294" s="12" t="s">
        <v>351</v>
      </c>
      <c r="D1294" s="12" t="s">
        <v>85</v>
      </c>
      <c r="E1294" s="12" t="s">
        <v>10</v>
      </c>
      <c r="F1294" s="12">
        <v>1710107492378</v>
      </c>
      <c r="G1294" s="12" t="s">
        <v>2665</v>
      </c>
      <c r="H1294" s="12" t="s">
        <v>2666</v>
      </c>
      <c r="I1294" s="12" t="s">
        <v>1731</v>
      </c>
      <c r="J1294" s="12" t="s">
        <v>620</v>
      </c>
    </row>
    <row r="1295" spans="1:10" x14ac:dyDescent="0.25">
      <c r="A1295" s="12">
        <v>1294</v>
      </c>
      <c r="B1295" s="12">
        <v>61005</v>
      </c>
      <c r="C1295" s="12" t="s">
        <v>351</v>
      </c>
      <c r="D1295" s="12" t="s">
        <v>85</v>
      </c>
      <c r="E1295" s="12" t="s">
        <v>10</v>
      </c>
      <c r="F1295" s="12">
        <v>1710165047732</v>
      </c>
      <c r="G1295" s="12">
        <v>110777</v>
      </c>
      <c r="H1295" s="12" t="s">
        <v>2667</v>
      </c>
      <c r="I1295" s="12" t="s">
        <v>754</v>
      </c>
      <c r="J1295" s="12" t="s">
        <v>620</v>
      </c>
    </row>
    <row r="1296" spans="1:10" x14ac:dyDescent="0.25">
      <c r="A1296" s="12">
        <v>1295</v>
      </c>
      <c r="B1296" s="12">
        <v>61005</v>
      </c>
      <c r="C1296" s="12" t="s">
        <v>351</v>
      </c>
      <c r="D1296" s="12" t="s">
        <v>85</v>
      </c>
      <c r="E1296" s="12" t="s">
        <v>10</v>
      </c>
      <c r="F1296" s="12">
        <v>1730121893788</v>
      </c>
      <c r="G1296" s="12" t="s">
        <v>2668</v>
      </c>
      <c r="H1296" s="12" t="s">
        <v>2669</v>
      </c>
      <c r="I1296" s="12" t="s">
        <v>1686</v>
      </c>
      <c r="J1296" s="12" t="s">
        <v>620</v>
      </c>
    </row>
    <row r="1297" spans="1:10" x14ac:dyDescent="0.25">
      <c r="A1297" s="12">
        <v>1296</v>
      </c>
      <c r="B1297" s="12">
        <v>61006</v>
      </c>
      <c r="C1297" s="12" t="s">
        <v>352</v>
      </c>
      <c r="D1297" s="12" t="s">
        <v>85</v>
      </c>
      <c r="E1297" s="12" t="s">
        <v>10</v>
      </c>
      <c r="F1297" s="12">
        <v>1540185591338</v>
      </c>
      <c r="G1297" s="12">
        <v>112685</v>
      </c>
      <c r="H1297" s="12" t="s">
        <v>2670</v>
      </c>
      <c r="I1297" s="12" t="s">
        <v>1731</v>
      </c>
      <c r="J1297" s="12" t="s">
        <v>685</v>
      </c>
    </row>
    <row r="1298" spans="1:10" x14ac:dyDescent="0.25">
      <c r="A1298" s="12">
        <v>1297</v>
      </c>
      <c r="B1298" s="12">
        <v>61006</v>
      </c>
      <c r="C1298" s="12" t="s">
        <v>352</v>
      </c>
      <c r="D1298" s="12" t="s">
        <v>85</v>
      </c>
      <c r="E1298" s="12" t="s">
        <v>10</v>
      </c>
      <c r="F1298" s="12">
        <v>1710154392770</v>
      </c>
      <c r="G1298" s="12">
        <v>103554</v>
      </c>
      <c r="H1298" s="12" t="s">
        <v>2671</v>
      </c>
      <c r="I1298" s="12" t="s">
        <v>1686</v>
      </c>
      <c r="J1298" s="12" t="s">
        <v>620</v>
      </c>
    </row>
    <row r="1299" spans="1:10" x14ac:dyDescent="0.25">
      <c r="A1299" s="12">
        <v>1298</v>
      </c>
      <c r="B1299" s="12">
        <v>61007</v>
      </c>
      <c r="C1299" s="12" t="s">
        <v>353</v>
      </c>
      <c r="D1299" s="12" t="s">
        <v>85</v>
      </c>
      <c r="E1299" s="12" t="s">
        <v>10</v>
      </c>
      <c r="F1299" s="12">
        <v>1610221935676</v>
      </c>
      <c r="G1299" s="12">
        <v>1005146</v>
      </c>
      <c r="H1299" s="12" t="s">
        <v>2672</v>
      </c>
      <c r="I1299" s="12" t="s">
        <v>1686</v>
      </c>
      <c r="J1299" s="12" t="s">
        <v>620</v>
      </c>
    </row>
    <row r="1300" spans="1:10" x14ac:dyDescent="0.25">
      <c r="A1300" s="12">
        <v>1299</v>
      </c>
      <c r="B1300" s="12">
        <v>61008</v>
      </c>
      <c r="C1300" s="12" t="s">
        <v>354</v>
      </c>
      <c r="D1300" s="12" t="s">
        <v>85</v>
      </c>
      <c r="E1300" s="12" t="s">
        <v>10</v>
      </c>
      <c r="F1300" s="12">
        <v>1610285402180</v>
      </c>
      <c r="G1300" s="12">
        <v>104458</v>
      </c>
      <c r="H1300" s="12" t="s">
        <v>2673</v>
      </c>
      <c r="I1300" s="12" t="s">
        <v>1731</v>
      </c>
      <c r="J1300" s="12" t="s">
        <v>620</v>
      </c>
    </row>
    <row r="1301" spans="1:10" x14ac:dyDescent="0.25">
      <c r="A1301" s="12">
        <v>1300</v>
      </c>
      <c r="B1301" s="12">
        <v>61008</v>
      </c>
      <c r="C1301" s="12" t="s">
        <v>354</v>
      </c>
      <c r="D1301" s="12" t="s">
        <v>85</v>
      </c>
      <c r="E1301" s="12" t="s">
        <v>10</v>
      </c>
      <c r="F1301" s="12">
        <v>2140214495328</v>
      </c>
      <c r="G1301" s="12">
        <v>103040</v>
      </c>
      <c r="H1301" s="12" t="s">
        <v>2674</v>
      </c>
      <c r="I1301" s="12" t="s">
        <v>1683</v>
      </c>
      <c r="J1301" s="12" t="s">
        <v>685</v>
      </c>
    </row>
    <row r="1302" spans="1:10" x14ac:dyDescent="0.25">
      <c r="A1302" s="12">
        <v>1301</v>
      </c>
      <c r="B1302" s="12">
        <v>61009</v>
      </c>
      <c r="C1302" s="12" t="s">
        <v>355</v>
      </c>
      <c r="D1302" s="12" t="s">
        <v>85</v>
      </c>
      <c r="E1302" s="12" t="s">
        <v>10</v>
      </c>
      <c r="F1302" s="12">
        <v>1710199007590</v>
      </c>
      <c r="G1302" s="12" t="s">
        <v>2675</v>
      </c>
      <c r="H1302" s="12" t="s">
        <v>1856</v>
      </c>
      <c r="I1302" s="12" t="s">
        <v>754</v>
      </c>
      <c r="J1302" s="12" t="s">
        <v>620</v>
      </c>
    </row>
    <row r="1303" spans="1:10" x14ac:dyDescent="0.25">
      <c r="A1303" s="12">
        <v>1302</v>
      </c>
      <c r="B1303" s="12">
        <v>61010</v>
      </c>
      <c r="C1303" s="12" t="s">
        <v>356</v>
      </c>
      <c r="D1303" s="12" t="s">
        <v>85</v>
      </c>
      <c r="E1303" s="12" t="s">
        <v>10</v>
      </c>
      <c r="F1303" s="12">
        <v>1710153501476</v>
      </c>
      <c r="G1303" s="12" t="s">
        <v>2676</v>
      </c>
      <c r="H1303" s="12" t="s">
        <v>2677</v>
      </c>
      <c r="I1303" s="12" t="s">
        <v>1686</v>
      </c>
      <c r="J1303" s="12" t="s">
        <v>685</v>
      </c>
    </row>
    <row r="1304" spans="1:10" x14ac:dyDescent="0.25">
      <c r="A1304" s="12">
        <v>1303</v>
      </c>
      <c r="B1304" s="12">
        <v>61011</v>
      </c>
      <c r="C1304" s="12" t="s">
        <v>357</v>
      </c>
      <c r="D1304" s="12" t="s">
        <v>85</v>
      </c>
      <c r="E1304" s="12" t="s">
        <v>10</v>
      </c>
      <c r="F1304" s="12">
        <v>1610158097522</v>
      </c>
      <c r="G1304" s="12">
        <v>103489</v>
      </c>
      <c r="H1304" s="12" t="s">
        <v>2678</v>
      </c>
      <c r="I1304" s="12" t="s">
        <v>1686</v>
      </c>
      <c r="J1304" s="12" t="s">
        <v>620</v>
      </c>
    </row>
    <row r="1305" spans="1:10" x14ac:dyDescent="0.25">
      <c r="A1305" s="12">
        <v>1304</v>
      </c>
      <c r="B1305" s="12">
        <v>61011</v>
      </c>
      <c r="C1305" s="12" t="s">
        <v>357</v>
      </c>
      <c r="D1305" s="12" t="s">
        <v>85</v>
      </c>
      <c r="E1305" s="12" t="s">
        <v>10</v>
      </c>
      <c r="F1305" s="12">
        <v>1620288669856</v>
      </c>
      <c r="G1305" s="12" t="s">
        <v>2679</v>
      </c>
      <c r="H1305" s="12" t="s">
        <v>2680</v>
      </c>
      <c r="I1305" s="12" t="s">
        <v>1686</v>
      </c>
      <c r="J1305" s="12" t="s">
        <v>685</v>
      </c>
    </row>
    <row r="1306" spans="1:10" x14ac:dyDescent="0.25">
      <c r="A1306" s="12">
        <v>1305</v>
      </c>
      <c r="B1306" s="12">
        <v>61012</v>
      </c>
      <c r="C1306" s="12" t="s">
        <v>358</v>
      </c>
      <c r="D1306" s="12" t="s">
        <v>85</v>
      </c>
      <c r="E1306" s="12" t="s">
        <v>10</v>
      </c>
      <c r="F1306" s="12">
        <v>1610222417692</v>
      </c>
      <c r="G1306" s="12" t="s">
        <v>2681</v>
      </c>
      <c r="H1306" s="12" t="s">
        <v>2682</v>
      </c>
      <c r="I1306" s="12" t="s">
        <v>1731</v>
      </c>
      <c r="J1306" s="12" t="s">
        <v>685</v>
      </c>
    </row>
    <row r="1307" spans="1:10" x14ac:dyDescent="0.25">
      <c r="A1307" s="12">
        <v>1306</v>
      </c>
      <c r="B1307" s="12">
        <v>61012</v>
      </c>
      <c r="C1307" s="12" t="s">
        <v>358</v>
      </c>
      <c r="D1307" s="12" t="s">
        <v>85</v>
      </c>
      <c r="E1307" s="12" t="s">
        <v>10</v>
      </c>
      <c r="F1307" s="12">
        <v>1710103184520</v>
      </c>
      <c r="G1307" s="12">
        <v>355190</v>
      </c>
      <c r="H1307" s="12" t="s">
        <v>2683</v>
      </c>
      <c r="I1307" s="12" t="s">
        <v>1686</v>
      </c>
      <c r="J1307" s="12" t="s">
        <v>620</v>
      </c>
    </row>
    <row r="1308" spans="1:10" x14ac:dyDescent="0.25">
      <c r="A1308" s="12">
        <v>1307</v>
      </c>
      <c r="B1308" s="12">
        <v>61013</v>
      </c>
      <c r="C1308" s="12" t="s">
        <v>359</v>
      </c>
      <c r="D1308" s="12" t="s">
        <v>39</v>
      </c>
      <c r="E1308" s="12" t="s">
        <v>10</v>
      </c>
      <c r="F1308" s="12">
        <v>1610206055296</v>
      </c>
      <c r="G1308" s="12" t="s">
        <v>2684</v>
      </c>
      <c r="H1308" s="12" t="s">
        <v>2571</v>
      </c>
      <c r="I1308" s="12" t="s">
        <v>679</v>
      </c>
      <c r="J1308" s="12" t="s">
        <v>620</v>
      </c>
    </row>
    <row r="1309" spans="1:10" x14ac:dyDescent="0.25">
      <c r="A1309" s="12">
        <v>1308</v>
      </c>
      <c r="B1309" s="12">
        <v>61013</v>
      </c>
      <c r="C1309" s="12" t="s">
        <v>359</v>
      </c>
      <c r="D1309" s="12" t="s">
        <v>39</v>
      </c>
      <c r="E1309" s="12" t="s">
        <v>10</v>
      </c>
      <c r="F1309" s="12">
        <v>1610280782476</v>
      </c>
      <c r="G1309" s="12">
        <v>50280220</v>
      </c>
      <c r="H1309" s="12" t="s">
        <v>2685</v>
      </c>
      <c r="I1309" s="12" t="s">
        <v>811</v>
      </c>
      <c r="J1309" s="12" t="s">
        <v>620</v>
      </c>
    </row>
    <row r="1310" spans="1:10" x14ac:dyDescent="0.25">
      <c r="A1310" s="12">
        <v>1309</v>
      </c>
      <c r="B1310" s="12">
        <v>61013</v>
      </c>
      <c r="C1310" s="12" t="s">
        <v>359</v>
      </c>
      <c r="D1310" s="12" t="s">
        <v>39</v>
      </c>
      <c r="E1310" s="12" t="s">
        <v>10</v>
      </c>
      <c r="F1310" s="12">
        <v>1730146173184</v>
      </c>
      <c r="G1310" s="12">
        <v>994173</v>
      </c>
      <c r="H1310" s="12" t="s">
        <v>2686</v>
      </c>
      <c r="I1310" s="12" t="s">
        <v>909</v>
      </c>
      <c r="J1310" s="12" t="s">
        <v>685</v>
      </c>
    </row>
    <row r="1311" spans="1:10" x14ac:dyDescent="0.25">
      <c r="A1311" s="12">
        <v>1310</v>
      </c>
      <c r="B1311" s="12">
        <v>61013</v>
      </c>
      <c r="C1311" s="12" t="s">
        <v>359</v>
      </c>
      <c r="D1311" s="12" t="s">
        <v>39</v>
      </c>
      <c r="E1311" s="12" t="s">
        <v>10</v>
      </c>
      <c r="F1311" s="12">
        <v>1730170149184</v>
      </c>
      <c r="G1311" s="12">
        <v>993652</v>
      </c>
      <c r="H1311" s="12" t="s">
        <v>2687</v>
      </c>
      <c r="I1311" s="12" t="s">
        <v>623</v>
      </c>
      <c r="J1311" s="12" t="s">
        <v>620</v>
      </c>
    </row>
    <row r="1312" spans="1:10" x14ac:dyDescent="0.25">
      <c r="A1312" s="12">
        <v>1311</v>
      </c>
      <c r="B1312" s="12">
        <v>61013</v>
      </c>
      <c r="C1312" s="12" t="s">
        <v>359</v>
      </c>
      <c r="D1312" s="12" t="s">
        <v>39</v>
      </c>
      <c r="E1312" s="12" t="s">
        <v>10</v>
      </c>
      <c r="F1312" s="12">
        <v>2140213802192</v>
      </c>
      <c r="G1312" s="12" t="s">
        <v>2688</v>
      </c>
      <c r="H1312" s="12" t="s">
        <v>2689</v>
      </c>
      <c r="I1312" s="12" t="s">
        <v>631</v>
      </c>
      <c r="J1312" s="12" t="s">
        <v>620</v>
      </c>
    </row>
    <row r="1313" spans="1:10" x14ac:dyDescent="0.25">
      <c r="A1313" s="12">
        <v>1312</v>
      </c>
      <c r="B1313" s="12">
        <v>61014</v>
      </c>
      <c r="C1313" s="12" t="s">
        <v>360</v>
      </c>
      <c r="D1313" s="12" t="s">
        <v>85</v>
      </c>
      <c r="E1313" s="12" t="s">
        <v>6</v>
      </c>
      <c r="F1313" s="12">
        <v>2140665399835</v>
      </c>
      <c r="G1313" s="12" t="s">
        <v>2690</v>
      </c>
      <c r="H1313" s="12" t="s">
        <v>2691</v>
      </c>
      <c r="I1313" s="12" t="s">
        <v>1686</v>
      </c>
      <c r="J1313" s="12" t="s">
        <v>620</v>
      </c>
    </row>
    <row r="1314" spans="1:10" x14ac:dyDescent="0.25">
      <c r="A1314" s="12">
        <v>1313</v>
      </c>
      <c r="B1314" s="12">
        <v>61015</v>
      </c>
      <c r="C1314" s="12" t="s">
        <v>361</v>
      </c>
      <c r="D1314" s="12" t="s">
        <v>85</v>
      </c>
      <c r="E1314" s="12" t="s">
        <v>6</v>
      </c>
      <c r="F1314" s="12">
        <v>1710211656657</v>
      </c>
      <c r="G1314" s="12" t="s">
        <v>2692</v>
      </c>
      <c r="H1314" s="12" t="s">
        <v>859</v>
      </c>
      <c r="I1314" s="12" t="s">
        <v>1731</v>
      </c>
      <c r="J1314" s="12" t="s">
        <v>685</v>
      </c>
    </row>
    <row r="1315" spans="1:10" x14ac:dyDescent="0.25">
      <c r="A1315" s="12">
        <v>1314</v>
      </c>
      <c r="B1315" s="12">
        <v>61015</v>
      </c>
      <c r="C1315" s="12" t="s">
        <v>361</v>
      </c>
      <c r="D1315" s="12" t="s">
        <v>85</v>
      </c>
      <c r="E1315" s="12" t="s">
        <v>6</v>
      </c>
      <c r="F1315" s="12">
        <v>2140623735381</v>
      </c>
      <c r="G1315" s="12" t="s">
        <v>2693</v>
      </c>
      <c r="H1315" s="12" t="s">
        <v>854</v>
      </c>
      <c r="I1315" s="12" t="s">
        <v>1683</v>
      </c>
      <c r="J1315" s="12" t="s">
        <v>620</v>
      </c>
    </row>
    <row r="1316" spans="1:10" x14ac:dyDescent="0.25">
      <c r="A1316" s="12">
        <v>1315</v>
      </c>
      <c r="B1316" s="12">
        <v>61016</v>
      </c>
      <c r="C1316" s="12" t="s">
        <v>362</v>
      </c>
      <c r="D1316" s="12" t="s">
        <v>85</v>
      </c>
      <c r="E1316" s="12" t="s">
        <v>6</v>
      </c>
      <c r="F1316" s="12">
        <v>2140636540383</v>
      </c>
      <c r="G1316" s="12" t="s">
        <v>2694</v>
      </c>
      <c r="H1316" s="12" t="s">
        <v>2695</v>
      </c>
      <c r="I1316" s="12" t="s">
        <v>1686</v>
      </c>
      <c r="J1316" s="12" t="s">
        <v>620</v>
      </c>
    </row>
    <row r="1317" spans="1:10" x14ac:dyDescent="0.25">
      <c r="A1317" s="12">
        <v>1316</v>
      </c>
      <c r="B1317" s="12">
        <v>61017</v>
      </c>
      <c r="C1317" s="12" t="s">
        <v>363</v>
      </c>
      <c r="D1317" s="12" t="s">
        <v>85</v>
      </c>
      <c r="E1317" s="12" t="s">
        <v>6</v>
      </c>
      <c r="F1317" s="12">
        <v>1620209435363</v>
      </c>
      <c r="G1317" s="12" t="s">
        <v>2696</v>
      </c>
      <c r="H1317" s="12" t="s">
        <v>943</v>
      </c>
      <c r="I1317" s="12" t="s">
        <v>1731</v>
      </c>
      <c r="J1317" s="12" t="s">
        <v>620</v>
      </c>
    </row>
    <row r="1318" spans="1:10" x14ac:dyDescent="0.25">
      <c r="A1318" s="12">
        <v>1317</v>
      </c>
      <c r="B1318" s="12">
        <v>61017</v>
      </c>
      <c r="C1318" s="12" t="s">
        <v>363</v>
      </c>
      <c r="D1318" s="12" t="s">
        <v>85</v>
      </c>
      <c r="E1318" s="12" t="s">
        <v>6</v>
      </c>
      <c r="F1318" s="12">
        <v>2140608109849</v>
      </c>
      <c r="G1318" s="12" t="s">
        <v>2697</v>
      </c>
      <c r="H1318" s="12" t="s">
        <v>2698</v>
      </c>
      <c r="I1318" s="12" t="s">
        <v>1686</v>
      </c>
      <c r="J1318" s="12" t="s">
        <v>620</v>
      </c>
    </row>
    <row r="1319" spans="1:10" x14ac:dyDescent="0.25">
      <c r="A1319" s="12">
        <v>1318</v>
      </c>
      <c r="B1319" s="12">
        <v>61018</v>
      </c>
      <c r="C1319" s="12" t="s">
        <v>364</v>
      </c>
      <c r="D1319" s="12" t="s">
        <v>85</v>
      </c>
      <c r="E1319" s="12" t="s">
        <v>6</v>
      </c>
      <c r="F1319" s="12">
        <v>1610256979213</v>
      </c>
      <c r="G1319" s="12" t="s">
        <v>2699</v>
      </c>
      <c r="H1319" s="12" t="s">
        <v>729</v>
      </c>
      <c r="I1319" s="12" t="s">
        <v>1731</v>
      </c>
      <c r="J1319" s="12" t="s">
        <v>620</v>
      </c>
    </row>
    <row r="1320" spans="1:10" x14ac:dyDescent="0.25">
      <c r="A1320" s="12">
        <v>1319</v>
      </c>
      <c r="B1320" s="12">
        <v>61018</v>
      </c>
      <c r="C1320" s="12" t="s">
        <v>364</v>
      </c>
      <c r="D1320" s="12" t="s">
        <v>85</v>
      </c>
      <c r="E1320" s="12" t="s">
        <v>6</v>
      </c>
      <c r="F1320" s="12">
        <v>2140624047533</v>
      </c>
      <c r="G1320" s="12" t="s">
        <v>2700</v>
      </c>
      <c r="H1320" s="12" t="s">
        <v>2701</v>
      </c>
      <c r="I1320" s="12" t="s">
        <v>1686</v>
      </c>
      <c r="J1320" s="12" t="s">
        <v>620</v>
      </c>
    </row>
    <row r="1321" spans="1:10" x14ac:dyDescent="0.25">
      <c r="A1321" s="12">
        <v>1320</v>
      </c>
      <c r="B1321" s="12">
        <v>61019</v>
      </c>
      <c r="C1321" s="12" t="s">
        <v>365</v>
      </c>
      <c r="D1321" s="12" t="s">
        <v>85</v>
      </c>
      <c r="E1321" s="12" t="s">
        <v>6</v>
      </c>
      <c r="F1321" s="12">
        <v>2140248887231</v>
      </c>
      <c r="G1321" s="12" t="s">
        <v>2702</v>
      </c>
      <c r="H1321" s="12" t="s">
        <v>2703</v>
      </c>
      <c r="I1321" s="12" t="s">
        <v>1731</v>
      </c>
      <c r="J1321" s="12" t="s">
        <v>620</v>
      </c>
    </row>
    <row r="1322" spans="1:10" x14ac:dyDescent="0.25">
      <c r="A1322" s="12">
        <v>1321</v>
      </c>
      <c r="B1322" s="12">
        <v>61020</v>
      </c>
      <c r="C1322" s="12" t="s">
        <v>366</v>
      </c>
      <c r="D1322" s="12" t="s">
        <v>85</v>
      </c>
      <c r="E1322" s="12" t="s">
        <v>10</v>
      </c>
      <c r="F1322" s="12">
        <v>1710166921238</v>
      </c>
      <c r="G1322" s="12">
        <v>154470</v>
      </c>
      <c r="H1322" s="12" t="s">
        <v>2704</v>
      </c>
      <c r="I1322" s="12" t="s">
        <v>1731</v>
      </c>
      <c r="J1322" s="12" t="s">
        <v>620</v>
      </c>
    </row>
    <row r="1323" spans="1:10" x14ac:dyDescent="0.25">
      <c r="A1323" s="12">
        <v>1322</v>
      </c>
      <c r="B1323" s="12">
        <v>61020</v>
      </c>
      <c r="C1323" s="12" t="s">
        <v>366</v>
      </c>
      <c r="D1323" s="12" t="s">
        <v>85</v>
      </c>
      <c r="E1323" s="12" t="s">
        <v>10</v>
      </c>
      <c r="F1323" s="12">
        <v>2140720425670</v>
      </c>
      <c r="G1323" s="12">
        <v>103428</v>
      </c>
      <c r="H1323" s="12" t="s">
        <v>2705</v>
      </c>
      <c r="I1323" s="12" t="s">
        <v>754</v>
      </c>
      <c r="J1323" s="12" t="s">
        <v>685</v>
      </c>
    </row>
    <row r="1324" spans="1:10" x14ac:dyDescent="0.25">
      <c r="A1324" s="12">
        <v>1323</v>
      </c>
      <c r="B1324" s="12">
        <v>61020</v>
      </c>
      <c r="C1324" s="12" t="s">
        <v>366</v>
      </c>
      <c r="D1324" s="12" t="s">
        <v>85</v>
      </c>
      <c r="E1324" s="12" t="s">
        <v>10</v>
      </c>
      <c r="F1324" s="12">
        <v>2140734392908</v>
      </c>
      <c r="G1324" s="12">
        <v>355307</v>
      </c>
      <c r="H1324" s="12" t="s">
        <v>1661</v>
      </c>
      <c r="I1324" s="12" t="s">
        <v>1686</v>
      </c>
      <c r="J1324" s="12" t="s">
        <v>620</v>
      </c>
    </row>
    <row r="1325" spans="1:10" x14ac:dyDescent="0.25">
      <c r="A1325" s="12">
        <v>1324</v>
      </c>
      <c r="B1325" s="12">
        <v>61021</v>
      </c>
      <c r="C1325" s="12" t="s">
        <v>367</v>
      </c>
      <c r="D1325" s="12" t="s">
        <v>39</v>
      </c>
      <c r="E1325" s="12" t="s">
        <v>6</v>
      </c>
      <c r="F1325" s="12">
        <v>1610112509041</v>
      </c>
      <c r="G1325" s="12" t="s">
        <v>2706</v>
      </c>
      <c r="H1325" s="12" t="s">
        <v>2547</v>
      </c>
      <c r="I1325" s="12" t="s">
        <v>631</v>
      </c>
      <c r="J1325" s="12" t="s">
        <v>620</v>
      </c>
    </row>
    <row r="1326" spans="1:10" x14ac:dyDescent="0.25">
      <c r="A1326" s="12">
        <v>1325</v>
      </c>
      <c r="B1326" s="12">
        <v>61021</v>
      </c>
      <c r="C1326" s="12" t="s">
        <v>367</v>
      </c>
      <c r="D1326" s="12" t="s">
        <v>39</v>
      </c>
      <c r="E1326" s="12" t="s">
        <v>6</v>
      </c>
      <c r="F1326" s="12">
        <v>1710104782965</v>
      </c>
      <c r="G1326" s="12" t="s">
        <v>2707</v>
      </c>
      <c r="H1326" s="12" t="s">
        <v>2067</v>
      </c>
      <c r="I1326" s="12" t="s">
        <v>811</v>
      </c>
      <c r="J1326" s="12" t="s">
        <v>620</v>
      </c>
    </row>
    <row r="1327" spans="1:10" x14ac:dyDescent="0.25">
      <c r="A1327" s="12">
        <v>1326</v>
      </c>
      <c r="B1327" s="12">
        <v>61021</v>
      </c>
      <c r="C1327" s="12" t="s">
        <v>367</v>
      </c>
      <c r="D1327" s="12" t="s">
        <v>39</v>
      </c>
      <c r="E1327" s="12" t="s">
        <v>6</v>
      </c>
      <c r="F1327" s="12">
        <v>1710211525953</v>
      </c>
      <c r="G1327" s="12" t="s">
        <v>2708</v>
      </c>
      <c r="H1327" s="12" t="s">
        <v>2709</v>
      </c>
      <c r="I1327" s="12" t="s">
        <v>623</v>
      </c>
      <c r="J1327" s="12" t="s">
        <v>620</v>
      </c>
    </row>
    <row r="1328" spans="1:10" x14ac:dyDescent="0.25">
      <c r="A1328" s="12">
        <v>1327</v>
      </c>
      <c r="B1328" s="12">
        <v>61022</v>
      </c>
      <c r="C1328" s="12" t="s">
        <v>368</v>
      </c>
      <c r="D1328" s="12" t="s">
        <v>85</v>
      </c>
      <c r="E1328" s="12" t="s">
        <v>10</v>
      </c>
      <c r="F1328" s="12">
        <v>1710102493090</v>
      </c>
      <c r="G1328" s="12">
        <v>102856</v>
      </c>
      <c r="H1328" s="12" t="s">
        <v>2710</v>
      </c>
      <c r="I1328" s="12" t="s">
        <v>1731</v>
      </c>
      <c r="J1328" s="12" t="s">
        <v>620</v>
      </c>
    </row>
    <row r="1329" spans="1:10" x14ac:dyDescent="0.25">
      <c r="A1329" s="12">
        <v>1328</v>
      </c>
      <c r="B1329" s="12">
        <v>61022</v>
      </c>
      <c r="C1329" s="12" t="s">
        <v>368</v>
      </c>
      <c r="D1329" s="12" t="s">
        <v>85</v>
      </c>
      <c r="E1329" s="12" t="s">
        <v>10</v>
      </c>
      <c r="F1329" s="12">
        <v>2140799495642</v>
      </c>
      <c r="G1329" s="12">
        <v>359867</v>
      </c>
      <c r="H1329" s="12" t="s">
        <v>2711</v>
      </c>
      <c r="I1329" s="12" t="s">
        <v>1686</v>
      </c>
      <c r="J1329" s="12" t="s">
        <v>620</v>
      </c>
    </row>
    <row r="1330" spans="1:10" x14ac:dyDescent="0.25">
      <c r="A1330" s="12">
        <v>1329</v>
      </c>
      <c r="B1330" s="12">
        <v>61023</v>
      </c>
      <c r="C1330" s="12" t="s">
        <v>369</v>
      </c>
      <c r="D1330" s="12" t="s">
        <v>85</v>
      </c>
      <c r="E1330" s="12" t="s">
        <v>10</v>
      </c>
      <c r="F1330" s="12">
        <v>1710159473954</v>
      </c>
      <c r="G1330" s="12">
        <v>103479</v>
      </c>
      <c r="H1330" s="12" t="s">
        <v>2712</v>
      </c>
      <c r="I1330" s="12" t="s">
        <v>1731</v>
      </c>
      <c r="J1330" s="12" t="s">
        <v>620</v>
      </c>
    </row>
    <row r="1331" spans="1:10" x14ac:dyDescent="0.25">
      <c r="A1331" s="12">
        <v>1330</v>
      </c>
      <c r="B1331" s="12">
        <v>61023</v>
      </c>
      <c r="C1331" s="12" t="s">
        <v>369</v>
      </c>
      <c r="D1331" s="12" t="s">
        <v>85</v>
      </c>
      <c r="E1331" s="12" t="s">
        <v>10</v>
      </c>
      <c r="F1331" s="12">
        <v>1710195063496</v>
      </c>
      <c r="G1331" s="12">
        <v>102867</v>
      </c>
      <c r="H1331" s="12" t="s">
        <v>2713</v>
      </c>
      <c r="I1331" s="12" t="s">
        <v>754</v>
      </c>
      <c r="J1331" s="12" t="s">
        <v>620</v>
      </c>
    </row>
    <row r="1332" spans="1:10" x14ac:dyDescent="0.25">
      <c r="A1332" s="12">
        <v>1331</v>
      </c>
      <c r="B1332" s="12">
        <v>61024</v>
      </c>
      <c r="C1332" s="12" t="s">
        <v>370</v>
      </c>
      <c r="D1332" s="12" t="s">
        <v>85</v>
      </c>
      <c r="E1332" s="12" t="s">
        <v>6</v>
      </c>
      <c r="F1332" s="12">
        <v>2140278156693</v>
      </c>
      <c r="G1332" s="12" t="s">
        <v>2714</v>
      </c>
      <c r="H1332" s="12" t="s">
        <v>2715</v>
      </c>
      <c r="I1332" s="12" t="s">
        <v>1686</v>
      </c>
      <c r="J1332" s="12" t="s">
        <v>620</v>
      </c>
    </row>
    <row r="1333" spans="1:10" x14ac:dyDescent="0.25">
      <c r="A1333" s="12">
        <v>1332</v>
      </c>
      <c r="B1333" s="12">
        <v>61024</v>
      </c>
      <c r="C1333" s="12" t="s">
        <v>370</v>
      </c>
      <c r="D1333" s="12" t="s">
        <v>85</v>
      </c>
      <c r="E1333" s="12" t="s">
        <v>6</v>
      </c>
      <c r="F1333" s="12">
        <v>2140624038345</v>
      </c>
      <c r="G1333" s="12" t="s">
        <v>2716</v>
      </c>
      <c r="H1333" s="12" t="s">
        <v>2717</v>
      </c>
      <c r="I1333" s="12" t="s">
        <v>754</v>
      </c>
      <c r="J1333" s="12" t="s">
        <v>620</v>
      </c>
    </row>
    <row r="1334" spans="1:10" x14ac:dyDescent="0.25">
      <c r="A1334" s="12">
        <v>1333</v>
      </c>
      <c r="B1334" s="12">
        <v>61024</v>
      </c>
      <c r="C1334" s="12" t="s">
        <v>370</v>
      </c>
      <c r="D1334" s="12" t="s">
        <v>85</v>
      </c>
      <c r="E1334" s="12" t="s">
        <v>6</v>
      </c>
      <c r="F1334" s="12">
        <v>2140684794545</v>
      </c>
      <c r="G1334" s="12" t="s">
        <v>2718</v>
      </c>
      <c r="H1334" s="12" t="s">
        <v>2719</v>
      </c>
      <c r="I1334" s="12" t="s">
        <v>1731</v>
      </c>
      <c r="J1334" s="12" t="s">
        <v>620</v>
      </c>
    </row>
    <row r="1335" spans="1:10" x14ac:dyDescent="0.25">
      <c r="A1335" s="12">
        <v>1334</v>
      </c>
      <c r="B1335" s="12">
        <v>61025</v>
      </c>
      <c r="C1335" s="12" t="s">
        <v>371</v>
      </c>
      <c r="D1335" s="12" t="s">
        <v>85</v>
      </c>
      <c r="E1335" s="12" t="s">
        <v>6</v>
      </c>
      <c r="F1335" s="12">
        <v>1710197267465</v>
      </c>
      <c r="G1335" s="12">
        <v>50350774</v>
      </c>
      <c r="H1335" s="12" t="s">
        <v>1126</v>
      </c>
      <c r="I1335" s="12" t="s">
        <v>1686</v>
      </c>
      <c r="J1335" s="12" t="s">
        <v>620</v>
      </c>
    </row>
    <row r="1336" spans="1:10" x14ac:dyDescent="0.25">
      <c r="A1336" s="12">
        <v>1335</v>
      </c>
      <c r="B1336" s="12">
        <v>61025</v>
      </c>
      <c r="C1336" s="12" t="s">
        <v>371</v>
      </c>
      <c r="D1336" s="12" t="s">
        <v>85</v>
      </c>
      <c r="E1336" s="12" t="s">
        <v>6</v>
      </c>
      <c r="F1336" s="12">
        <v>1710282167029</v>
      </c>
      <c r="G1336" s="12" t="s">
        <v>2720</v>
      </c>
      <c r="H1336" s="12" t="s">
        <v>2721</v>
      </c>
      <c r="I1336" s="12" t="s">
        <v>1731</v>
      </c>
      <c r="J1336" s="12" t="s">
        <v>620</v>
      </c>
    </row>
    <row r="1337" spans="1:10" x14ac:dyDescent="0.25">
      <c r="A1337" s="12">
        <v>1336</v>
      </c>
      <c r="B1337" s="12">
        <v>61026</v>
      </c>
      <c r="C1337" s="12" t="s">
        <v>372</v>
      </c>
      <c r="D1337" s="12" t="s">
        <v>85</v>
      </c>
      <c r="E1337" s="12" t="s">
        <v>6</v>
      </c>
      <c r="F1337" s="12">
        <v>2140639802753</v>
      </c>
      <c r="G1337" s="12" t="s">
        <v>2270</v>
      </c>
      <c r="H1337" s="12" t="s">
        <v>2271</v>
      </c>
      <c r="I1337" s="12" t="s">
        <v>1686</v>
      </c>
      <c r="J1337" s="12" t="s">
        <v>620</v>
      </c>
    </row>
    <row r="1338" spans="1:10" x14ac:dyDescent="0.25">
      <c r="A1338" s="12">
        <v>1337</v>
      </c>
      <c r="B1338" s="12">
        <v>61027</v>
      </c>
      <c r="C1338" s="12" t="s">
        <v>373</v>
      </c>
      <c r="D1338" s="12" t="s">
        <v>85</v>
      </c>
      <c r="E1338" s="12" t="s">
        <v>6</v>
      </c>
      <c r="F1338" s="12">
        <v>1710270387773</v>
      </c>
      <c r="G1338" s="12">
        <v>361144</v>
      </c>
      <c r="H1338" s="12" t="s">
        <v>2722</v>
      </c>
      <c r="I1338" s="12" t="s">
        <v>1686</v>
      </c>
      <c r="J1338" s="12" t="s">
        <v>620</v>
      </c>
    </row>
    <row r="1339" spans="1:10" x14ac:dyDescent="0.25">
      <c r="A1339" s="12">
        <v>1338</v>
      </c>
      <c r="B1339" s="12">
        <v>61027</v>
      </c>
      <c r="C1339" s="12" t="s">
        <v>373</v>
      </c>
      <c r="D1339" s="12" t="s">
        <v>85</v>
      </c>
      <c r="E1339" s="12" t="s">
        <v>6</v>
      </c>
      <c r="F1339" s="12">
        <v>2140677782187</v>
      </c>
      <c r="G1339" s="12">
        <v>103223</v>
      </c>
      <c r="H1339" s="12" t="s">
        <v>1908</v>
      </c>
      <c r="I1339" s="12" t="s">
        <v>1731</v>
      </c>
      <c r="J1339" s="12" t="s">
        <v>685</v>
      </c>
    </row>
    <row r="1340" spans="1:10" x14ac:dyDescent="0.25">
      <c r="A1340" s="12">
        <v>1339</v>
      </c>
      <c r="B1340" s="12">
        <v>61028</v>
      </c>
      <c r="C1340" s="12" t="s">
        <v>2723</v>
      </c>
      <c r="D1340" s="12" t="s">
        <v>85</v>
      </c>
      <c r="E1340" s="12" t="s">
        <v>10</v>
      </c>
      <c r="F1340" s="12">
        <v>1710224770398</v>
      </c>
      <c r="G1340" s="12">
        <v>1021860</v>
      </c>
      <c r="H1340" s="12" t="s">
        <v>2724</v>
      </c>
      <c r="I1340" s="12" t="s">
        <v>1686</v>
      </c>
      <c r="J1340" s="12" t="s">
        <v>685</v>
      </c>
    </row>
    <row r="1341" spans="1:10" x14ac:dyDescent="0.25">
      <c r="A1341" s="12">
        <v>1340</v>
      </c>
      <c r="B1341" s="12">
        <v>61029</v>
      </c>
      <c r="C1341" s="12" t="s">
        <v>374</v>
      </c>
      <c r="D1341" s="12" t="s">
        <v>85</v>
      </c>
      <c r="E1341" s="12" t="s">
        <v>10</v>
      </c>
      <c r="F1341" s="12">
        <v>1710171016790</v>
      </c>
      <c r="G1341" s="12">
        <v>355193</v>
      </c>
      <c r="H1341" s="12" t="s">
        <v>2725</v>
      </c>
      <c r="I1341" s="12" t="s">
        <v>1686</v>
      </c>
      <c r="J1341" s="12" t="s">
        <v>620</v>
      </c>
    </row>
    <row r="1342" spans="1:10" x14ac:dyDescent="0.25">
      <c r="A1342" s="12">
        <v>1341</v>
      </c>
      <c r="B1342" s="12">
        <v>61030</v>
      </c>
      <c r="C1342" s="12" t="s">
        <v>375</v>
      </c>
      <c r="D1342" s="12" t="s">
        <v>85</v>
      </c>
      <c r="E1342" s="12" t="s">
        <v>6</v>
      </c>
      <c r="F1342" s="12">
        <v>2140632753513</v>
      </c>
      <c r="G1342" s="12" t="s">
        <v>2726</v>
      </c>
      <c r="H1342" s="12" t="s">
        <v>1756</v>
      </c>
      <c r="I1342" s="12" t="s">
        <v>1686</v>
      </c>
      <c r="J1342" s="12" t="s">
        <v>620</v>
      </c>
    </row>
    <row r="1343" spans="1:10" x14ac:dyDescent="0.25">
      <c r="A1343" s="12">
        <v>1342</v>
      </c>
      <c r="B1343" s="12">
        <v>61031</v>
      </c>
      <c r="C1343" s="12" t="s">
        <v>376</v>
      </c>
      <c r="D1343" s="12" t="s">
        <v>85</v>
      </c>
      <c r="E1343" s="12" t="s">
        <v>6</v>
      </c>
      <c r="F1343" s="12">
        <v>2140195167241</v>
      </c>
      <c r="G1343" s="12">
        <v>962314</v>
      </c>
      <c r="H1343" s="12" t="s">
        <v>2727</v>
      </c>
      <c r="I1343" s="12" t="s">
        <v>754</v>
      </c>
      <c r="J1343" s="12" t="s">
        <v>620</v>
      </c>
    </row>
    <row r="1344" spans="1:10" x14ac:dyDescent="0.25">
      <c r="A1344" s="12">
        <v>1343</v>
      </c>
      <c r="B1344" s="12">
        <v>61031</v>
      </c>
      <c r="C1344" s="12" t="s">
        <v>376</v>
      </c>
      <c r="D1344" s="12" t="s">
        <v>85</v>
      </c>
      <c r="E1344" s="12" t="s">
        <v>6</v>
      </c>
      <c r="F1344" s="12">
        <v>2140624052527</v>
      </c>
      <c r="G1344" s="12" t="s">
        <v>2728</v>
      </c>
      <c r="H1344" s="12" t="s">
        <v>2729</v>
      </c>
      <c r="I1344" s="12" t="s">
        <v>1731</v>
      </c>
      <c r="J1344" s="12" t="s">
        <v>620</v>
      </c>
    </row>
    <row r="1345" spans="1:10" x14ac:dyDescent="0.25">
      <c r="A1345" s="12">
        <v>1344</v>
      </c>
      <c r="B1345" s="12">
        <v>61031</v>
      </c>
      <c r="C1345" s="12" t="s">
        <v>376</v>
      </c>
      <c r="D1345" s="12" t="s">
        <v>85</v>
      </c>
      <c r="E1345" s="12" t="s">
        <v>6</v>
      </c>
      <c r="F1345" s="12">
        <v>2140633836163</v>
      </c>
      <c r="G1345" s="12" t="s">
        <v>2730</v>
      </c>
      <c r="H1345" s="12" t="s">
        <v>2731</v>
      </c>
      <c r="I1345" s="12" t="s">
        <v>660</v>
      </c>
      <c r="J1345" s="12" t="s">
        <v>620</v>
      </c>
    </row>
    <row r="1346" spans="1:10" x14ac:dyDescent="0.25">
      <c r="A1346" s="12">
        <v>1345</v>
      </c>
      <c r="B1346" s="12">
        <v>61032</v>
      </c>
      <c r="C1346" s="12" t="s">
        <v>377</v>
      </c>
      <c r="D1346" s="12" t="s">
        <v>85</v>
      </c>
      <c r="E1346" s="12" t="s">
        <v>6</v>
      </c>
      <c r="F1346" s="12">
        <v>2140557246865</v>
      </c>
      <c r="G1346" s="12" t="s">
        <v>2732</v>
      </c>
      <c r="H1346" s="12" t="s">
        <v>2733</v>
      </c>
      <c r="I1346" s="12" t="s">
        <v>754</v>
      </c>
      <c r="J1346" s="12" t="s">
        <v>620</v>
      </c>
    </row>
    <row r="1347" spans="1:10" x14ac:dyDescent="0.25">
      <c r="A1347" s="12">
        <v>1346</v>
      </c>
      <c r="B1347" s="12">
        <v>61032</v>
      </c>
      <c r="C1347" s="12" t="s">
        <v>377</v>
      </c>
      <c r="D1347" s="12" t="s">
        <v>85</v>
      </c>
      <c r="E1347" s="12" t="s">
        <v>6</v>
      </c>
      <c r="F1347" s="12">
        <v>2140621263133</v>
      </c>
      <c r="G1347" s="12">
        <v>50391693</v>
      </c>
      <c r="H1347" s="12" t="s">
        <v>2734</v>
      </c>
      <c r="I1347" s="12" t="s">
        <v>1686</v>
      </c>
      <c r="J1347" s="12" t="s">
        <v>620</v>
      </c>
    </row>
    <row r="1348" spans="1:10" x14ac:dyDescent="0.25">
      <c r="A1348" s="12">
        <v>1347</v>
      </c>
      <c r="B1348" s="12">
        <v>61032</v>
      </c>
      <c r="C1348" s="12" t="s">
        <v>377</v>
      </c>
      <c r="D1348" s="12" t="s">
        <v>85</v>
      </c>
      <c r="E1348" s="12" t="s">
        <v>6</v>
      </c>
      <c r="F1348" s="12">
        <v>2140676425101</v>
      </c>
      <c r="G1348" s="12" t="s">
        <v>2735</v>
      </c>
      <c r="H1348" s="12" t="s">
        <v>1922</v>
      </c>
      <c r="I1348" s="12" t="s">
        <v>1731</v>
      </c>
      <c r="J1348" s="12" t="s">
        <v>620</v>
      </c>
    </row>
    <row r="1349" spans="1:10" x14ac:dyDescent="0.25">
      <c r="A1349" s="12">
        <v>1348</v>
      </c>
      <c r="B1349" s="12">
        <v>61033</v>
      </c>
      <c r="C1349" s="12" t="s">
        <v>256</v>
      </c>
      <c r="D1349" s="12" t="s">
        <v>85</v>
      </c>
      <c r="E1349" s="12" t="s">
        <v>6</v>
      </c>
      <c r="F1349" s="12">
        <v>2110510610205</v>
      </c>
      <c r="G1349" s="12">
        <v>461845</v>
      </c>
      <c r="H1349" s="12" t="s">
        <v>2736</v>
      </c>
      <c r="I1349" s="12" t="s">
        <v>660</v>
      </c>
      <c r="J1349" s="12" t="s">
        <v>620</v>
      </c>
    </row>
    <row r="1350" spans="1:10" x14ac:dyDescent="0.25">
      <c r="A1350" s="12">
        <v>1349</v>
      </c>
      <c r="B1350" s="12">
        <v>61033</v>
      </c>
      <c r="C1350" s="12" t="s">
        <v>256</v>
      </c>
      <c r="D1350" s="12" t="s">
        <v>85</v>
      </c>
      <c r="E1350" s="12" t="s">
        <v>6</v>
      </c>
      <c r="F1350" s="12">
        <v>2140629542567</v>
      </c>
      <c r="G1350" s="12" t="s">
        <v>2737</v>
      </c>
      <c r="H1350" s="12" t="s">
        <v>2738</v>
      </c>
      <c r="I1350" s="12" t="s">
        <v>1686</v>
      </c>
      <c r="J1350" s="12" t="s">
        <v>685</v>
      </c>
    </row>
    <row r="1351" spans="1:10" x14ac:dyDescent="0.25">
      <c r="A1351" s="12">
        <v>1350</v>
      </c>
      <c r="B1351" s="12">
        <v>61034</v>
      </c>
      <c r="C1351" s="12" t="s">
        <v>378</v>
      </c>
      <c r="D1351" s="12" t="s">
        <v>85</v>
      </c>
      <c r="E1351" s="12" t="s">
        <v>6</v>
      </c>
      <c r="F1351" s="12">
        <v>2140556688171</v>
      </c>
      <c r="G1351" s="12" t="s">
        <v>2739</v>
      </c>
      <c r="H1351" s="12" t="s">
        <v>2740</v>
      </c>
      <c r="I1351" s="12" t="s">
        <v>1686</v>
      </c>
      <c r="J1351" s="12" t="s">
        <v>620</v>
      </c>
    </row>
    <row r="1352" spans="1:10" x14ac:dyDescent="0.25">
      <c r="A1352" s="12">
        <v>1351</v>
      </c>
      <c r="B1352" s="12">
        <v>61034</v>
      </c>
      <c r="C1352" s="12" t="s">
        <v>378</v>
      </c>
      <c r="D1352" s="12" t="s">
        <v>85</v>
      </c>
      <c r="E1352" s="12" t="s">
        <v>6</v>
      </c>
      <c r="F1352" s="12">
        <v>2140626481083</v>
      </c>
      <c r="G1352" s="12">
        <v>50383934</v>
      </c>
      <c r="H1352" s="12" t="s">
        <v>2741</v>
      </c>
      <c r="I1352" s="12" t="s">
        <v>1686</v>
      </c>
      <c r="J1352" s="12" t="s">
        <v>620</v>
      </c>
    </row>
    <row r="1353" spans="1:10" x14ac:dyDescent="0.25">
      <c r="A1353" s="12">
        <v>1352</v>
      </c>
      <c r="B1353" s="12">
        <v>61034</v>
      </c>
      <c r="C1353" s="12" t="s">
        <v>378</v>
      </c>
      <c r="D1353" s="12" t="s">
        <v>85</v>
      </c>
      <c r="E1353" s="12" t="s">
        <v>6</v>
      </c>
      <c r="F1353" s="12">
        <v>2140650624513</v>
      </c>
      <c r="G1353" s="12" t="s">
        <v>2742</v>
      </c>
      <c r="H1353" s="12" t="s">
        <v>792</v>
      </c>
      <c r="I1353" s="12" t="s">
        <v>660</v>
      </c>
      <c r="J1353" s="12" t="s">
        <v>620</v>
      </c>
    </row>
    <row r="1354" spans="1:10" x14ac:dyDescent="0.25">
      <c r="A1354" s="12">
        <v>1353</v>
      </c>
      <c r="B1354" s="12">
        <v>61035</v>
      </c>
      <c r="C1354" s="12" t="s">
        <v>379</v>
      </c>
      <c r="D1354" s="12" t="s">
        <v>85</v>
      </c>
      <c r="E1354" s="12" t="s">
        <v>6</v>
      </c>
      <c r="F1354" s="12">
        <v>1710102834933</v>
      </c>
      <c r="G1354" s="12" t="s">
        <v>2743</v>
      </c>
      <c r="H1354" s="12" t="s">
        <v>1126</v>
      </c>
      <c r="I1354" s="12" t="s">
        <v>1731</v>
      </c>
      <c r="J1354" s="12" t="s">
        <v>620</v>
      </c>
    </row>
    <row r="1355" spans="1:10" x14ac:dyDescent="0.25">
      <c r="A1355" s="12">
        <v>1354</v>
      </c>
      <c r="B1355" s="12">
        <v>61035</v>
      </c>
      <c r="C1355" s="12" t="s">
        <v>379</v>
      </c>
      <c r="D1355" s="12" t="s">
        <v>85</v>
      </c>
      <c r="E1355" s="12" t="s">
        <v>6</v>
      </c>
      <c r="F1355" s="12">
        <v>2140269126103</v>
      </c>
      <c r="G1355" s="12">
        <v>50426081</v>
      </c>
      <c r="H1355" s="12" t="s">
        <v>2744</v>
      </c>
      <c r="I1355" s="12" t="s">
        <v>1686</v>
      </c>
      <c r="J1355" s="12" t="s">
        <v>620</v>
      </c>
    </row>
    <row r="1356" spans="1:10" x14ac:dyDescent="0.25">
      <c r="A1356" s="12">
        <v>1355</v>
      </c>
      <c r="B1356" s="12">
        <v>61035</v>
      </c>
      <c r="C1356" s="12" t="s">
        <v>379</v>
      </c>
      <c r="D1356" s="12" t="s">
        <v>85</v>
      </c>
      <c r="E1356" s="12" t="s">
        <v>6</v>
      </c>
      <c r="F1356" s="12">
        <v>2140605279085</v>
      </c>
      <c r="G1356" s="12" t="s">
        <v>2745</v>
      </c>
      <c r="H1356" s="12" t="s">
        <v>1450</v>
      </c>
      <c r="I1356" s="12" t="s">
        <v>660</v>
      </c>
      <c r="J1356" s="12" t="s">
        <v>620</v>
      </c>
    </row>
    <row r="1357" spans="1:10" x14ac:dyDescent="0.25">
      <c r="A1357" s="12">
        <v>1356</v>
      </c>
      <c r="B1357" s="12">
        <v>61036</v>
      </c>
      <c r="C1357" s="12" t="s">
        <v>380</v>
      </c>
      <c r="D1357" s="12" t="s">
        <v>85</v>
      </c>
      <c r="E1357" s="12" t="s">
        <v>6</v>
      </c>
      <c r="F1357" s="12">
        <v>1610243927843</v>
      </c>
      <c r="G1357" s="12" t="s">
        <v>2746</v>
      </c>
      <c r="H1357" s="12" t="s">
        <v>2747</v>
      </c>
      <c r="I1357" s="12" t="s">
        <v>1731</v>
      </c>
      <c r="J1357" s="12" t="s">
        <v>620</v>
      </c>
    </row>
    <row r="1358" spans="1:10" x14ac:dyDescent="0.25">
      <c r="A1358" s="12">
        <v>1357</v>
      </c>
      <c r="B1358" s="12">
        <v>61036</v>
      </c>
      <c r="C1358" s="12" t="s">
        <v>380</v>
      </c>
      <c r="D1358" s="12" t="s">
        <v>85</v>
      </c>
      <c r="E1358" s="12" t="s">
        <v>6</v>
      </c>
      <c r="F1358" s="12">
        <v>2140616581263</v>
      </c>
      <c r="G1358" s="12" t="s">
        <v>2748</v>
      </c>
      <c r="H1358" s="12" t="s">
        <v>2749</v>
      </c>
      <c r="I1358" s="12" t="s">
        <v>1683</v>
      </c>
      <c r="J1358" s="12" t="s">
        <v>620</v>
      </c>
    </row>
    <row r="1359" spans="1:10" x14ac:dyDescent="0.25">
      <c r="A1359" s="12">
        <v>1358</v>
      </c>
      <c r="B1359" s="12">
        <v>61037</v>
      </c>
      <c r="C1359" s="12" t="s">
        <v>381</v>
      </c>
      <c r="D1359" s="12" t="s">
        <v>85</v>
      </c>
      <c r="E1359" s="12" t="s">
        <v>6</v>
      </c>
      <c r="F1359" s="12">
        <v>2140640917085</v>
      </c>
      <c r="G1359" s="12" t="s">
        <v>2750</v>
      </c>
      <c r="H1359" s="12" t="s">
        <v>1796</v>
      </c>
      <c r="I1359" s="12" t="s">
        <v>754</v>
      </c>
      <c r="J1359" s="12" t="s">
        <v>620</v>
      </c>
    </row>
    <row r="1360" spans="1:10" x14ac:dyDescent="0.25">
      <c r="A1360" s="12">
        <v>1359</v>
      </c>
      <c r="B1360" s="12">
        <v>61037</v>
      </c>
      <c r="C1360" s="12" t="s">
        <v>381</v>
      </c>
      <c r="D1360" s="12" t="s">
        <v>85</v>
      </c>
      <c r="E1360" s="12" t="s">
        <v>6</v>
      </c>
      <c r="F1360" s="12">
        <v>2140643610965</v>
      </c>
      <c r="G1360" s="12" t="s">
        <v>2751</v>
      </c>
      <c r="H1360" s="12" t="s">
        <v>2752</v>
      </c>
      <c r="I1360" s="12" t="s">
        <v>1731</v>
      </c>
      <c r="J1360" s="12" t="s">
        <v>685</v>
      </c>
    </row>
    <row r="1361" spans="1:10" x14ac:dyDescent="0.25">
      <c r="A1361" s="12">
        <v>1360</v>
      </c>
      <c r="B1361" s="12">
        <v>61038</v>
      </c>
      <c r="C1361" s="12" t="s">
        <v>382</v>
      </c>
      <c r="D1361" s="12" t="s">
        <v>85</v>
      </c>
      <c r="E1361" s="12" t="s">
        <v>6</v>
      </c>
      <c r="F1361" s="12">
        <v>2140261752179</v>
      </c>
      <c r="G1361" s="12" t="s">
        <v>2753</v>
      </c>
      <c r="H1361" s="12" t="s">
        <v>949</v>
      </c>
      <c r="I1361" s="12" t="s">
        <v>1683</v>
      </c>
      <c r="J1361" s="12" t="s">
        <v>620</v>
      </c>
    </row>
    <row r="1362" spans="1:10" x14ac:dyDescent="0.25">
      <c r="A1362" s="12">
        <v>1361</v>
      </c>
      <c r="B1362" s="12">
        <v>61038</v>
      </c>
      <c r="C1362" s="12" t="s">
        <v>382</v>
      </c>
      <c r="D1362" s="12" t="s">
        <v>85</v>
      </c>
      <c r="E1362" s="12" t="s">
        <v>6</v>
      </c>
      <c r="F1362" s="12">
        <v>2140279292853</v>
      </c>
      <c r="G1362" s="12" t="s">
        <v>2754</v>
      </c>
      <c r="H1362" s="12" t="s">
        <v>2078</v>
      </c>
      <c r="I1362" s="12" t="s">
        <v>660</v>
      </c>
      <c r="J1362" s="12" t="s">
        <v>620</v>
      </c>
    </row>
    <row r="1363" spans="1:10" x14ac:dyDescent="0.25">
      <c r="A1363" s="12">
        <v>1362</v>
      </c>
      <c r="B1363" s="12">
        <v>61039</v>
      </c>
      <c r="C1363" s="12" t="s">
        <v>383</v>
      </c>
      <c r="D1363" s="12" t="s">
        <v>85</v>
      </c>
      <c r="E1363" s="12" t="s">
        <v>6</v>
      </c>
      <c r="F1363" s="12">
        <v>1710103725619</v>
      </c>
      <c r="G1363" s="12" t="s">
        <v>2755</v>
      </c>
      <c r="H1363" s="12" t="s">
        <v>2756</v>
      </c>
      <c r="I1363" s="12" t="s">
        <v>1731</v>
      </c>
      <c r="J1363" s="12" t="s">
        <v>620</v>
      </c>
    </row>
    <row r="1364" spans="1:10" x14ac:dyDescent="0.25">
      <c r="A1364" s="12">
        <v>1363</v>
      </c>
      <c r="B1364" s="12">
        <v>61039</v>
      </c>
      <c r="C1364" s="12" t="s">
        <v>383</v>
      </c>
      <c r="D1364" s="12" t="s">
        <v>85</v>
      </c>
      <c r="E1364" s="12" t="s">
        <v>6</v>
      </c>
      <c r="F1364" s="12">
        <v>2140220818433</v>
      </c>
      <c r="G1364" s="12" t="s">
        <v>2757</v>
      </c>
      <c r="H1364" s="12" t="s">
        <v>2291</v>
      </c>
      <c r="I1364" s="12" t="s">
        <v>754</v>
      </c>
      <c r="J1364" s="12" t="s">
        <v>620</v>
      </c>
    </row>
    <row r="1365" spans="1:10" x14ac:dyDescent="0.25">
      <c r="A1365" s="12">
        <v>1364</v>
      </c>
      <c r="B1365" s="12">
        <v>61040</v>
      </c>
      <c r="C1365" s="12" t="s">
        <v>384</v>
      </c>
      <c r="D1365" s="12" t="s">
        <v>85</v>
      </c>
      <c r="E1365" s="12" t="s">
        <v>6</v>
      </c>
      <c r="F1365" s="12">
        <v>2140207724661</v>
      </c>
      <c r="G1365" s="12" t="s">
        <v>2758</v>
      </c>
      <c r="H1365" s="12" t="s">
        <v>1132</v>
      </c>
      <c r="I1365" s="12" t="s">
        <v>1731</v>
      </c>
      <c r="J1365" s="12" t="s">
        <v>620</v>
      </c>
    </row>
    <row r="1366" spans="1:10" x14ac:dyDescent="0.25">
      <c r="A1366" s="12">
        <v>1365</v>
      </c>
      <c r="B1366" s="12">
        <v>61040</v>
      </c>
      <c r="C1366" s="12" t="s">
        <v>384</v>
      </c>
      <c r="D1366" s="12" t="s">
        <v>85</v>
      </c>
      <c r="E1366" s="12" t="s">
        <v>6</v>
      </c>
      <c r="F1366" s="12">
        <v>2140639474581</v>
      </c>
      <c r="G1366" s="12" t="s">
        <v>2759</v>
      </c>
      <c r="H1366" s="12" t="s">
        <v>2760</v>
      </c>
      <c r="I1366" s="12" t="s">
        <v>1683</v>
      </c>
      <c r="J1366" s="12" t="s">
        <v>620</v>
      </c>
    </row>
    <row r="1367" spans="1:10" x14ac:dyDescent="0.25">
      <c r="A1367" s="12">
        <v>1366</v>
      </c>
      <c r="B1367" s="12">
        <v>61041</v>
      </c>
      <c r="C1367" s="12" t="s">
        <v>385</v>
      </c>
      <c r="D1367" s="12" t="s">
        <v>85</v>
      </c>
      <c r="E1367" s="12" t="s">
        <v>6</v>
      </c>
      <c r="F1367" s="12">
        <v>2140246829053</v>
      </c>
      <c r="G1367" s="12" t="s">
        <v>2761</v>
      </c>
      <c r="H1367" s="12" t="s">
        <v>961</v>
      </c>
      <c r="I1367" s="12" t="s">
        <v>1731</v>
      </c>
      <c r="J1367" s="12" t="s">
        <v>620</v>
      </c>
    </row>
    <row r="1368" spans="1:10" x14ac:dyDescent="0.25">
      <c r="A1368" s="12">
        <v>1367</v>
      </c>
      <c r="B1368" s="12">
        <v>61041</v>
      </c>
      <c r="C1368" s="12" t="s">
        <v>385</v>
      </c>
      <c r="D1368" s="12" t="s">
        <v>85</v>
      </c>
      <c r="E1368" s="12" t="s">
        <v>6</v>
      </c>
      <c r="F1368" s="12">
        <v>2140614676479</v>
      </c>
      <c r="G1368" s="12" t="s">
        <v>2762</v>
      </c>
      <c r="H1368" s="12" t="s">
        <v>2763</v>
      </c>
      <c r="I1368" s="12" t="s">
        <v>1686</v>
      </c>
      <c r="J1368" s="12" t="s">
        <v>620</v>
      </c>
    </row>
    <row r="1369" spans="1:10" x14ac:dyDescent="0.25">
      <c r="A1369" s="12">
        <v>1368</v>
      </c>
      <c r="B1369" s="12">
        <v>61042</v>
      </c>
      <c r="C1369" s="12" t="s">
        <v>386</v>
      </c>
      <c r="D1369" s="12" t="s">
        <v>85</v>
      </c>
      <c r="E1369" s="12" t="s">
        <v>6</v>
      </c>
      <c r="F1369" s="12">
        <v>1610222952619</v>
      </c>
      <c r="G1369" s="12" t="s">
        <v>2764</v>
      </c>
      <c r="H1369" s="12" t="s">
        <v>2765</v>
      </c>
      <c r="I1369" s="12" t="s">
        <v>1731</v>
      </c>
      <c r="J1369" s="12" t="s">
        <v>620</v>
      </c>
    </row>
    <row r="1370" spans="1:10" x14ac:dyDescent="0.25">
      <c r="A1370" s="12">
        <v>1369</v>
      </c>
      <c r="B1370" s="12">
        <v>61042</v>
      </c>
      <c r="C1370" s="12" t="s">
        <v>386</v>
      </c>
      <c r="D1370" s="12" t="s">
        <v>85</v>
      </c>
      <c r="E1370" s="12" t="s">
        <v>6</v>
      </c>
      <c r="F1370" s="12">
        <v>2140249170403</v>
      </c>
      <c r="G1370" s="12">
        <v>50279986</v>
      </c>
      <c r="H1370" s="12" t="s">
        <v>1026</v>
      </c>
      <c r="I1370" s="12" t="s">
        <v>754</v>
      </c>
      <c r="J1370" s="12" t="s">
        <v>620</v>
      </c>
    </row>
    <row r="1371" spans="1:10" x14ac:dyDescent="0.25">
      <c r="A1371" s="12">
        <v>1370</v>
      </c>
      <c r="B1371" s="12">
        <v>61043</v>
      </c>
      <c r="C1371" s="12" t="s">
        <v>387</v>
      </c>
      <c r="D1371" s="12" t="s">
        <v>85</v>
      </c>
      <c r="E1371" s="12" t="s">
        <v>6</v>
      </c>
      <c r="F1371" s="12">
        <v>2140222694823</v>
      </c>
      <c r="G1371" s="12">
        <v>50279977</v>
      </c>
      <c r="H1371" s="12" t="s">
        <v>983</v>
      </c>
      <c r="I1371" s="12" t="s">
        <v>754</v>
      </c>
      <c r="J1371" s="12" t="s">
        <v>620</v>
      </c>
    </row>
    <row r="1372" spans="1:10" x14ac:dyDescent="0.25">
      <c r="A1372" s="12">
        <v>1371</v>
      </c>
      <c r="B1372" s="12">
        <v>61043</v>
      </c>
      <c r="C1372" s="12" t="s">
        <v>387</v>
      </c>
      <c r="D1372" s="12" t="s">
        <v>85</v>
      </c>
      <c r="E1372" s="12" t="s">
        <v>6</v>
      </c>
      <c r="F1372" s="12">
        <v>2140228415549</v>
      </c>
      <c r="G1372" s="12" t="s">
        <v>2766</v>
      </c>
      <c r="H1372" s="12" t="s">
        <v>2767</v>
      </c>
      <c r="I1372" s="12" t="s">
        <v>1731</v>
      </c>
      <c r="J1372" s="12" t="s">
        <v>620</v>
      </c>
    </row>
    <row r="1373" spans="1:10" x14ac:dyDescent="0.25">
      <c r="A1373" s="12">
        <v>1372</v>
      </c>
      <c r="B1373" s="12">
        <v>61044</v>
      </c>
      <c r="C1373" s="12" t="s">
        <v>388</v>
      </c>
      <c r="D1373" s="12" t="s">
        <v>85</v>
      </c>
      <c r="E1373" s="12" t="s">
        <v>6</v>
      </c>
      <c r="F1373" s="12">
        <v>1710211515297</v>
      </c>
      <c r="G1373" s="12" t="s">
        <v>2768</v>
      </c>
      <c r="H1373" s="12" t="s">
        <v>863</v>
      </c>
      <c r="I1373" s="12" t="s">
        <v>754</v>
      </c>
      <c r="J1373" s="12" t="s">
        <v>620</v>
      </c>
    </row>
    <row r="1374" spans="1:10" x14ac:dyDescent="0.25">
      <c r="A1374" s="12">
        <v>1373</v>
      </c>
      <c r="B1374" s="12">
        <v>61044</v>
      </c>
      <c r="C1374" s="12" t="s">
        <v>388</v>
      </c>
      <c r="D1374" s="12" t="s">
        <v>85</v>
      </c>
      <c r="E1374" s="12" t="s">
        <v>6</v>
      </c>
      <c r="F1374" s="12">
        <v>1710242828647</v>
      </c>
      <c r="G1374" s="12" t="s">
        <v>2769</v>
      </c>
      <c r="H1374" s="12" t="s">
        <v>945</v>
      </c>
      <c r="I1374" s="12" t="s">
        <v>1731</v>
      </c>
      <c r="J1374" s="12" t="s">
        <v>620</v>
      </c>
    </row>
    <row r="1375" spans="1:10" x14ac:dyDescent="0.25">
      <c r="A1375" s="12">
        <v>1374</v>
      </c>
      <c r="B1375" s="12">
        <v>61044</v>
      </c>
      <c r="C1375" s="12" t="s">
        <v>388</v>
      </c>
      <c r="D1375" s="12" t="s">
        <v>85</v>
      </c>
      <c r="E1375" s="12" t="s">
        <v>6</v>
      </c>
      <c r="F1375" s="12">
        <v>1710296635979</v>
      </c>
      <c r="G1375" s="12" t="s">
        <v>2770</v>
      </c>
      <c r="H1375" s="12" t="s">
        <v>2771</v>
      </c>
      <c r="I1375" s="12" t="s">
        <v>1686</v>
      </c>
      <c r="J1375" s="12" t="s">
        <v>620</v>
      </c>
    </row>
    <row r="1376" spans="1:10" x14ac:dyDescent="0.25">
      <c r="A1376" s="12">
        <v>1375</v>
      </c>
      <c r="B1376" s="12">
        <v>61045</v>
      </c>
      <c r="C1376" s="12" t="s">
        <v>2772</v>
      </c>
      <c r="D1376" s="12" t="s">
        <v>85</v>
      </c>
      <c r="E1376" s="12" t="s">
        <v>10</v>
      </c>
      <c r="F1376" s="12">
        <v>1610272515587</v>
      </c>
      <c r="G1376" s="12" t="s">
        <v>2063</v>
      </c>
      <c r="H1376" s="12" t="s">
        <v>2773</v>
      </c>
      <c r="I1376" s="12" t="s">
        <v>1343</v>
      </c>
      <c r="J1376" s="12" t="s">
        <v>685</v>
      </c>
    </row>
    <row r="1377" spans="1:10" x14ac:dyDescent="0.25">
      <c r="A1377" s="12">
        <v>1376</v>
      </c>
      <c r="B1377" s="12">
        <v>61045</v>
      </c>
      <c r="C1377" s="12" t="s">
        <v>2772</v>
      </c>
      <c r="D1377" s="12" t="s">
        <v>85</v>
      </c>
      <c r="E1377" s="12" t="s">
        <v>10</v>
      </c>
      <c r="F1377" s="12">
        <v>1730195970902</v>
      </c>
      <c r="G1377" s="12">
        <v>50399610</v>
      </c>
      <c r="H1377" s="12" t="s">
        <v>2774</v>
      </c>
      <c r="I1377" s="12" t="s">
        <v>754</v>
      </c>
      <c r="J1377" s="12" t="s">
        <v>685</v>
      </c>
    </row>
    <row r="1378" spans="1:10" x14ac:dyDescent="0.25">
      <c r="A1378" s="12">
        <v>1377</v>
      </c>
      <c r="B1378" s="12">
        <v>61046</v>
      </c>
      <c r="C1378" s="12" t="s">
        <v>389</v>
      </c>
      <c r="D1378" s="12" t="s">
        <v>85</v>
      </c>
      <c r="E1378" s="12" t="s">
        <v>6</v>
      </c>
      <c r="F1378" s="12">
        <v>2140211151813</v>
      </c>
      <c r="G1378" s="12" t="s">
        <v>1894</v>
      </c>
      <c r="H1378" s="12" t="s">
        <v>2775</v>
      </c>
      <c r="I1378" s="12" t="s">
        <v>1752</v>
      </c>
      <c r="J1378" s="12" t="s">
        <v>685</v>
      </c>
    </row>
    <row r="1379" spans="1:10" x14ac:dyDescent="0.25">
      <c r="A1379" s="12">
        <v>1378</v>
      </c>
      <c r="B1379" s="12">
        <v>61046</v>
      </c>
      <c r="C1379" s="12" t="s">
        <v>389</v>
      </c>
      <c r="D1379" s="12" t="s">
        <v>85</v>
      </c>
      <c r="E1379" s="12" t="s">
        <v>6</v>
      </c>
      <c r="F1379" s="12">
        <v>2140292797143</v>
      </c>
      <c r="G1379" s="12" t="s">
        <v>1342</v>
      </c>
      <c r="H1379" s="12" t="s">
        <v>2776</v>
      </c>
      <c r="I1379" s="12" t="s">
        <v>1343</v>
      </c>
      <c r="J1379" s="12" t="s">
        <v>620</v>
      </c>
    </row>
    <row r="1380" spans="1:10" x14ac:dyDescent="0.25">
      <c r="A1380" s="12">
        <v>1379</v>
      </c>
      <c r="B1380" s="12">
        <v>61046</v>
      </c>
      <c r="C1380" s="12" t="s">
        <v>389</v>
      </c>
      <c r="D1380" s="12" t="s">
        <v>85</v>
      </c>
      <c r="E1380" s="12" t="s">
        <v>6</v>
      </c>
      <c r="F1380" s="12">
        <v>2140631046715</v>
      </c>
      <c r="G1380" s="12" t="s">
        <v>2777</v>
      </c>
      <c r="H1380" s="12" t="s">
        <v>2778</v>
      </c>
      <c r="I1380" s="12" t="s">
        <v>1686</v>
      </c>
      <c r="J1380" s="12" t="s">
        <v>620</v>
      </c>
    </row>
    <row r="1381" spans="1:10" x14ac:dyDescent="0.25">
      <c r="A1381" s="12">
        <v>1380</v>
      </c>
      <c r="B1381" s="12">
        <v>61047</v>
      </c>
      <c r="C1381" s="12" t="s">
        <v>390</v>
      </c>
      <c r="D1381" s="12" t="s">
        <v>85</v>
      </c>
      <c r="E1381" s="12" t="s">
        <v>6</v>
      </c>
      <c r="F1381" s="12">
        <v>1710198691671</v>
      </c>
      <c r="G1381" s="12" t="s">
        <v>2779</v>
      </c>
      <c r="H1381" s="12" t="s">
        <v>2127</v>
      </c>
      <c r="I1381" s="12" t="s">
        <v>1686</v>
      </c>
      <c r="J1381" s="12" t="s">
        <v>620</v>
      </c>
    </row>
    <row r="1382" spans="1:10" x14ac:dyDescent="0.25">
      <c r="A1382" s="12">
        <v>1381</v>
      </c>
      <c r="B1382" s="12">
        <v>61047</v>
      </c>
      <c r="C1382" s="12" t="s">
        <v>390</v>
      </c>
      <c r="D1382" s="12" t="s">
        <v>85</v>
      </c>
      <c r="E1382" s="12" t="s">
        <v>6</v>
      </c>
      <c r="F1382" s="12">
        <v>2140279141489</v>
      </c>
      <c r="G1382" s="12" t="s">
        <v>2780</v>
      </c>
      <c r="H1382" s="12" t="s">
        <v>2781</v>
      </c>
      <c r="I1382" s="12" t="s">
        <v>754</v>
      </c>
      <c r="J1382" s="12" t="s">
        <v>620</v>
      </c>
    </row>
    <row r="1383" spans="1:10" x14ac:dyDescent="0.25">
      <c r="A1383" s="12">
        <v>1382</v>
      </c>
      <c r="B1383" s="12">
        <v>61048</v>
      </c>
      <c r="C1383" s="12" t="s">
        <v>2782</v>
      </c>
      <c r="D1383" s="12" t="s">
        <v>85</v>
      </c>
      <c r="E1383" s="12" t="s">
        <v>10</v>
      </c>
      <c r="F1383" s="12">
        <v>1730128340006</v>
      </c>
      <c r="G1383" s="12" t="s">
        <v>1342</v>
      </c>
      <c r="H1383" s="12" t="s">
        <v>2783</v>
      </c>
      <c r="I1383" s="12" t="s">
        <v>1343</v>
      </c>
      <c r="J1383" s="12" t="s">
        <v>2081</v>
      </c>
    </row>
    <row r="1384" spans="1:10" x14ac:dyDescent="0.25">
      <c r="A1384" s="12">
        <v>1383</v>
      </c>
      <c r="B1384" s="12">
        <v>61049</v>
      </c>
      <c r="C1384" s="12" t="s">
        <v>2784</v>
      </c>
      <c r="D1384" s="12" t="s">
        <v>85</v>
      </c>
      <c r="E1384" s="12" t="s">
        <v>10</v>
      </c>
      <c r="F1384" s="12">
        <v>1710174693470</v>
      </c>
      <c r="G1384" s="12">
        <v>997109</v>
      </c>
      <c r="H1384" s="12" t="s">
        <v>2785</v>
      </c>
      <c r="I1384" s="12" t="s">
        <v>1686</v>
      </c>
      <c r="J1384" s="12" t="s">
        <v>2081</v>
      </c>
    </row>
    <row r="1385" spans="1:10" x14ac:dyDescent="0.25">
      <c r="A1385" s="12">
        <v>1384</v>
      </c>
      <c r="B1385" s="12">
        <v>61050</v>
      </c>
      <c r="C1385" s="12" t="s">
        <v>391</v>
      </c>
      <c r="D1385" s="12" t="s">
        <v>85</v>
      </c>
      <c r="E1385" s="12" t="s">
        <v>6</v>
      </c>
      <c r="F1385" s="12">
        <v>2140345431415</v>
      </c>
      <c r="G1385" s="12" t="s">
        <v>1342</v>
      </c>
      <c r="H1385" s="12" t="s">
        <v>2786</v>
      </c>
      <c r="I1385" s="12" t="s">
        <v>1343</v>
      </c>
      <c r="J1385" s="12" t="s">
        <v>620</v>
      </c>
    </row>
    <row r="1386" spans="1:10" x14ac:dyDescent="0.25">
      <c r="A1386" s="12">
        <v>1385</v>
      </c>
      <c r="B1386" s="12">
        <v>61050</v>
      </c>
      <c r="C1386" s="12" t="s">
        <v>391</v>
      </c>
      <c r="D1386" s="12" t="s">
        <v>85</v>
      </c>
      <c r="E1386" s="12" t="s">
        <v>6</v>
      </c>
      <c r="F1386" s="12">
        <v>2140361254629</v>
      </c>
      <c r="G1386" s="12" t="s">
        <v>2787</v>
      </c>
      <c r="H1386" s="12" t="s">
        <v>2788</v>
      </c>
      <c r="I1386" s="12" t="s">
        <v>1731</v>
      </c>
      <c r="J1386" s="12" t="s">
        <v>620</v>
      </c>
    </row>
    <row r="1387" spans="1:10" x14ac:dyDescent="0.25">
      <c r="A1387" s="12">
        <v>1386</v>
      </c>
      <c r="B1387" s="12">
        <v>61051</v>
      </c>
      <c r="C1387" s="12" t="s">
        <v>392</v>
      </c>
      <c r="D1387" s="12" t="s">
        <v>85</v>
      </c>
      <c r="E1387" s="12" t="s">
        <v>10</v>
      </c>
      <c r="F1387" s="12">
        <v>1710272832466</v>
      </c>
      <c r="G1387" s="12" t="s">
        <v>2789</v>
      </c>
      <c r="H1387" s="12" t="s">
        <v>1565</v>
      </c>
      <c r="I1387" s="12" t="s">
        <v>1686</v>
      </c>
      <c r="J1387" s="12" t="s">
        <v>620</v>
      </c>
    </row>
    <row r="1388" spans="1:10" x14ac:dyDescent="0.25">
      <c r="A1388" s="12">
        <v>1387</v>
      </c>
      <c r="B1388" s="12">
        <v>61052</v>
      </c>
      <c r="C1388" s="12" t="s">
        <v>393</v>
      </c>
      <c r="D1388" s="12" t="s">
        <v>85</v>
      </c>
      <c r="E1388" s="12" t="s">
        <v>6</v>
      </c>
      <c r="F1388" s="12">
        <v>2140542629709</v>
      </c>
      <c r="G1388" s="12" t="s">
        <v>2790</v>
      </c>
      <c r="H1388" s="12" t="s">
        <v>2791</v>
      </c>
      <c r="I1388" s="12" t="s">
        <v>754</v>
      </c>
      <c r="J1388" s="12" t="s">
        <v>620</v>
      </c>
    </row>
    <row r="1389" spans="1:10" x14ac:dyDescent="0.25">
      <c r="A1389" s="12">
        <v>1388</v>
      </c>
      <c r="B1389" s="12">
        <v>61052</v>
      </c>
      <c r="C1389" s="12" t="s">
        <v>393</v>
      </c>
      <c r="D1389" s="12" t="s">
        <v>85</v>
      </c>
      <c r="E1389" s="12" t="s">
        <v>6</v>
      </c>
      <c r="F1389" s="12">
        <v>2140630452503</v>
      </c>
      <c r="G1389" s="12">
        <v>50387905</v>
      </c>
      <c r="H1389" s="12" t="s">
        <v>2792</v>
      </c>
      <c r="I1389" s="12" t="s">
        <v>1686</v>
      </c>
      <c r="J1389" s="12" t="s">
        <v>620</v>
      </c>
    </row>
    <row r="1390" spans="1:10" x14ac:dyDescent="0.25">
      <c r="A1390" s="12">
        <v>1389</v>
      </c>
      <c r="B1390" s="12">
        <v>61052</v>
      </c>
      <c r="C1390" s="12" t="s">
        <v>393</v>
      </c>
      <c r="D1390" s="12" t="s">
        <v>85</v>
      </c>
      <c r="E1390" s="12" t="s">
        <v>6</v>
      </c>
      <c r="F1390" s="12">
        <v>2140695952799</v>
      </c>
      <c r="G1390" s="12" t="s">
        <v>2793</v>
      </c>
      <c r="H1390" s="12" t="s">
        <v>2794</v>
      </c>
      <c r="I1390" s="12" t="s">
        <v>1731</v>
      </c>
      <c r="J1390" s="12" t="s">
        <v>685</v>
      </c>
    </row>
    <row r="1391" spans="1:10" x14ac:dyDescent="0.25">
      <c r="A1391" s="12">
        <v>1390</v>
      </c>
      <c r="B1391" s="12">
        <v>61053</v>
      </c>
      <c r="C1391" s="12" t="s">
        <v>394</v>
      </c>
      <c r="D1391" s="12" t="s">
        <v>85</v>
      </c>
      <c r="E1391" s="12" t="s">
        <v>6</v>
      </c>
      <c r="F1391" s="12">
        <v>2140573600983</v>
      </c>
      <c r="G1391" s="12">
        <v>50391700</v>
      </c>
      <c r="H1391" s="12" t="s">
        <v>2795</v>
      </c>
      <c r="I1391" s="12" t="s">
        <v>1686</v>
      </c>
      <c r="J1391" s="12" t="s">
        <v>685</v>
      </c>
    </row>
    <row r="1392" spans="1:10" x14ac:dyDescent="0.25">
      <c r="A1392" s="12">
        <v>1391</v>
      </c>
      <c r="B1392" s="12">
        <v>61053</v>
      </c>
      <c r="C1392" s="12" t="s">
        <v>394</v>
      </c>
      <c r="D1392" s="12" t="s">
        <v>85</v>
      </c>
      <c r="E1392" s="12" t="s">
        <v>6</v>
      </c>
      <c r="F1392" s="12">
        <v>2140667885127</v>
      </c>
      <c r="G1392" s="12" t="s">
        <v>2796</v>
      </c>
      <c r="H1392" s="12" t="s">
        <v>2797</v>
      </c>
      <c r="I1392" s="12" t="s">
        <v>660</v>
      </c>
      <c r="J1392" s="12" t="s">
        <v>620</v>
      </c>
    </row>
    <row r="1393" spans="1:10" x14ac:dyDescent="0.25">
      <c r="A1393" s="12">
        <v>1392</v>
      </c>
      <c r="B1393" s="12">
        <v>61053</v>
      </c>
      <c r="C1393" s="12" t="s">
        <v>394</v>
      </c>
      <c r="D1393" s="12" t="s">
        <v>85</v>
      </c>
      <c r="E1393" s="12" t="s">
        <v>6</v>
      </c>
      <c r="F1393" s="12">
        <v>2140694180011</v>
      </c>
      <c r="G1393" s="12">
        <v>102778</v>
      </c>
      <c r="H1393" s="12" t="s">
        <v>1466</v>
      </c>
      <c r="I1393" s="12" t="s">
        <v>1731</v>
      </c>
      <c r="J1393" s="12" t="s">
        <v>620</v>
      </c>
    </row>
    <row r="1394" spans="1:10" x14ac:dyDescent="0.25">
      <c r="A1394" s="12">
        <v>1393</v>
      </c>
      <c r="B1394" s="12">
        <v>61054</v>
      </c>
      <c r="C1394" s="12" t="s">
        <v>395</v>
      </c>
      <c r="D1394" s="12" t="s">
        <v>85</v>
      </c>
      <c r="E1394" s="12" t="s">
        <v>6</v>
      </c>
      <c r="F1394" s="12">
        <v>2140580872515</v>
      </c>
      <c r="G1394" s="12" t="s">
        <v>2798</v>
      </c>
      <c r="H1394" s="12" t="s">
        <v>1812</v>
      </c>
      <c r="I1394" s="12" t="s">
        <v>1686</v>
      </c>
      <c r="J1394" s="12" t="s">
        <v>620</v>
      </c>
    </row>
    <row r="1395" spans="1:10" x14ac:dyDescent="0.25">
      <c r="A1395" s="12">
        <v>1394</v>
      </c>
      <c r="B1395" s="12">
        <v>61054</v>
      </c>
      <c r="C1395" s="12" t="s">
        <v>395</v>
      </c>
      <c r="D1395" s="12" t="s">
        <v>85</v>
      </c>
      <c r="E1395" s="12" t="s">
        <v>6</v>
      </c>
      <c r="F1395" s="12">
        <v>2140645144091</v>
      </c>
      <c r="G1395" s="12" t="s">
        <v>2799</v>
      </c>
      <c r="H1395" s="12" t="s">
        <v>2800</v>
      </c>
      <c r="I1395" s="12" t="s">
        <v>754</v>
      </c>
      <c r="J1395" s="12" t="s">
        <v>620</v>
      </c>
    </row>
    <row r="1396" spans="1:10" x14ac:dyDescent="0.25">
      <c r="A1396" s="12">
        <v>1395</v>
      </c>
      <c r="B1396" s="12">
        <v>61054</v>
      </c>
      <c r="C1396" s="12" t="s">
        <v>395</v>
      </c>
      <c r="D1396" s="12" t="s">
        <v>85</v>
      </c>
      <c r="E1396" s="12" t="s">
        <v>6</v>
      </c>
      <c r="F1396" s="12">
        <v>2140662886699</v>
      </c>
      <c r="G1396" s="12" t="s">
        <v>2801</v>
      </c>
      <c r="H1396" s="12" t="s">
        <v>854</v>
      </c>
      <c r="I1396" s="12" t="s">
        <v>1686</v>
      </c>
      <c r="J1396" s="12" t="s">
        <v>620</v>
      </c>
    </row>
    <row r="1397" spans="1:10" x14ac:dyDescent="0.25">
      <c r="A1397" s="12">
        <v>1396</v>
      </c>
      <c r="B1397" s="12">
        <v>61055</v>
      </c>
      <c r="C1397" s="12" t="s">
        <v>396</v>
      </c>
      <c r="D1397" s="12" t="s">
        <v>85</v>
      </c>
      <c r="E1397" s="12" t="s">
        <v>6</v>
      </c>
      <c r="F1397" s="12">
        <v>1610280391933</v>
      </c>
      <c r="G1397" s="12" t="s">
        <v>2802</v>
      </c>
      <c r="H1397" s="12" t="s">
        <v>1089</v>
      </c>
      <c r="I1397" s="12" t="s">
        <v>1686</v>
      </c>
      <c r="J1397" s="12" t="s">
        <v>685</v>
      </c>
    </row>
    <row r="1398" spans="1:10" x14ac:dyDescent="0.25">
      <c r="A1398" s="12">
        <v>1397</v>
      </c>
      <c r="B1398" s="12">
        <v>61055</v>
      </c>
      <c r="C1398" s="12" t="s">
        <v>396</v>
      </c>
      <c r="D1398" s="12" t="s">
        <v>85</v>
      </c>
      <c r="E1398" s="12" t="s">
        <v>6</v>
      </c>
      <c r="F1398" s="12">
        <v>2110519928155</v>
      </c>
      <c r="G1398" s="12" t="s">
        <v>2803</v>
      </c>
      <c r="H1398" s="12" t="s">
        <v>2804</v>
      </c>
      <c r="I1398" s="12" t="s">
        <v>660</v>
      </c>
      <c r="J1398" s="12" t="s">
        <v>620</v>
      </c>
    </row>
    <row r="1399" spans="1:10" x14ac:dyDescent="0.25">
      <c r="A1399" s="12">
        <v>1398</v>
      </c>
      <c r="B1399" s="12">
        <v>61055</v>
      </c>
      <c r="C1399" s="12" t="s">
        <v>396</v>
      </c>
      <c r="D1399" s="12" t="s">
        <v>85</v>
      </c>
      <c r="E1399" s="12" t="s">
        <v>6</v>
      </c>
      <c r="F1399" s="12">
        <v>2140586628867</v>
      </c>
      <c r="G1399" s="12" t="s">
        <v>1342</v>
      </c>
      <c r="H1399" s="12" t="s">
        <v>2805</v>
      </c>
      <c r="I1399" s="12" t="s">
        <v>1343</v>
      </c>
      <c r="J1399" s="12" t="s">
        <v>620</v>
      </c>
    </row>
    <row r="1400" spans="1:10" x14ac:dyDescent="0.25">
      <c r="A1400" s="12">
        <v>1399</v>
      </c>
      <c r="B1400" s="12">
        <v>61055</v>
      </c>
      <c r="C1400" s="12" t="s">
        <v>396</v>
      </c>
      <c r="D1400" s="12" t="s">
        <v>85</v>
      </c>
      <c r="E1400" s="12" t="s">
        <v>6</v>
      </c>
      <c r="F1400" s="12">
        <v>2140652474593</v>
      </c>
      <c r="G1400" s="12" t="s">
        <v>2806</v>
      </c>
      <c r="H1400" s="12" t="s">
        <v>1799</v>
      </c>
      <c r="I1400" s="12" t="s">
        <v>1731</v>
      </c>
      <c r="J1400" s="12" t="s">
        <v>620</v>
      </c>
    </row>
    <row r="1401" spans="1:10" x14ac:dyDescent="0.25">
      <c r="A1401" s="12">
        <v>1400</v>
      </c>
      <c r="B1401" s="12">
        <v>61056</v>
      </c>
      <c r="C1401" s="12" t="s">
        <v>397</v>
      </c>
      <c r="D1401" s="12" t="s">
        <v>85</v>
      </c>
      <c r="E1401" s="12" t="s">
        <v>6</v>
      </c>
      <c r="F1401" s="12">
        <v>1730194264111</v>
      </c>
      <c r="G1401" s="12">
        <v>50384228</v>
      </c>
      <c r="H1401" s="12" t="s">
        <v>2807</v>
      </c>
      <c r="I1401" s="12" t="s">
        <v>1686</v>
      </c>
      <c r="J1401" s="12" t="s">
        <v>620</v>
      </c>
    </row>
    <row r="1402" spans="1:10" x14ac:dyDescent="0.25">
      <c r="A1402" s="12">
        <v>1401</v>
      </c>
      <c r="B1402" s="12">
        <v>61056</v>
      </c>
      <c r="C1402" s="12" t="s">
        <v>397</v>
      </c>
      <c r="D1402" s="12" t="s">
        <v>85</v>
      </c>
      <c r="E1402" s="12" t="s">
        <v>6</v>
      </c>
      <c r="F1402" s="12">
        <v>2140323521649</v>
      </c>
      <c r="G1402" s="12" t="s">
        <v>2808</v>
      </c>
      <c r="H1402" s="12" t="s">
        <v>2809</v>
      </c>
      <c r="I1402" s="12" t="s">
        <v>1731</v>
      </c>
      <c r="J1402" s="12" t="s">
        <v>620</v>
      </c>
    </row>
    <row r="1403" spans="1:10" x14ac:dyDescent="0.25">
      <c r="A1403" s="12">
        <v>1402</v>
      </c>
      <c r="B1403" s="12">
        <v>61056</v>
      </c>
      <c r="C1403" s="12" t="s">
        <v>397</v>
      </c>
      <c r="D1403" s="12" t="s">
        <v>85</v>
      </c>
      <c r="E1403" s="12" t="s">
        <v>6</v>
      </c>
      <c r="F1403" s="12">
        <v>2140540833585</v>
      </c>
      <c r="G1403" s="12">
        <v>916227</v>
      </c>
      <c r="H1403" s="12" t="s">
        <v>2810</v>
      </c>
      <c r="I1403" s="12" t="s">
        <v>754</v>
      </c>
      <c r="J1403" s="12" t="s">
        <v>620</v>
      </c>
    </row>
    <row r="1404" spans="1:10" x14ac:dyDescent="0.25">
      <c r="A1404" s="12">
        <v>1403</v>
      </c>
      <c r="B1404" s="12">
        <v>61056</v>
      </c>
      <c r="C1404" s="12" t="s">
        <v>397</v>
      </c>
      <c r="D1404" s="12" t="s">
        <v>85</v>
      </c>
      <c r="E1404" s="12" t="s">
        <v>6</v>
      </c>
      <c r="F1404" s="12">
        <v>2140593407323</v>
      </c>
      <c r="G1404" s="12" t="s">
        <v>1342</v>
      </c>
      <c r="H1404" s="12" t="s">
        <v>2811</v>
      </c>
      <c r="I1404" s="12" t="s">
        <v>1343</v>
      </c>
      <c r="J1404" s="12" t="s">
        <v>620</v>
      </c>
    </row>
    <row r="1405" spans="1:10" x14ac:dyDescent="0.25">
      <c r="A1405" s="12">
        <v>1404</v>
      </c>
      <c r="B1405" s="12">
        <v>61057</v>
      </c>
      <c r="C1405" s="12" t="s">
        <v>398</v>
      </c>
      <c r="D1405" s="12" t="s">
        <v>85</v>
      </c>
      <c r="E1405" s="12" t="s">
        <v>6</v>
      </c>
      <c r="F1405" s="12">
        <v>2140202013937</v>
      </c>
      <c r="G1405" s="12" t="s">
        <v>2812</v>
      </c>
      <c r="H1405" s="12" t="s">
        <v>2813</v>
      </c>
      <c r="I1405" s="12" t="s">
        <v>1686</v>
      </c>
      <c r="J1405" s="12" t="s">
        <v>620</v>
      </c>
    </row>
    <row r="1406" spans="1:10" x14ac:dyDescent="0.25">
      <c r="A1406" s="12">
        <v>1405</v>
      </c>
      <c r="B1406" s="12">
        <v>61057</v>
      </c>
      <c r="C1406" s="12" t="s">
        <v>398</v>
      </c>
      <c r="D1406" s="12" t="s">
        <v>85</v>
      </c>
      <c r="E1406" s="12" t="s">
        <v>6</v>
      </c>
      <c r="F1406" s="12">
        <v>2140505635561</v>
      </c>
      <c r="G1406" s="12" t="s">
        <v>1342</v>
      </c>
      <c r="H1406" s="12" t="s">
        <v>2814</v>
      </c>
      <c r="I1406" s="12" t="s">
        <v>1343</v>
      </c>
      <c r="J1406" s="12" t="s">
        <v>620</v>
      </c>
    </row>
    <row r="1407" spans="1:10" x14ac:dyDescent="0.25">
      <c r="A1407" s="12">
        <v>1406</v>
      </c>
      <c r="B1407" s="12">
        <v>61057</v>
      </c>
      <c r="C1407" s="12" t="s">
        <v>398</v>
      </c>
      <c r="D1407" s="12" t="s">
        <v>85</v>
      </c>
      <c r="E1407" s="12" t="s">
        <v>6</v>
      </c>
      <c r="F1407" s="12">
        <v>2140634570267</v>
      </c>
      <c r="G1407" s="12" t="s">
        <v>2815</v>
      </c>
      <c r="H1407" s="12" t="s">
        <v>2816</v>
      </c>
      <c r="I1407" s="12" t="s">
        <v>1731</v>
      </c>
      <c r="J1407" s="12" t="s">
        <v>620</v>
      </c>
    </row>
    <row r="1408" spans="1:10" x14ac:dyDescent="0.25">
      <c r="A1408" s="12">
        <v>1407</v>
      </c>
      <c r="B1408" s="12">
        <v>61057</v>
      </c>
      <c r="C1408" s="12" t="s">
        <v>398</v>
      </c>
      <c r="D1408" s="12" t="s">
        <v>85</v>
      </c>
      <c r="E1408" s="12" t="s">
        <v>6</v>
      </c>
      <c r="F1408" s="12">
        <v>2140770907215</v>
      </c>
      <c r="G1408" s="12" t="s">
        <v>2439</v>
      </c>
      <c r="H1408" s="12" t="s">
        <v>2440</v>
      </c>
      <c r="I1408" s="12" t="s">
        <v>754</v>
      </c>
      <c r="J1408" s="12" t="s">
        <v>685</v>
      </c>
    </row>
    <row r="1409" spans="1:10" x14ac:dyDescent="0.25">
      <c r="A1409" s="12">
        <v>1408</v>
      </c>
      <c r="B1409" s="12">
        <v>61058</v>
      </c>
      <c r="C1409" s="12" t="s">
        <v>399</v>
      </c>
      <c r="D1409" s="12" t="s">
        <v>85</v>
      </c>
      <c r="E1409" s="12" t="s">
        <v>6</v>
      </c>
      <c r="F1409" s="12">
        <v>1710184877089</v>
      </c>
      <c r="G1409" s="12">
        <v>50465070</v>
      </c>
      <c r="H1409" s="12" t="s">
        <v>2817</v>
      </c>
      <c r="I1409" s="12" t="s">
        <v>1686</v>
      </c>
      <c r="J1409" s="12" t="s">
        <v>685</v>
      </c>
    </row>
    <row r="1410" spans="1:10" x14ac:dyDescent="0.25">
      <c r="A1410" s="12">
        <v>1409</v>
      </c>
      <c r="B1410" s="12">
        <v>61058</v>
      </c>
      <c r="C1410" s="12" t="s">
        <v>399</v>
      </c>
      <c r="D1410" s="12" t="s">
        <v>85</v>
      </c>
      <c r="E1410" s="12" t="s">
        <v>6</v>
      </c>
      <c r="F1410" s="12">
        <v>2140695962931</v>
      </c>
      <c r="G1410" s="12" t="s">
        <v>2818</v>
      </c>
      <c r="H1410" s="12" t="s">
        <v>2446</v>
      </c>
      <c r="I1410" s="12" t="s">
        <v>754</v>
      </c>
      <c r="J1410" s="12" t="s">
        <v>620</v>
      </c>
    </row>
    <row r="1411" spans="1:10" x14ac:dyDescent="0.25">
      <c r="A1411" s="12">
        <v>1410</v>
      </c>
      <c r="B1411" s="12">
        <v>61059</v>
      </c>
      <c r="C1411" s="12" t="s">
        <v>400</v>
      </c>
      <c r="D1411" s="12" t="s">
        <v>85</v>
      </c>
      <c r="E1411" s="12" t="s">
        <v>6</v>
      </c>
      <c r="F1411" s="12">
        <v>2140314274057</v>
      </c>
      <c r="G1411" s="12" t="s">
        <v>2819</v>
      </c>
      <c r="H1411" s="12" t="s">
        <v>2820</v>
      </c>
      <c r="I1411" s="12" t="s">
        <v>1686</v>
      </c>
      <c r="J1411" s="12" t="s">
        <v>620</v>
      </c>
    </row>
    <row r="1412" spans="1:10" x14ac:dyDescent="0.25">
      <c r="A1412" s="12">
        <v>1411</v>
      </c>
      <c r="B1412" s="12">
        <v>61059</v>
      </c>
      <c r="C1412" s="12" t="s">
        <v>400</v>
      </c>
      <c r="D1412" s="12" t="s">
        <v>85</v>
      </c>
      <c r="E1412" s="12" t="s">
        <v>6</v>
      </c>
      <c r="F1412" s="12">
        <v>2140347334787</v>
      </c>
      <c r="G1412" s="12" t="s">
        <v>2821</v>
      </c>
      <c r="H1412" s="12" t="s">
        <v>2822</v>
      </c>
      <c r="I1412" s="12" t="s">
        <v>754</v>
      </c>
      <c r="J1412" s="12" t="s">
        <v>620</v>
      </c>
    </row>
    <row r="1413" spans="1:10" x14ac:dyDescent="0.25">
      <c r="A1413" s="12">
        <v>1412</v>
      </c>
      <c r="B1413" s="12">
        <v>61059</v>
      </c>
      <c r="C1413" s="12" t="s">
        <v>400</v>
      </c>
      <c r="D1413" s="12" t="s">
        <v>85</v>
      </c>
      <c r="E1413" s="12" t="s">
        <v>6</v>
      </c>
      <c r="F1413" s="12">
        <v>2140387808007</v>
      </c>
      <c r="G1413" s="12" t="s">
        <v>2823</v>
      </c>
      <c r="H1413" s="12" t="s">
        <v>2824</v>
      </c>
      <c r="I1413" s="12" t="s">
        <v>1731</v>
      </c>
      <c r="J1413" s="12" t="s">
        <v>685</v>
      </c>
    </row>
    <row r="1414" spans="1:10" x14ac:dyDescent="0.25">
      <c r="A1414" s="12">
        <v>1413</v>
      </c>
      <c r="B1414" s="12">
        <v>61060</v>
      </c>
      <c r="C1414" s="12" t="s">
        <v>401</v>
      </c>
      <c r="D1414" s="12" t="s">
        <v>85</v>
      </c>
      <c r="E1414" s="12" t="s">
        <v>6</v>
      </c>
      <c r="F1414" s="12">
        <v>1610222713875</v>
      </c>
      <c r="G1414" s="12" t="s">
        <v>2825</v>
      </c>
      <c r="H1414" s="12" t="s">
        <v>2444</v>
      </c>
      <c r="I1414" s="12" t="s">
        <v>1731</v>
      </c>
      <c r="J1414" s="12" t="s">
        <v>620</v>
      </c>
    </row>
    <row r="1415" spans="1:10" x14ac:dyDescent="0.25">
      <c r="A1415" s="12">
        <v>1414</v>
      </c>
      <c r="B1415" s="12">
        <v>61060</v>
      </c>
      <c r="C1415" s="12" t="s">
        <v>401</v>
      </c>
      <c r="D1415" s="12" t="s">
        <v>85</v>
      </c>
      <c r="E1415" s="12" t="s">
        <v>6</v>
      </c>
      <c r="F1415" s="12">
        <v>1710260783105</v>
      </c>
      <c r="G1415" s="12" t="s">
        <v>2826</v>
      </c>
      <c r="H1415" s="12" t="s">
        <v>2538</v>
      </c>
      <c r="I1415" s="12" t="s">
        <v>1686</v>
      </c>
      <c r="J1415" s="12" t="s">
        <v>620</v>
      </c>
    </row>
    <row r="1416" spans="1:10" x14ac:dyDescent="0.25">
      <c r="A1416" s="12">
        <v>1415</v>
      </c>
      <c r="B1416" s="12">
        <v>61061</v>
      </c>
      <c r="C1416" s="12" t="s">
        <v>402</v>
      </c>
      <c r="D1416" s="12" t="s">
        <v>85</v>
      </c>
      <c r="E1416" s="12" t="s">
        <v>6</v>
      </c>
      <c r="F1416" s="12">
        <v>1710170370253</v>
      </c>
      <c r="G1416" s="12" t="s">
        <v>2827</v>
      </c>
      <c r="H1416" s="12" t="s">
        <v>711</v>
      </c>
      <c r="I1416" s="12" t="s">
        <v>1731</v>
      </c>
      <c r="J1416" s="12" t="s">
        <v>620</v>
      </c>
    </row>
    <row r="1417" spans="1:10" x14ac:dyDescent="0.25">
      <c r="A1417" s="12">
        <v>1416</v>
      </c>
      <c r="B1417" s="12">
        <v>61061</v>
      </c>
      <c r="C1417" s="12" t="s">
        <v>402</v>
      </c>
      <c r="D1417" s="12" t="s">
        <v>85</v>
      </c>
      <c r="E1417" s="12" t="s">
        <v>6</v>
      </c>
      <c r="F1417" s="12">
        <v>2140357434107</v>
      </c>
      <c r="G1417" s="12" t="s">
        <v>2828</v>
      </c>
      <c r="H1417" s="12" t="s">
        <v>2471</v>
      </c>
      <c r="I1417" s="12" t="s">
        <v>1683</v>
      </c>
      <c r="J1417" s="12" t="s">
        <v>620</v>
      </c>
    </row>
    <row r="1418" spans="1:10" x14ac:dyDescent="0.25">
      <c r="A1418" s="12">
        <v>1417</v>
      </c>
      <c r="B1418" s="12">
        <v>61061</v>
      </c>
      <c r="C1418" s="12" t="s">
        <v>402</v>
      </c>
      <c r="D1418" s="12" t="s">
        <v>85</v>
      </c>
      <c r="E1418" s="12" t="s">
        <v>6</v>
      </c>
      <c r="F1418" s="12">
        <v>2140758137863</v>
      </c>
      <c r="G1418" s="12" t="s">
        <v>2829</v>
      </c>
      <c r="H1418" s="12" t="s">
        <v>782</v>
      </c>
      <c r="I1418" s="12" t="s">
        <v>754</v>
      </c>
      <c r="J1418" s="12" t="s">
        <v>620</v>
      </c>
    </row>
    <row r="1419" spans="1:10" x14ac:dyDescent="0.25">
      <c r="A1419" s="12">
        <v>1418</v>
      </c>
      <c r="B1419" s="12">
        <v>61062</v>
      </c>
      <c r="C1419" s="12" t="s">
        <v>403</v>
      </c>
      <c r="D1419" s="12" t="s">
        <v>85</v>
      </c>
      <c r="E1419" s="12" t="s">
        <v>6</v>
      </c>
      <c r="F1419" s="12">
        <v>2140147480887</v>
      </c>
      <c r="G1419" s="12" t="s">
        <v>2830</v>
      </c>
      <c r="H1419" s="12" t="s">
        <v>2831</v>
      </c>
      <c r="I1419" s="12" t="s">
        <v>660</v>
      </c>
      <c r="J1419" s="12" t="s">
        <v>620</v>
      </c>
    </row>
    <row r="1420" spans="1:10" x14ac:dyDescent="0.25">
      <c r="A1420" s="12">
        <v>1419</v>
      </c>
      <c r="B1420" s="12">
        <v>61062</v>
      </c>
      <c r="C1420" s="12" t="s">
        <v>403</v>
      </c>
      <c r="D1420" s="12" t="s">
        <v>85</v>
      </c>
      <c r="E1420" s="12" t="s">
        <v>6</v>
      </c>
      <c r="F1420" s="12">
        <v>2140727160299</v>
      </c>
      <c r="G1420" s="12" t="s">
        <v>2832</v>
      </c>
      <c r="H1420" s="12" t="s">
        <v>2833</v>
      </c>
      <c r="I1420" s="12" t="s">
        <v>1686</v>
      </c>
      <c r="J1420" s="12" t="s">
        <v>620</v>
      </c>
    </row>
    <row r="1421" spans="1:10" x14ac:dyDescent="0.25">
      <c r="A1421" s="12">
        <v>1420</v>
      </c>
      <c r="B1421" s="12">
        <v>61063</v>
      </c>
      <c r="C1421" s="12" t="s">
        <v>404</v>
      </c>
      <c r="D1421" s="12" t="s">
        <v>85</v>
      </c>
      <c r="E1421" s="12" t="s">
        <v>6</v>
      </c>
      <c r="F1421" s="12">
        <v>2140132972907</v>
      </c>
      <c r="G1421" s="12" t="s">
        <v>2834</v>
      </c>
      <c r="H1421" s="12" t="s">
        <v>943</v>
      </c>
      <c r="I1421" s="12" t="s">
        <v>1686</v>
      </c>
      <c r="J1421" s="12" t="s">
        <v>620</v>
      </c>
    </row>
    <row r="1422" spans="1:10" x14ac:dyDescent="0.25">
      <c r="A1422" s="12">
        <v>1421</v>
      </c>
      <c r="B1422" s="12">
        <v>61063</v>
      </c>
      <c r="C1422" s="12" t="s">
        <v>404</v>
      </c>
      <c r="D1422" s="12" t="s">
        <v>85</v>
      </c>
      <c r="E1422" s="12" t="s">
        <v>6</v>
      </c>
      <c r="F1422" s="12">
        <v>2140719639549</v>
      </c>
      <c r="G1422" s="12">
        <v>50386835</v>
      </c>
      <c r="H1422" s="12" t="s">
        <v>2835</v>
      </c>
      <c r="I1422" s="12" t="s">
        <v>1686</v>
      </c>
      <c r="J1422" s="12" t="s">
        <v>620</v>
      </c>
    </row>
    <row r="1423" spans="1:10" x14ac:dyDescent="0.25">
      <c r="A1423" s="12">
        <v>1422</v>
      </c>
      <c r="B1423" s="12">
        <v>61064</v>
      </c>
      <c r="C1423" s="12" t="s">
        <v>405</v>
      </c>
      <c r="D1423" s="12" t="s">
        <v>85</v>
      </c>
      <c r="E1423" s="12" t="s">
        <v>6</v>
      </c>
      <c r="F1423" s="12">
        <v>2140719659415</v>
      </c>
      <c r="G1423" s="12" t="s">
        <v>2836</v>
      </c>
      <c r="H1423" s="12" t="s">
        <v>2837</v>
      </c>
      <c r="I1423" s="12" t="s">
        <v>660</v>
      </c>
      <c r="J1423" s="12" t="s">
        <v>620</v>
      </c>
    </row>
    <row r="1424" spans="1:10" x14ac:dyDescent="0.25">
      <c r="A1424" s="12">
        <v>1423</v>
      </c>
      <c r="B1424" s="12">
        <v>61064</v>
      </c>
      <c r="C1424" s="12" t="s">
        <v>405</v>
      </c>
      <c r="D1424" s="12" t="s">
        <v>85</v>
      </c>
      <c r="E1424" s="12" t="s">
        <v>6</v>
      </c>
      <c r="F1424" s="12">
        <v>2140762891943</v>
      </c>
      <c r="G1424" s="12" t="s">
        <v>2838</v>
      </c>
      <c r="H1424" s="12" t="s">
        <v>2839</v>
      </c>
      <c r="I1424" s="12" t="s">
        <v>1731</v>
      </c>
      <c r="J1424" s="12" t="s">
        <v>620</v>
      </c>
    </row>
    <row r="1425" spans="1:10" x14ac:dyDescent="0.25">
      <c r="A1425" s="12">
        <v>1424</v>
      </c>
      <c r="B1425" s="12">
        <v>61065</v>
      </c>
      <c r="C1425" s="12" t="s">
        <v>406</v>
      </c>
      <c r="D1425" s="12" t="s">
        <v>85</v>
      </c>
      <c r="E1425" s="12" t="s">
        <v>6</v>
      </c>
      <c r="F1425" s="12">
        <v>1730116101283</v>
      </c>
      <c r="G1425" s="12" t="s">
        <v>2840</v>
      </c>
      <c r="H1425" s="12" t="s">
        <v>2841</v>
      </c>
      <c r="I1425" s="12" t="s">
        <v>1731</v>
      </c>
      <c r="J1425" s="12" t="s">
        <v>620</v>
      </c>
    </row>
    <row r="1426" spans="1:10" x14ac:dyDescent="0.25">
      <c r="A1426" s="12">
        <v>1425</v>
      </c>
      <c r="B1426" s="12">
        <v>61065</v>
      </c>
      <c r="C1426" s="12" t="s">
        <v>406</v>
      </c>
      <c r="D1426" s="12" t="s">
        <v>85</v>
      </c>
      <c r="E1426" s="12" t="s">
        <v>6</v>
      </c>
      <c r="F1426" s="12">
        <v>2140707094865</v>
      </c>
      <c r="G1426" s="12" t="s">
        <v>2842</v>
      </c>
      <c r="H1426" s="12" t="s">
        <v>2843</v>
      </c>
      <c r="I1426" s="12" t="s">
        <v>1686</v>
      </c>
      <c r="J1426" s="12" t="s">
        <v>620</v>
      </c>
    </row>
    <row r="1427" spans="1:10" x14ac:dyDescent="0.25">
      <c r="A1427" s="12">
        <v>1426</v>
      </c>
      <c r="B1427" s="12">
        <v>61066</v>
      </c>
      <c r="C1427" s="12" t="s">
        <v>407</v>
      </c>
      <c r="D1427" s="12" t="s">
        <v>85</v>
      </c>
      <c r="E1427" s="12" t="s">
        <v>6</v>
      </c>
      <c r="F1427" s="12">
        <v>2140216163885</v>
      </c>
      <c r="G1427" s="12" t="s">
        <v>2844</v>
      </c>
      <c r="H1427" s="12" t="s">
        <v>2845</v>
      </c>
      <c r="I1427" s="12" t="s">
        <v>1686</v>
      </c>
      <c r="J1427" s="12" t="s">
        <v>620</v>
      </c>
    </row>
    <row r="1428" spans="1:10" x14ac:dyDescent="0.25">
      <c r="A1428" s="12">
        <v>1427</v>
      </c>
      <c r="B1428" s="12">
        <v>61066</v>
      </c>
      <c r="C1428" s="12" t="s">
        <v>407</v>
      </c>
      <c r="D1428" s="12" t="s">
        <v>85</v>
      </c>
      <c r="E1428" s="12" t="s">
        <v>6</v>
      </c>
      <c r="F1428" s="12">
        <v>2140220099613</v>
      </c>
      <c r="G1428" s="12">
        <v>1001434</v>
      </c>
      <c r="H1428" s="12" t="s">
        <v>2846</v>
      </c>
      <c r="I1428" s="12" t="s">
        <v>1686</v>
      </c>
      <c r="J1428" s="12" t="s">
        <v>620</v>
      </c>
    </row>
    <row r="1429" spans="1:10" x14ac:dyDescent="0.25">
      <c r="A1429" s="12">
        <v>1428</v>
      </c>
      <c r="B1429" s="12">
        <v>61066</v>
      </c>
      <c r="C1429" s="12" t="s">
        <v>407</v>
      </c>
      <c r="D1429" s="12" t="s">
        <v>85</v>
      </c>
      <c r="E1429" s="12" t="s">
        <v>6</v>
      </c>
      <c r="F1429" s="12">
        <v>2140643858745</v>
      </c>
      <c r="G1429" s="12" t="s">
        <v>2847</v>
      </c>
      <c r="H1429" s="12" t="s">
        <v>2848</v>
      </c>
      <c r="I1429" s="12" t="s">
        <v>1686</v>
      </c>
      <c r="J1429" s="12" t="s">
        <v>620</v>
      </c>
    </row>
    <row r="1430" spans="1:10" x14ac:dyDescent="0.25">
      <c r="A1430" s="12">
        <v>1429</v>
      </c>
      <c r="B1430" s="12">
        <v>61066</v>
      </c>
      <c r="C1430" s="12" t="s">
        <v>407</v>
      </c>
      <c r="D1430" s="12" t="s">
        <v>85</v>
      </c>
      <c r="E1430" s="12" t="s">
        <v>6</v>
      </c>
      <c r="F1430" s="12">
        <v>2140685415309</v>
      </c>
      <c r="G1430" s="12">
        <v>0</v>
      </c>
      <c r="H1430" s="12" t="s">
        <v>2849</v>
      </c>
      <c r="I1430" s="12" t="s">
        <v>1752</v>
      </c>
      <c r="J1430" s="12" t="s">
        <v>620</v>
      </c>
    </row>
    <row r="1431" spans="1:10" x14ac:dyDescent="0.25">
      <c r="A1431" s="12">
        <v>1430</v>
      </c>
      <c r="B1431" s="12">
        <v>61066</v>
      </c>
      <c r="C1431" s="12" t="s">
        <v>407</v>
      </c>
      <c r="D1431" s="12" t="s">
        <v>85</v>
      </c>
      <c r="E1431" s="12" t="s">
        <v>6</v>
      </c>
      <c r="F1431" s="12">
        <v>2140726387373</v>
      </c>
      <c r="G1431" s="12" t="s">
        <v>2850</v>
      </c>
      <c r="H1431" s="12" t="s">
        <v>2851</v>
      </c>
      <c r="I1431" s="12" t="s">
        <v>660</v>
      </c>
      <c r="J1431" s="12" t="s">
        <v>620</v>
      </c>
    </row>
    <row r="1432" spans="1:10" x14ac:dyDescent="0.25">
      <c r="A1432" s="12">
        <v>1431</v>
      </c>
      <c r="B1432" s="12">
        <v>61067</v>
      </c>
      <c r="C1432" s="12" t="s">
        <v>408</v>
      </c>
      <c r="D1432" s="12" t="s">
        <v>85</v>
      </c>
      <c r="E1432" s="12" t="s">
        <v>6</v>
      </c>
      <c r="F1432" s="12">
        <v>1730159793769</v>
      </c>
      <c r="G1432" s="12">
        <v>50249394</v>
      </c>
      <c r="H1432" s="12" t="s">
        <v>2852</v>
      </c>
      <c r="I1432" s="12" t="s">
        <v>754</v>
      </c>
      <c r="J1432" s="12" t="s">
        <v>620</v>
      </c>
    </row>
    <row r="1433" spans="1:10" x14ac:dyDescent="0.25">
      <c r="A1433" s="12">
        <v>1432</v>
      </c>
      <c r="B1433" s="12">
        <v>61067</v>
      </c>
      <c r="C1433" s="12" t="s">
        <v>408</v>
      </c>
      <c r="D1433" s="12" t="s">
        <v>85</v>
      </c>
      <c r="E1433" s="12" t="s">
        <v>6</v>
      </c>
      <c r="F1433" s="12">
        <v>2140719671783</v>
      </c>
      <c r="G1433" s="12" t="s">
        <v>2853</v>
      </c>
      <c r="H1433" s="12" t="s">
        <v>2854</v>
      </c>
      <c r="I1433" s="12" t="s">
        <v>1731</v>
      </c>
      <c r="J1433" s="12" t="s">
        <v>620</v>
      </c>
    </row>
    <row r="1434" spans="1:10" x14ac:dyDescent="0.25">
      <c r="A1434" s="12">
        <v>1433</v>
      </c>
      <c r="B1434" s="12">
        <v>61067</v>
      </c>
      <c r="C1434" s="12" t="s">
        <v>408</v>
      </c>
      <c r="D1434" s="12" t="s">
        <v>85</v>
      </c>
      <c r="E1434" s="12" t="s">
        <v>6</v>
      </c>
      <c r="F1434" s="12">
        <v>2140786889975</v>
      </c>
      <c r="G1434" s="12">
        <v>50398924</v>
      </c>
      <c r="H1434" s="12" t="s">
        <v>2855</v>
      </c>
      <c r="I1434" s="12" t="s">
        <v>1686</v>
      </c>
      <c r="J1434" s="12" t="s">
        <v>620</v>
      </c>
    </row>
    <row r="1435" spans="1:10" x14ac:dyDescent="0.25">
      <c r="A1435" s="12">
        <v>1434</v>
      </c>
      <c r="B1435" s="12">
        <v>61068</v>
      </c>
      <c r="C1435" s="12" t="s">
        <v>409</v>
      </c>
      <c r="D1435" s="12" t="s">
        <v>85</v>
      </c>
      <c r="E1435" s="12" t="s">
        <v>6</v>
      </c>
      <c r="F1435" s="12">
        <v>1730144424209</v>
      </c>
      <c r="G1435" s="12" t="s">
        <v>2856</v>
      </c>
      <c r="H1435" s="12" t="s">
        <v>2857</v>
      </c>
      <c r="I1435" s="12" t="s">
        <v>754</v>
      </c>
      <c r="J1435" s="12" t="s">
        <v>620</v>
      </c>
    </row>
    <row r="1436" spans="1:10" x14ac:dyDescent="0.25">
      <c r="A1436" s="12">
        <v>1435</v>
      </c>
      <c r="B1436" s="12">
        <v>61068</v>
      </c>
      <c r="C1436" s="12" t="s">
        <v>409</v>
      </c>
      <c r="D1436" s="12" t="s">
        <v>85</v>
      </c>
      <c r="E1436" s="12" t="s">
        <v>6</v>
      </c>
      <c r="F1436" s="12">
        <v>1730185090421</v>
      </c>
      <c r="G1436" s="12" t="s">
        <v>2858</v>
      </c>
      <c r="H1436" s="12" t="s">
        <v>2859</v>
      </c>
      <c r="I1436" s="12" t="s">
        <v>1731</v>
      </c>
      <c r="J1436" s="12" t="s">
        <v>620</v>
      </c>
    </row>
    <row r="1437" spans="1:10" x14ac:dyDescent="0.25">
      <c r="A1437" s="12">
        <v>1436</v>
      </c>
      <c r="B1437" s="12">
        <v>61068</v>
      </c>
      <c r="C1437" s="12" t="s">
        <v>409</v>
      </c>
      <c r="D1437" s="12" t="s">
        <v>85</v>
      </c>
      <c r="E1437" s="12" t="s">
        <v>6</v>
      </c>
      <c r="F1437" s="12">
        <v>2140791094303</v>
      </c>
      <c r="G1437" s="12" t="s">
        <v>2860</v>
      </c>
      <c r="H1437" s="12" t="s">
        <v>2631</v>
      </c>
      <c r="I1437" s="12" t="s">
        <v>1686</v>
      </c>
      <c r="J1437" s="12" t="s">
        <v>620</v>
      </c>
    </row>
    <row r="1438" spans="1:10" x14ac:dyDescent="0.25">
      <c r="A1438" s="12">
        <v>1437</v>
      </c>
      <c r="B1438" s="12">
        <v>61069</v>
      </c>
      <c r="C1438" s="12" t="s">
        <v>410</v>
      </c>
      <c r="D1438" s="12" t="s">
        <v>85</v>
      </c>
      <c r="E1438" s="12" t="s">
        <v>6</v>
      </c>
      <c r="F1438" s="12">
        <v>2140429976801</v>
      </c>
      <c r="G1438" s="12" t="s">
        <v>2861</v>
      </c>
      <c r="H1438" s="12" t="s">
        <v>2862</v>
      </c>
      <c r="I1438" s="12" t="s">
        <v>754</v>
      </c>
      <c r="J1438" s="12" t="s">
        <v>620</v>
      </c>
    </row>
    <row r="1439" spans="1:10" x14ac:dyDescent="0.25">
      <c r="A1439" s="12">
        <v>1438</v>
      </c>
      <c r="B1439" s="12">
        <v>61069</v>
      </c>
      <c r="C1439" s="12" t="s">
        <v>410</v>
      </c>
      <c r="D1439" s="12" t="s">
        <v>85</v>
      </c>
      <c r="E1439" s="12" t="s">
        <v>6</v>
      </c>
      <c r="F1439" s="12">
        <v>2140678024265</v>
      </c>
      <c r="G1439" s="12" t="s">
        <v>2863</v>
      </c>
      <c r="H1439" s="12" t="s">
        <v>2864</v>
      </c>
      <c r="I1439" s="12" t="s">
        <v>1731</v>
      </c>
      <c r="J1439" s="12" t="s">
        <v>620</v>
      </c>
    </row>
    <row r="1440" spans="1:10" x14ac:dyDescent="0.25">
      <c r="A1440" s="12">
        <v>1439</v>
      </c>
      <c r="B1440" s="12">
        <v>61070</v>
      </c>
      <c r="C1440" s="12" t="s">
        <v>411</v>
      </c>
      <c r="D1440" s="12" t="s">
        <v>85</v>
      </c>
      <c r="E1440" s="12" t="s">
        <v>6</v>
      </c>
      <c r="F1440" s="12">
        <v>2140296510037</v>
      </c>
      <c r="G1440" s="12" t="s">
        <v>2865</v>
      </c>
      <c r="H1440" s="12" t="s">
        <v>2866</v>
      </c>
      <c r="I1440" s="12" t="s">
        <v>1731</v>
      </c>
      <c r="J1440" s="12" t="s">
        <v>620</v>
      </c>
    </row>
    <row r="1441" spans="1:10" x14ac:dyDescent="0.25">
      <c r="A1441" s="12">
        <v>1440</v>
      </c>
      <c r="B1441" s="12">
        <v>61070</v>
      </c>
      <c r="C1441" s="12" t="s">
        <v>411</v>
      </c>
      <c r="D1441" s="12" t="s">
        <v>85</v>
      </c>
      <c r="E1441" s="12" t="s">
        <v>6</v>
      </c>
      <c r="F1441" s="12">
        <v>2140777611543</v>
      </c>
      <c r="G1441" s="12" t="s">
        <v>2867</v>
      </c>
      <c r="H1441" s="12" t="s">
        <v>2328</v>
      </c>
      <c r="I1441" s="12" t="s">
        <v>754</v>
      </c>
      <c r="J1441" s="12" t="s">
        <v>620</v>
      </c>
    </row>
    <row r="1442" spans="1:10" x14ac:dyDescent="0.25">
      <c r="A1442" s="12">
        <v>1441</v>
      </c>
      <c r="B1442" s="12">
        <v>61071</v>
      </c>
      <c r="C1442" s="12" t="s">
        <v>412</v>
      </c>
      <c r="D1442" s="12" t="s">
        <v>85</v>
      </c>
      <c r="E1442" s="12" t="s">
        <v>6</v>
      </c>
      <c r="F1442" s="12">
        <v>1710121847629</v>
      </c>
      <c r="G1442" s="12" t="s">
        <v>2868</v>
      </c>
      <c r="H1442" s="12" t="s">
        <v>2869</v>
      </c>
      <c r="I1442" s="12" t="s">
        <v>1731</v>
      </c>
      <c r="J1442" s="12" t="s">
        <v>620</v>
      </c>
    </row>
    <row r="1443" spans="1:10" x14ac:dyDescent="0.25">
      <c r="A1443" s="12">
        <v>1442</v>
      </c>
      <c r="B1443" s="12">
        <v>61071</v>
      </c>
      <c r="C1443" s="12" t="s">
        <v>412</v>
      </c>
      <c r="D1443" s="12" t="s">
        <v>85</v>
      </c>
      <c r="E1443" s="12" t="s">
        <v>6</v>
      </c>
      <c r="F1443" s="12">
        <v>1710184100171</v>
      </c>
      <c r="G1443" s="12" t="s">
        <v>2870</v>
      </c>
      <c r="H1443" s="12" t="s">
        <v>2871</v>
      </c>
      <c r="I1443" s="12" t="s">
        <v>754</v>
      </c>
      <c r="J1443" s="12" t="s">
        <v>620</v>
      </c>
    </row>
    <row r="1444" spans="1:10" x14ac:dyDescent="0.25">
      <c r="A1444" s="12">
        <v>1443</v>
      </c>
      <c r="B1444" s="12">
        <v>61071</v>
      </c>
      <c r="C1444" s="12" t="s">
        <v>412</v>
      </c>
      <c r="D1444" s="12" t="s">
        <v>85</v>
      </c>
      <c r="E1444" s="12" t="s">
        <v>6</v>
      </c>
      <c r="F1444" s="12">
        <v>2140647365771</v>
      </c>
      <c r="G1444" s="12">
        <v>50350184</v>
      </c>
      <c r="H1444" s="12" t="s">
        <v>1695</v>
      </c>
      <c r="I1444" s="12" t="s">
        <v>1686</v>
      </c>
      <c r="J1444" s="12" t="s">
        <v>620</v>
      </c>
    </row>
    <row r="1445" spans="1:10" x14ac:dyDescent="0.25">
      <c r="A1445" s="12">
        <v>1444</v>
      </c>
      <c r="B1445" s="12">
        <v>61072</v>
      </c>
      <c r="C1445" s="12" t="s">
        <v>413</v>
      </c>
      <c r="D1445" s="12" t="s">
        <v>85</v>
      </c>
      <c r="E1445" s="12" t="s">
        <v>6</v>
      </c>
      <c r="F1445" s="12">
        <v>1710156564465</v>
      </c>
      <c r="G1445" s="12" t="s">
        <v>2872</v>
      </c>
      <c r="H1445" s="12" t="s">
        <v>2733</v>
      </c>
      <c r="I1445" s="12" t="s">
        <v>1686</v>
      </c>
      <c r="J1445" s="12" t="s">
        <v>620</v>
      </c>
    </row>
    <row r="1446" spans="1:10" x14ac:dyDescent="0.25">
      <c r="A1446" s="12">
        <v>1445</v>
      </c>
      <c r="B1446" s="12">
        <v>61072</v>
      </c>
      <c r="C1446" s="12" t="s">
        <v>413</v>
      </c>
      <c r="D1446" s="12" t="s">
        <v>85</v>
      </c>
      <c r="E1446" s="12" t="s">
        <v>6</v>
      </c>
      <c r="F1446" s="12">
        <v>2140259788349</v>
      </c>
      <c r="G1446" s="12" t="s">
        <v>2873</v>
      </c>
      <c r="H1446" s="12" t="s">
        <v>2874</v>
      </c>
      <c r="I1446" s="12" t="s">
        <v>1731</v>
      </c>
      <c r="J1446" s="12" t="s">
        <v>620</v>
      </c>
    </row>
    <row r="1447" spans="1:10" x14ac:dyDescent="0.25">
      <c r="A1447" s="12">
        <v>1446</v>
      </c>
      <c r="B1447" s="12">
        <v>61072</v>
      </c>
      <c r="C1447" s="12" t="s">
        <v>413</v>
      </c>
      <c r="D1447" s="12" t="s">
        <v>85</v>
      </c>
      <c r="E1447" s="12" t="s">
        <v>6</v>
      </c>
      <c r="F1447" s="12">
        <v>2140297855789</v>
      </c>
      <c r="G1447" s="12" t="s">
        <v>1342</v>
      </c>
      <c r="H1447" s="12" t="s">
        <v>2875</v>
      </c>
      <c r="I1447" s="12" t="s">
        <v>1752</v>
      </c>
      <c r="J1447" s="12" t="s">
        <v>620</v>
      </c>
    </row>
    <row r="1448" spans="1:10" x14ac:dyDescent="0.25">
      <c r="A1448" s="12">
        <v>1447</v>
      </c>
      <c r="B1448" s="12">
        <v>61072</v>
      </c>
      <c r="C1448" s="12" t="s">
        <v>413</v>
      </c>
      <c r="D1448" s="12" t="s">
        <v>85</v>
      </c>
      <c r="E1448" s="12" t="s">
        <v>6</v>
      </c>
      <c r="F1448" s="12">
        <v>2140688712473</v>
      </c>
      <c r="G1448" s="12" t="s">
        <v>2876</v>
      </c>
      <c r="H1448" s="12" t="s">
        <v>2877</v>
      </c>
      <c r="I1448" s="12" t="s">
        <v>660</v>
      </c>
      <c r="J1448" s="12" t="s">
        <v>685</v>
      </c>
    </row>
    <row r="1449" spans="1:10" x14ac:dyDescent="0.25">
      <c r="A1449" s="12">
        <v>1448</v>
      </c>
      <c r="B1449" s="12">
        <v>61073</v>
      </c>
      <c r="C1449" s="12" t="s">
        <v>414</v>
      </c>
      <c r="D1449" s="12" t="s">
        <v>85</v>
      </c>
      <c r="E1449" s="12" t="s">
        <v>6</v>
      </c>
      <c r="F1449" s="12">
        <v>2140719694015</v>
      </c>
      <c r="G1449" s="12" t="s">
        <v>2879</v>
      </c>
      <c r="H1449" s="12" t="s">
        <v>989</v>
      </c>
      <c r="I1449" s="12" t="s">
        <v>1731</v>
      </c>
      <c r="J1449" s="12" t="s">
        <v>620</v>
      </c>
    </row>
    <row r="1450" spans="1:10" x14ac:dyDescent="0.25">
      <c r="A1450" s="12">
        <v>1449</v>
      </c>
      <c r="B1450" s="12">
        <v>61073</v>
      </c>
      <c r="C1450" s="12" t="s">
        <v>414</v>
      </c>
      <c r="D1450" s="12" t="s">
        <v>85</v>
      </c>
      <c r="E1450" s="12" t="s">
        <v>6</v>
      </c>
      <c r="F1450" s="12">
        <v>2140762407003</v>
      </c>
      <c r="G1450" s="12" t="s">
        <v>2880</v>
      </c>
      <c r="H1450" s="12" t="s">
        <v>2881</v>
      </c>
      <c r="I1450" s="12" t="s">
        <v>1686</v>
      </c>
      <c r="J1450" s="12" t="s">
        <v>620</v>
      </c>
    </row>
    <row r="1451" spans="1:10" x14ac:dyDescent="0.25">
      <c r="A1451" s="12">
        <v>1450</v>
      </c>
      <c r="B1451" s="12">
        <v>61073</v>
      </c>
      <c r="C1451" s="12" t="s">
        <v>414</v>
      </c>
      <c r="D1451" s="12" t="s">
        <v>85</v>
      </c>
      <c r="E1451" s="12" t="s">
        <v>6</v>
      </c>
      <c r="F1451" s="12">
        <v>2140777930325</v>
      </c>
      <c r="G1451" s="12" t="s">
        <v>2386</v>
      </c>
      <c r="H1451" s="12" t="s">
        <v>2387</v>
      </c>
      <c r="I1451" s="12" t="s">
        <v>754</v>
      </c>
      <c r="J1451" s="12" t="s">
        <v>620</v>
      </c>
    </row>
    <row r="1452" spans="1:10" x14ac:dyDescent="0.25">
      <c r="A1452" s="12">
        <v>1451</v>
      </c>
      <c r="B1452" s="12">
        <v>61074</v>
      </c>
      <c r="C1452" s="12" t="s">
        <v>415</v>
      </c>
      <c r="D1452" s="12" t="s">
        <v>85</v>
      </c>
      <c r="E1452" s="12" t="s">
        <v>6</v>
      </c>
      <c r="F1452" s="12">
        <v>2140351972787</v>
      </c>
      <c r="G1452" s="12" t="s">
        <v>2882</v>
      </c>
      <c r="H1452" s="12" t="s">
        <v>2883</v>
      </c>
      <c r="I1452" s="12" t="s">
        <v>1686</v>
      </c>
      <c r="J1452" s="12" t="s">
        <v>620</v>
      </c>
    </row>
    <row r="1453" spans="1:10" x14ac:dyDescent="0.25">
      <c r="A1453" s="12">
        <v>1452</v>
      </c>
      <c r="B1453" s="12">
        <v>61074</v>
      </c>
      <c r="C1453" s="12" t="s">
        <v>415</v>
      </c>
      <c r="D1453" s="12" t="s">
        <v>85</v>
      </c>
      <c r="E1453" s="12" t="s">
        <v>6</v>
      </c>
      <c r="F1453" s="12">
        <v>2140373001487</v>
      </c>
      <c r="G1453" s="12" t="s">
        <v>2884</v>
      </c>
      <c r="H1453" s="12" t="s">
        <v>2885</v>
      </c>
      <c r="I1453" s="12" t="s">
        <v>754</v>
      </c>
      <c r="J1453" s="12" t="s">
        <v>620</v>
      </c>
    </row>
    <row r="1454" spans="1:10" x14ac:dyDescent="0.25">
      <c r="A1454" s="12">
        <v>1453</v>
      </c>
      <c r="B1454" s="12">
        <v>61075</v>
      </c>
      <c r="C1454" s="12" t="s">
        <v>416</v>
      </c>
      <c r="D1454" s="12" t="s">
        <v>85</v>
      </c>
      <c r="E1454" s="12" t="s">
        <v>6</v>
      </c>
      <c r="F1454" s="12">
        <v>2140247953139</v>
      </c>
      <c r="G1454" s="12" t="s">
        <v>1342</v>
      </c>
      <c r="H1454" s="12" t="s">
        <v>1253</v>
      </c>
      <c r="I1454" s="12" t="s">
        <v>1343</v>
      </c>
      <c r="J1454" s="12" t="s">
        <v>620</v>
      </c>
    </row>
    <row r="1455" spans="1:10" x14ac:dyDescent="0.25">
      <c r="A1455" s="12">
        <v>1454</v>
      </c>
      <c r="B1455" s="12">
        <v>61075</v>
      </c>
      <c r="C1455" s="12" t="s">
        <v>416</v>
      </c>
      <c r="D1455" s="12" t="s">
        <v>85</v>
      </c>
      <c r="E1455" s="12" t="s">
        <v>6</v>
      </c>
      <c r="F1455" s="12">
        <v>2140270875901</v>
      </c>
      <c r="G1455" s="12" t="s">
        <v>1342</v>
      </c>
      <c r="H1455" s="12" t="s">
        <v>2886</v>
      </c>
      <c r="I1455" s="12" t="s">
        <v>1752</v>
      </c>
      <c r="J1455" s="12" t="s">
        <v>620</v>
      </c>
    </row>
    <row r="1456" spans="1:10" x14ac:dyDescent="0.25">
      <c r="A1456" s="12">
        <v>1455</v>
      </c>
      <c r="B1456" s="12">
        <v>61075</v>
      </c>
      <c r="C1456" s="12" t="s">
        <v>416</v>
      </c>
      <c r="D1456" s="12" t="s">
        <v>85</v>
      </c>
      <c r="E1456" s="12" t="s">
        <v>6</v>
      </c>
      <c r="F1456" s="12">
        <v>2140636074105</v>
      </c>
      <c r="G1456" s="12" t="s">
        <v>2887</v>
      </c>
      <c r="H1456" s="12" t="s">
        <v>2888</v>
      </c>
      <c r="I1456" s="12" t="s">
        <v>1686</v>
      </c>
      <c r="J1456" s="12" t="s">
        <v>620</v>
      </c>
    </row>
    <row r="1457" spans="1:10" x14ac:dyDescent="0.25">
      <c r="A1457" s="12">
        <v>1456</v>
      </c>
      <c r="B1457" s="12">
        <v>61075</v>
      </c>
      <c r="C1457" s="12" t="s">
        <v>416</v>
      </c>
      <c r="D1457" s="12" t="s">
        <v>85</v>
      </c>
      <c r="E1457" s="12" t="s">
        <v>6</v>
      </c>
      <c r="F1457" s="12">
        <v>2140648309423</v>
      </c>
      <c r="G1457" s="12" t="s">
        <v>2889</v>
      </c>
      <c r="H1457" s="12" t="s">
        <v>1154</v>
      </c>
      <c r="I1457" s="12" t="s">
        <v>660</v>
      </c>
      <c r="J1457" s="12" t="s">
        <v>620</v>
      </c>
    </row>
    <row r="1458" spans="1:10" x14ac:dyDescent="0.25">
      <c r="A1458" s="12">
        <v>1457</v>
      </c>
      <c r="B1458" s="12">
        <v>61075</v>
      </c>
      <c r="C1458" s="12" t="s">
        <v>416</v>
      </c>
      <c r="D1458" s="12" t="s">
        <v>85</v>
      </c>
      <c r="E1458" s="12" t="s">
        <v>6</v>
      </c>
      <c r="F1458" s="12">
        <v>2140702098957</v>
      </c>
      <c r="G1458" s="12">
        <v>50383911</v>
      </c>
      <c r="H1458" s="12" t="s">
        <v>2890</v>
      </c>
      <c r="I1458" s="12" t="s">
        <v>1686</v>
      </c>
      <c r="J1458" s="12" t="s">
        <v>620</v>
      </c>
    </row>
    <row r="1459" spans="1:10" x14ac:dyDescent="0.25">
      <c r="A1459" s="12">
        <v>1458</v>
      </c>
      <c r="B1459" s="12">
        <v>61076</v>
      </c>
      <c r="C1459" s="12" t="s">
        <v>417</v>
      </c>
      <c r="D1459" s="12" t="s">
        <v>85</v>
      </c>
      <c r="E1459" s="12" t="s">
        <v>10</v>
      </c>
      <c r="F1459" s="12">
        <v>1710102936558</v>
      </c>
      <c r="G1459" s="12">
        <v>371395</v>
      </c>
      <c r="H1459" s="12" t="s">
        <v>2891</v>
      </c>
      <c r="I1459" s="12" t="s">
        <v>1731</v>
      </c>
      <c r="J1459" s="12" t="s">
        <v>620</v>
      </c>
    </row>
    <row r="1460" spans="1:10" x14ac:dyDescent="0.25">
      <c r="A1460" s="12">
        <v>1459</v>
      </c>
      <c r="B1460" s="12">
        <v>61077</v>
      </c>
      <c r="C1460" s="12" t="s">
        <v>418</v>
      </c>
      <c r="D1460" s="12" t="s">
        <v>85</v>
      </c>
      <c r="E1460" s="12" t="s">
        <v>10</v>
      </c>
      <c r="F1460" s="12">
        <v>1610218686968</v>
      </c>
      <c r="G1460" s="12">
        <v>111417</v>
      </c>
      <c r="H1460" s="12" t="s">
        <v>2892</v>
      </c>
      <c r="I1460" s="12" t="s">
        <v>1731</v>
      </c>
      <c r="J1460" s="12" t="s">
        <v>620</v>
      </c>
    </row>
    <row r="1461" spans="1:10" x14ac:dyDescent="0.25">
      <c r="A1461" s="12">
        <v>1460</v>
      </c>
      <c r="B1461" s="12">
        <v>61077</v>
      </c>
      <c r="C1461" s="12" t="s">
        <v>418</v>
      </c>
      <c r="D1461" s="12" t="s">
        <v>85</v>
      </c>
      <c r="E1461" s="12" t="s">
        <v>10</v>
      </c>
      <c r="F1461" s="12">
        <v>1710102385486</v>
      </c>
      <c r="G1461" s="12" t="s">
        <v>2893</v>
      </c>
      <c r="H1461" s="12" t="s">
        <v>2894</v>
      </c>
      <c r="I1461" s="12" t="s">
        <v>1686</v>
      </c>
      <c r="J1461" s="12" t="s">
        <v>620</v>
      </c>
    </row>
    <row r="1462" spans="1:10" x14ac:dyDescent="0.25">
      <c r="A1462" s="12">
        <v>1461</v>
      </c>
      <c r="B1462" s="12">
        <v>61078</v>
      </c>
      <c r="C1462" s="12" t="s">
        <v>419</v>
      </c>
      <c r="D1462" s="12" t="s">
        <v>85</v>
      </c>
      <c r="E1462" s="12" t="s">
        <v>10</v>
      </c>
      <c r="F1462" s="12">
        <v>1710143840016</v>
      </c>
      <c r="G1462" s="12" t="s">
        <v>2895</v>
      </c>
      <c r="H1462" s="12" t="s">
        <v>2568</v>
      </c>
      <c r="I1462" s="12" t="s">
        <v>660</v>
      </c>
      <c r="J1462" s="12" t="s">
        <v>620</v>
      </c>
    </row>
    <row r="1463" spans="1:10" x14ac:dyDescent="0.25">
      <c r="A1463" s="12">
        <v>1462</v>
      </c>
      <c r="B1463" s="12">
        <v>61078</v>
      </c>
      <c r="C1463" s="12" t="s">
        <v>419</v>
      </c>
      <c r="D1463" s="12" t="s">
        <v>85</v>
      </c>
      <c r="E1463" s="12" t="s">
        <v>10</v>
      </c>
      <c r="F1463" s="12">
        <v>1710210984828</v>
      </c>
      <c r="G1463" s="12" t="s">
        <v>2896</v>
      </c>
      <c r="H1463" s="12" t="s">
        <v>2897</v>
      </c>
      <c r="I1463" s="12" t="s">
        <v>1731</v>
      </c>
      <c r="J1463" s="12" t="s">
        <v>620</v>
      </c>
    </row>
    <row r="1464" spans="1:10" x14ac:dyDescent="0.25">
      <c r="A1464" s="12">
        <v>1463</v>
      </c>
      <c r="B1464" s="12">
        <v>61078</v>
      </c>
      <c r="C1464" s="12" t="s">
        <v>419</v>
      </c>
      <c r="D1464" s="12" t="s">
        <v>85</v>
      </c>
      <c r="E1464" s="12" t="s">
        <v>10</v>
      </c>
      <c r="F1464" s="12">
        <v>1710211194124</v>
      </c>
      <c r="G1464" s="12" t="s">
        <v>2898</v>
      </c>
      <c r="H1464" s="12" t="s">
        <v>2899</v>
      </c>
      <c r="I1464" s="12" t="s">
        <v>1683</v>
      </c>
      <c r="J1464" s="12" t="s">
        <v>620</v>
      </c>
    </row>
    <row r="1465" spans="1:10" x14ac:dyDescent="0.25">
      <c r="A1465" s="12">
        <v>1464</v>
      </c>
      <c r="B1465" s="12">
        <v>61078</v>
      </c>
      <c r="C1465" s="12" t="s">
        <v>419</v>
      </c>
      <c r="D1465" s="12" t="s">
        <v>85</v>
      </c>
      <c r="E1465" s="12" t="s">
        <v>10</v>
      </c>
      <c r="F1465" s="12">
        <v>1710211195880</v>
      </c>
      <c r="G1465" s="12" t="s">
        <v>2900</v>
      </c>
      <c r="H1465" s="12" t="s">
        <v>2901</v>
      </c>
      <c r="I1465" s="12" t="s">
        <v>1686</v>
      </c>
      <c r="J1465" s="12" t="s">
        <v>685</v>
      </c>
    </row>
    <row r="1466" spans="1:10" x14ac:dyDescent="0.25">
      <c r="A1466" s="12">
        <v>1465</v>
      </c>
      <c r="B1466" s="12">
        <v>61078</v>
      </c>
      <c r="C1466" s="12" t="s">
        <v>419</v>
      </c>
      <c r="D1466" s="12" t="s">
        <v>85</v>
      </c>
      <c r="E1466" s="12" t="s">
        <v>10</v>
      </c>
      <c r="F1466" s="12">
        <v>1710238901260</v>
      </c>
      <c r="G1466" s="12">
        <v>385966</v>
      </c>
      <c r="H1466" s="12" t="s">
        <v>2902</v>
      </c>
      <c r="I1466" s="12" t="s">
        <v>1686</v>
      </c>
      <c r="J1466" s="12" t="s">
        <v>620</v>
      </c>
    </row>
    <row r="1467" spans="1:10" x14ac:dyDescent="0.25">
      <c r="A1467" s="12">
        <v>1466</v>
      </c>
      <c r="B1467" s="12">
        <v>61079</v>
      </c>
      <c r="C1467" s="12" t="s">
        <v>420</v>
      </c>
      <c r="D1467" s="12" t="s">
        <v>85</v>
      </c>
      <c r="E1467" s="12" t="s">
        <v>10</v>
      </c>
      <c r="F1467" s="12">
        <v>1610222264353</v>
      </c>
      <c r="G1467" s="12" t="s">
        <v>2903</v>
      </c>
      <c r="H1467" s="12" t="s">
        <v>2904</v>
      </c>
      <c r="I1467" s="12" t="s">
        <v>1731</v>
      </c>
      <c r="J1467" s="12" t="s">
        <v>620</v>
      </c>
    </row>
    <row r="1468" spans="1:10" x14ac:dyDescent="0.25">
      <c r="A1468" s="12">
        <v>1467</v>
      </c>
      <c r="B1468" s="12">
        <v>61079</v>
      </c>
      <c r="C1468" s="12" t="s">
        <v>420</v>
      </c>
      <c r="D1468" s="12" t="s">
        <v>85</v>
      </c>
      <c r="E1468" s="12" t="s">
        <v>10</v>
      </c>
      <c r="F1468" s="12">
        <v>1710249546770</v>
      </c>
      <c r="G1468" s="12" t="s">
        <v>2905</v>
      </c>
      <c r="H1468" s="12" t="s">
        <v>2906</v>
      </c>
      <c r="I1468" s="12" t="s">
        <v>1686</v>
      </c>
      <c r="J1468" s="12" t="s">
        <v>620</v>
      </c>
    </row>
    <row r="1469" spans="1:10" x14ac:dyDescent="0.25">
      <c r="A1469" s="12">
        <v>1468</v>
      </c>
      <c r="B1469" s="12">
        <v>61079</v>
      </c>
      <c r="C1469" s="12" t="s">
        <v>420</v>
      </c>
      <c r="D1469" s="12" t="s">
        <v>85</v>
      </c>
      <c r="E1469" s="12" t="s">
        <v>10</v>
      </c>
      <c r="F1469" s="12">
        <v>2110345255198</v>
      </c>
      <c r="G1469" s="12" t="s">
        <v>2907</v>
      </c>
      <c r="H1469" s="12" t="s">
        <v>2908</v>
      </c>
      <c r="I1469" s="12" t="s">
        <v>754</v>
      </c>
      <c r="J1469" s="12" t="s">
        <v>620</v>
      </c>
    </row>
    <row r="1470" spans="1:10" x14ac:dyDescent="0.25">
      <c r="A1470" s="12">
        <v>1469</v>
      </c>
      <c r="B1470" s="12">
        <v>61080</v>
      </c>
      <c r="C1470" s="12" t="s">
        <v>421</v>
      </c>
      <c r="D1470" s="12" t="s">
        <v>85</v>
      </c>
      <c r="E1470" s="12" t="s">
        <v>10</v>
      </c>
      <c r="F1470" s="12">
        <v>1710306987082</v>
      </c>
      <c r="G1470" s="12">
        <v>962433</v>
      </c>
      <c r="H1470" s="12" t="s">
        <v>2598</v>
      </c>
      <c r="I1470" s="12" t="s">
        <v>754</v>
      </c>
      <c r="J1470" s="12" t="s">
        <v>685</v>
      </c>
    </row>
    <row r="1471" spans="1:10" x14ac:dyDescent="0.25">
      <c r="A1471" s="12">
        <v>1470</v>
      </c>
      <c r="B1471" s="12">
        <v>61080</v>
      </c>
      <c r="C1471" s="12" t="s">
        <v>421</v>
      </c>
      <c r="D1471" s="12" t="s">
        <v>85</v>
      </c>
      <c r="E1471" s="12" t="s">
        <v>10</v>
      </c>
      <c r="F1471" s="12">
        <v>2140709390554</v>
      </c>
      <c r="G1471" s="12">
        <v>362018</v>
      </c>
      <c r="H1471" s="12" t="s">
        <v>2909</v>
      </c>
      <c r="I1471" s="12" t="s">
        <v>1683</v>
      </c>
      <c r="J1471" s="12" t="s">
        <v>620</v>
      </c>
    </row>
    <row r="1472" spans="1:10" x14ac:dyDescent="0.25">
      <c r="A1472" s="12">
        <v>1471</v>
      </c>
      <c r="B1472" s="12">
        <v>61080</v>
      </c>
      <c r="C1472" s="12" t="s">
        <v>421</v>
      </c>
      <c r="D1472" s="12" t="s">
        <v>85</v>
      </c>
      <c r="E1472" s="12" t="s">
        <v>10</v>
      </c>
      <c r="F1472" s="12">
        <v>2140739161684</v>
      </c>
      <c r="G1472" s="12">
        <v>287178</v>
      </c>
      <c r="H1472" s="12" t="s">
        <v>2910</v>
      </c>
      <c r="I1472" s="12" t="s">
        <v>1731</v>
      </c>
      <c r="J1472" s="12" t="s">
        <v>620</v>
      </c>
    </row>
    <row r="1473" spans="1:10" x14ac:dyDescent="0.25">
      <c r="A1473" s="12">
        <v>1472</v>
      </c>
      <c r="B1473" s="12">
        <v>61081</v>
      </c>
      <c r="C1473" s="12" t="s">
        <v>422</v>
      </c>
      <c r="D1473" s="12" t="s">
        <v>85</v>
      </c>
      <c r="E1473" s="12" t="s">
        <v>10</v>
      </c>
      <c r="F1473" s="12">
        <v>1710103062598</v>
      </c>
      <c r="G1473" s="12">
        <v>657582</v>
      </c>
      <c r="H1473" s="12" t="s">
        <v>2911</v>
      </c>
      <c r="I1473" s="12" t="s">
        <v>1686</v>
      </c>
      <c r="J1473" s="12" t="s">
        <v>685</v>
      </c>
    </row>
    <row r="1474" spans="1:10" x14ac:dyDescent="0.25">
      <c r="A1474" s="12">
        <v>1473</v>
      </c>
      <c r="B1474" s="12">
        <v>61081</v>
      </c>
      <c r="C1474" s="12" t="s">
        <v>422</v>
      </c>
      <c r="D1474" s="12" t="s">
        <v>85</v>
      </c>
      <c r="E1474" s="12" t="s">
        <v>10</v>
      </c>
      <c r="F1474" s="12">
        <v>1710210986158</v>
      </c>
      <c r="G1474" s="12" t="s">
        <v>2912</v>
      </c>
      <c r="H1474" s="12" t="s">
        <v>1554</v>
      </c>
      <c r="I1474" s="12" t="s">
        <v>1731</v>
      </c>
      <c r="J1474" s="12" t="s">
        <v>620</v>
      </c>
    </row>
    <row r="1475" spans="1:10" x14ac:dyDescent="0.25">
      <c r="A1475" s="12">
        <v>1474</v>
      </c>
      <c r="B1475" s="12">
        <v>61081</v>
      </c>
      <c r="C1475" s="12" t="s">
        <v>422</v>
      </c>
      <c r="D1475" s="12" t="s">
        <v>85</v>
      </c>
      <c r="E1475" s="12" t="s">
        <v>10</v>
      </c>
      <c r="F1475" s="12">
        <v>1710245470698</v>
      </c>
      <c r="G1475" s="12">
        <v>965505</v>
      </c>
      <c r="H1475" s="12" t="s">
        <v>2913</v>
      </c>
      <c r="I1475" s="12" t="s">
        <v>754</v>
      </c>
      <c r="J1475" s="12" t="s">
        <v>620</v>
      </c>
    </row>
    <row r="1476" spans="1:10" x14ac:dyDescent="0.25">
      <c r="A1476" s="12">
        <v>1475</v>
      </c>
      <c r="B1476" s="12">
        <v>61081</v>
      </c>
      <c r="C1476" s="12" t="s">
        <v>422</v>
      </c>
      <c r="D1476" s="12" t="s">
        <v>85</v>
      </c>
      <c r="E1476" s="12" t="s">
        <v>10</v>
      </c>
      <c r="F1476" s="12">
        <v>2140402617452</v>
      </c>
      <c r="G1476" s="12" t="s">
        <v>2914</v>
      </c>
      <c r="H1476" s="12" t="s">
        <v>2915</v>
      </c>
      <c r="I1476" s="12" t="s">
        <v>1686</v>
      </c>
      <c r="J1476" s="12" t="s">
        <v>620</v>
      </c>
    </row>
    <row r="1477" spans="1:10" x14ac:dyDescent="0.25">
      <c r="A1477" s="12">
        <v>1476</v>
      </c>
      <c r="B1477" s="12">
        <v>61082</v>
      </c>
      <c r="C1477" s="12" t="s">
        <v>423</v>
      </c>
      <c r="D1477" s="12" t="s">
        <v>85</v>
      </c>
      <c r="E1477" s="12" t="s">
        <v>10</v>
      </c>
      <c r="F1477" s="12">
        <v>1610201799132</v>
      </c>
      <c r="G1477" s="12">
        <v>103676</v>
      </c>
      <c r="H1477" s="12" t="s">
        <v>2916</v>
      </c>
      <c r="I1477" s="12" t="s">
        <v>1731</v>
      </c>
      <c r="J1477" s="12" t="s">
        <v>620</v>
      </c>
    </row>
    <row r="1478" spans="1:10" x14ac:dyDescent="0.25">
      <c r="A1478" s="12">
        <v>1477</v>
      </c>
      <c r="B1478" s="12">
        <v>61083</v>
      </c>
      <c r="C1478" s="12" t="s">
        <v>424</v>
      </c>
      <c r="D1478" s="12" t="s">
        <v>85</v>
      </c>
      <c r="E1478" s="12" t="s">
        <v>6</v>
      </c>
      <c r="F1478" s="12">
        <v>1710119401589</v>
      </c>
      <c r="G1478" s="12" t="s">
        <v>2917</v>
      </c>
      <c r="H1478" s="12" t="s">
        <v>2918</v>
      </c>
      <c r="I1478" s="12" t="s">
        <v>754</v>
      </c>
      <c r="J1478" s="12" t="s">
        <v>620</v>
      </c>
    </row>
    <row r="1479" spans="1:10" x14ac:dyDescent="0.25">
      <c r="A1479" s="12">
        <v>1478</v>
      </c>
      <c r="B1479" s="12">
        <v>61083</v>
      </c>
      <c r="C1479" s="12" t="s">
        <v>424</v>
      </c>
      <c r="D1479" s="12" t="s">
        <v>85</v>
      </c>
      <c r="E1479" s="12" t="s">
        <v>6</v>
      </c>
      <c r="F1479" s="12">
        <v>2140653988913</v>
      </c>
      <c r="G1479" s="12" t="s">
        <v>2919</v>
      </c>
      <c r="H1479" s="12" t="s">
        <v>2920</v>
      </c>
      <c r="I1479" s="12" t="s">
        <v>1686</v>
      </c>
      <c r="J1479" s="12" t="s">
        <v>620</v>
      </c>
    </row>
    <row r="1480" spans="1:10" x14ac:dyDescent="0.25">
      <c r="A1480" s="12">
        <v>1479</v>
      </c>
      <c r="B1480" s="12">
        <v>61083</v>
      </c>
      <c r="C1480" s="12" t="s">
        <v>424</v>
      </c>
      <c r="D1480" s="12" t="s">
        <v>85</v>
      </c>
      <c r="E1480" s="12" t="s">
        <v>6</v>
      </c>
      <c r="F1480" s="12">
        <v>2140707875219</v>
      </c>
      <c r="G1480" s="12" t="s">
        <v>2921</v>
      </c>
      <c r="H1480" s="12" t="s">
        <v>2922</v>
      </c>
      <c r="I1480" s="12" t="s">
        <v>1731</v>
      </c>
      <c r="J1480" s="12" t="s">
        <v>620</v>
      </c>
    </row>
    <row r="1481" spans="1:10" x14ac:dyDescent="0.25">
      <c r="A1481" s="12">
        <v>1480</v>
      </c>
      <c r="B1481" s="12">
        <v>61083</v>
      </c>
      <c r="C1481" s="12" t="s">
        <v>424</v>
      </c>
      <c r="D1481" s="12" t="s">
        <v>85</v>
      </c>
      <c r="E1481" s="12" t="s">
        <v>6</v>
      </c>
      <c r="F1481" s="12">
        <v>2140748679489</v>
      </c>
      <c r="G1481" s="12">
        <v>50353234</v>
      </c>
      <c r="H1481" s="12" t="s">
        <v>2923</v>
      </c>
      <c r="I1481" s="12" t="s">
        <v>1686</v>
      </c>
      <c r="J1481" s="12" t="s">
        <v>620</v>
      </c>
    </row>
    <row r="1482" spans="1:10" x14ac:dyDescent="0.25">
      <c r="A1482" s="12">
        <v>1481</v>
      </c>
      <c r="B1482" s="12">
        <v>61083</v>
      </c>
      <c r="C1482" s="12" t="s">
        <v>424</v>
      </c>
      <c r="D1482" s="12" t="s">
        <v>85</v>
      </c>
      <c r="E1482" s="12" t="s">
        <v>6</v>
      </c>
      <c r="F1482" s="12">
        <v>2140766128001</v>
      </c>
      <c r="G1482" s="12" t="s">
        <v>2924</v>
      </c>
      <c r="H1482" s="12" t="s">
        <v>2925</v>
      </c>
      <c r="I1482" s="12" t="s">
        <v>1686</v>
      </c>
      <c r="J1482" s="12" t="s">
        <v>620</v>
      </c>
    </row>
    <row r="1483" spans="1:10" x14ac:dyDescent="0.25">
      <c r="A1483" s="12">
        <v>1482</v>
      </c>
      <c r="B1483" s="12">
        <v>61084</v>
      </c>
      <c r="C1483" s="12" t="s">
        <v>425</v>
      </c>
      <c r="D1483" s="12" t="s">
        <v>85</v>
      </c>
      <c r="E1483" s="12" t="s">
        <v>6</v>
      </c>
      <c r="F1483" s="12">
        <v>2140737639821</v>
      </c>
      <c r="G1483" s="12" t="s">
        <v>2926</v>
      </c>
      <c r="H1483" s="12" t="s">
        <v>2927</v>
      </c>
      <c r="I1483" s="12" t="s">
        <v>1686</v>
      </c>
      <c r="J1483" s="12" t="s">
        <v>620</v>
      </c>
    </row>
    <row r="1484" spans="1:10" x14ac:dyDescent="0.25">
      <c r="A1484" s="12">
        <v>1483</v>
      </c>
      <c r="B1484" s="12">
        <v>61084</v>
      </c>
      <c r="C1484" s="12" t="s">
        <v>425</v>
      </c>
      <c r="D1484" s="12" t="s">
        <v>85</v>
      </c>
      <c r="E1484" s="12" t="s">
        <v>6</v>
      </c>
      <c r="F1484" s="12">
        <v>2140791489939</v>
      </c>
      <c r="G1484" s="12" t="s">
        <v>2928</v>
      </c>
      <c r="H1484" s="12" t="s">
        <v>1939</v>
      </c>
      <c r="I1484" s="12" t="s">
        <v>1731</v>
      </c>
      <c r="J1484" s="12" t="s">
        <v>620</v>
      </c>
    </row>
    <row r="1485" spans="1:10" x14ac:dyDescent="0.25">
      <c r="A1485" s="12">
        <v>1484</v>
      </c>
      <c r="B1485" s="12">
        <v>61085</v>
      </c>
      <c r="C1485" s="12" t="s">
        <v>426</v>
      </c>
      <c r="D1485" s="12" t="s">
        <v>85</v>
      </c>
      <c r="E1485" s="12" t="s">
        <v>6</v>
      </c>
      <c r="F1485" s="12">
        <v>2140677994997</v>
      </c>
      <c r="G1485" s="12">
        <v>999461</v>
      </c>
      <c r="H1485" s="12" t="s">
        <v>833</v>
      </c>
      <c r="I1485" s="12" t="s">
        <v>1686</v>
      </c>
      <c r="J1485" s="12" t="s">
        <v>620</v>
      </c>
    </row>
    <row r="1486" spans="1:10" x14ac:dyDescent="0.25">
      <c r="A1486" s="12">
        <v>1485</v>
      </c>
      <c r="B1486" s="12">
        <v>61085</v>
      </c>
      <c r="C1486" s="12" t="s">
        <v>426</v>
      </c>
      <c r="D1486" s="12" t="s">
        <v>85</v>
      </c>
      <c r="E1486" s="12" t="s">
        <v>6</v>
      </c>
      <c r="F1486" s="12">
        <v>2140695778075</v>
      </c>
      <c r="G1486" s="12" t="s">
        <v>2929</v>
      </c>
      <c r="H1486" s="12" t="s">
        <v>2930</v>
      </c>
      <c r="I1486" s="12" t="s">
        <v>1731</v>
      </c>
      <c r="J1486" s="12" t="s">
        <v>620</v>
      </c>
    </row>
    <row r="1487" spans="1:10" x14ac:dyDescent="0.25">
      <c r="A1487" s="12">
        <v>1486</v>
      </c>
      <c r="B1487" s="12">
        <v>61086</v>
      </c>
      <c r="C1487" s="12" t="s">
        <v>427</v>
      </c>
      <c r="D1487" s="12" t="s">
        <v>85</v>
      </c>
      <c r="E1487" s="12" t="s">
        <v>10</v>
      </c>
      <c r="F1487" s="12">
        <v>1730118100976</v>
      </c>
      <c r="G1487" s="12">
        <v>110372</v>
      </c>
      <c r="H1487" s="12" t="s">
        <v>2931</v>
      </c>
      <c r="I1487" s="12" t="s">
        <v>1731</v>
      </c>
      <c r="J1487" s="12" t="s">
        <v>620</v>
      </c>
    </row>
    <row r="1488" spans="1:10" x14ac:dyDescent="0.25">
      <c r="A1488" s="12">
        <v>1487</v>
      </c>
      <c r="B1488" s="12">
        <v>61087</v>
      </c>
      <c r="C1488" s="12" t="s">
        <v>428</v>
      </c>
      <c r="D1488" s="12" t="s">
        <v>85</v>
      </c>
      <c r="E1488" s="12" t="s">
        <v>10</v>
      </c>
      <c r="F1488" s="12">
        <v>1610136825382</v>
      </c>
      <c r="G1488" s="12">
        <v>102935</v>
      </c>
      <c r="H1488" s="12" t="s">
        <v>2932</v>
      </c>
      <c r="I1488" s="12" t="s">
        <v>1731</v>
      </c>
      <c r="J1488" s="12" t="s">
        <v>620</v>
      </c>
    </row>
    <row r="1489" spans="1:10" x14ac:dyDescent="0.25">
      <c r="A1489" s="12">
        <v>1488</v>
      </c>
      <c r="B1489" s="12">
        <v>61087</v>
      </c>
      <c r="C1489" s="12" t="s">
        <v>428</v>
      </c>
      <c r="D1489" s="12" t="s">
        <v>85</v>
      </c>
      <c r="E1489" s="12" t="s">
        <v>10</v>
      </c>
      <c r="F1489" s="12">
        <v>1710103589400</v>
      </c>
      <c r="G1489" s="12">
        <v>110404</v>
      </c>
      <c r="H1489" s="12" t="s">
        <v>2933</v>
      </c>
      <c r="I1489" s="12" t="s">
        <v>754</v>
      </c>
      <c r="J1489" s="12" t="s">
        <v>620</v>
      </c>
    </row>
    <row r="1490" spans="1:10" x14ac:dyDescent="0.25">
      <c r="A1490" s="12">
        <v>1489</v>
      </c>
      <c r="B1490" s="12">
        <v>61087</v>
      </c>
      <c r="C1490" s="12" t="s">
        <v>428</v>
      </c>
      <c r="D1490" s="12" t="s">
        <v>85</v>
      </c>
      <c r="E1490" s="12" t="s">
        <v>10</v>
      </c>
      <c r="F1490" s="12">
        <v>1710306404618</v>
      </c>
      <c r="G1490" s="12">
        <v>999022</v>
      </c>
      <c r="H1490" s="12" t="s">
        <v>2934</v>
      </c>
      <c r="I1490" s="12" t="s">
        <v>1686</v>
      </c>
      <c r="J1490" s="12" t="s">
        <v>620</v>
      </c>
    </row>
    <row r="1491" spans="1:10" x14ac:dyDescent="0.25">
      <c r="A1491" s="12">
        <v>1490</v>
      </c>
      <c r="B1491" s="12">
        <v>61088</v>
      </c>
      <c r="C1491" s="12" t="s">
        <v>429</v>
      </c>
      <c r="D1491" s="12" t="s">
        <v>85</v>
      </c>
      <c r="E1491" s="12" t="s">
        <v>6</v>
      </c>
      <c r="F1491" s="12">
        <v>1710163904157</v>
      </c>
      <c r="G1491" s="12">
        <v>307096</v>
      </c>
      <c r="H1491" s="12" t="s">
        <v>2935</v>
      </c>
      <c r="I1491" s="12" t="s">
        <v>1731</v>
      </c>
      <c r="J1491" s="12" t="s">
        <v>620</v>
      </c>
    </row>
    <row r="1492" spans="1:10" x14ac:dyDescent="0.25">
      <c r="A1492" s="12">
        <v>1491</v>
      </c>
      <c r="B1492" s="12">
        <v>61088</v>
      </c>
      <c r="C1492" s="12" t="s">
        <v>429</v>
      </c>
      <c r="D1492" s="12" t="s">
        <v>85</v>
      </c>
      <c r="E1492" s="12" t="s">
        <v>6</v>
      </c>
      <c r="F1492" s="12">
        <v>2140563777901</v>
      </c>
      <c r="G1492" s="12">
        <v>964575</v>
      </c>
      <c r="H1492" s="12" t="s">
        <v>903</v>
      </c>
      <c r="I1492" s="12" t="s">
        <v>754</v>
      </c>
      <c r="J1492" s="12" t="s">
        <v>620</v>
      </c>
    </row>
    <row r="1493" spans="1:10" x14ac:dyDescent="0.25">
      <c r="A1493" s="12">
        <v>1492</v>
      </c>
      <c r="B1493" s="12">
        <v>61089</v>
      </c>
      <c r="C1493" s="12" t="s">
        <v>430</v>
      </c>
      <c r="D1493" s="12" t="s">
        <v>85</v>
      </c>
      <c r="E1493" s="12" t="s">
        <v>10</v>
      </c>
      <c r="F1493" s="12">
        <v>1710102414530</v>
      </c>
      <c r="G1493" s="12">
        <v>110416</v>
      </c>
      <c r="H1493" s="12" t="s">
        <v>2936</v>
      </c>
      <c r="I1493" s="12" t="s">
        <v>1686</v>
      </c>
      <c r="J1493" s="12" t="s">
        <v>620</v>
      </c>
    </row>
    <row r="1494" spans="1:10" x14ac:dyDescent="0.25">
      <c r="A1494" s="12">
        <v>1493</v>
      </c>
      <c r="B1494" s="12">
        <v>61089</v>
      </c>
      <c r="C1494" s="12" t="s">
        <v>430</v>
      </c>
      <c r="D1494" s="12" t="s">
        <v>85</v>
      </c>
      <c r="E1494" s="12" t="s">
        <v>10</v>
      </c>
      <c r="F1494" s="12">
        <v>1710135008328</v>
      </c>
      <c r="G1494" s="12" t="s">
        <v>2937</v>
      </c>
      <c r="H1494" s="12" t="s">
        <v>2938</v>
      </c>
      <c r="I1494" s="12" t="s">
        <v>754</v>
      </c>
      <c r="J1494" s="12" t="s">
        <v>620</v>
      </c>
    </row>
    <row r="1495" spans="1:10" x14ac:dyDescent="0.25">
      <c r="A1495" s="12">
        <v>1494</v>
      </c>
      <c r="B1495" s="12">
        <v>61089</v>
      </c>
      <c r="C1495" s="12" t="s">
        <v>430</v>
      </c>
      <c r="D1495" s="12" t="s">
        <v>85</v>
      </c>
      <c r="E1495" s="12" t="s">
        <v>10</v>
      </c>
      <c r="F1495" s="12">
        <v>2140722593546</v>
      </c>
      <c r="G1495" s="12">
        <v>103549</v>
      </c>
      <c r="H1495" s="12" t="s">
        <v>2939</v>
      </c>
      <c r="I1495" s="12" t="s">
        <v>1731</v>
      </c>
      <c r="J1495" s="12" t="s">
        <v>620</v>
      </c>
    </row>
    <row r="1496" spans="1:10" x14ac:dyDescent="0.25">
      <c r="A1496" s="12">
        <v>1495</v>
      </c>
      <c r="B1496" s="12">
        <v>61090</v>
      </c>
      <c r="C1496" s="12" t="s">
        <v>431</v>
      </c>
      <c r="D1496" s="12" t="s">
        <v>85</v>
      </c>
      <c r="E1496" s="12" t="s">
        <v>10</v>
      </c>
      <c r="F1496" s="12">
        <v>2140334273054</v>
      </c>
      <c r="G1496" s="12">
        <v>356925</v>
      </c>
      <c r="H1496" s="12" t="s">
        <v>1177</v>
      </c>
      <c r="I1496" s="12" t="s">
        <v>1686</v>
      </c>
      <c r="J1496" s="12" t="s">
        <v>620</v>
      </c>
    </row>
    <row r="1497" spans="1:10" x14ac:dyDescent="0.25">
      <c r="A1497" s="12">
        <v>1496</v>
      </c>
      <c r="B1497" s="12">
        <v>61091</v>
      </c>
      <c r="C1497" s="12" t="s">
        <v>432</v>
      </c>
      <c r="D1497" s="12" t="s">
        <v>85</v>
      </c>
      <c r="E1497" s="12" t="s">
        <v>10</v>
      </c>
      <c r="F1497" s="12">
        <v>2140719106104</v>
      </c>
      <c r="G1497" s="12" t="s">
        <v>2940</v>
      </c>
      <c r="H1497" s="12" t="s">
        <v>2941</v>
      </c>
      <c r="I1497" s="12" t="s">
        <v>1731</v>
      </c>
      <c r="J1497" s="12" t="s">
        <v>620</v>
      </c>
    </row>
    <row r="1498" spans="1:10" x14ac:dyDescent="0.25">
      <c r="A1498" s="12">
        <v>1497</v>
      </c>
      <c r="B1498" s="12">
        <v>61091</v>
      </c>
      <c r="C1498" s="12" t="s">
        <v>432</v>
      </c>
      <c r="D1498" s="12" t="s">
        <v>85</v>
      </c>
      <c r="E1498" s="12" t="s">
        <v>10</v>
      </c>
      <c r="F1498" s="12">
        <v>2140754627950</v>
      </c>
      <c r="G1498" s="12" t="s">
        <v>2942</v>
      </c>
      <c r="H1498" s="12" t="s">
        <v>2943</v>
      </c>
      <c r="I1498" s="12" t="s">
        <v>1683</v>
      </c>
      <c r="J1498" s="12" t="s">
        <v>620</v>
      </c>
    </row>
    <row r="1499" spans="1:10" x14ac:dyDescent="0.25">
      <c r="A1499" s="12">
        <v>1498</v>
      </c>
      <c r="B1499" s="12">
        <v>61092</v>
      </c>
      <c r="C1499" s="12" t="s">
        <v>433</v>
      </c>
      <c r="D1499" s="12" t="s">
        <v>85</v>
      </c>
      <c r="E1499" s="12" t="s">
        <v>10</v>
      </c>
      <c r="F1499" s="12">
        <v>1610207980223</v>
      </c>
      <c r="G1499" s="12">
        <v>386036</v>
      </c>
      <c r="H1499" s="12" t="s">
        <v>2944</v>
      </c>
      <c r="I1499" s="12" t="s">
        <v>1686</v>
      </c>
      <c r="J1499" s="12" t="s">
        <v>620</v>
      </c>
    </row>
    <row r="1500" spans="1:10" x14ac:dyDescent="0.25">
      <c r="A1500" s="12">
        <v>1499</v>
      </c>
      <c r="B1500" s="12">
        <v>61092</v>
      </c>
      <c r="C1500" s="12" t="s">
        <v>433</v>
      </c>
      <c r="D1500" s="12" t="s">
        <v>85</v>
      </c>
      <c r="E1500" s="12" t="s">
        <v>10</v>
      </c>
      <c r="F1500" s="12">
        <v>1710169708018</v>
      </c>
      <c r="G1500" s="12">
        <v>103665</v>
      </c>
      <c r="H1500" s="12" t="s">
        <v>2945</v>
      </c>
      <c r="I1500" s="12" t="s">
        <v>1731</v>
      </c>
      <c r="J1500" s="12" t="s">
        <v>620</v>
      </c>
    </row>
    <row r="1501" spans="1:10" x14ac:dyDescent="0.25">
      <c r="A1501" s="12">
        <v>1500</v>
      </c>
      <c r="B1501" s="12">
        <v>61094</v>
      </c>
      <c r="C1501" s="12" t="s">
        <v>434</v>
      </c>
      <c r="D1501" s="12" t="s">
        <v>85</v>
      </c>
      <c r="E1501" s="12" t="s">
        <v>10</v>
      </c>
      <c r="F1501" s="12">
        <v>1710146768968</v>
      </c>
      <c r="G1501" s="12" t="s">
        <v>2946</v>
      </c>
      <c r="H1501" s="12" t="s">
        <v>2947</v>
      </c>
      <c r="I1501" s="12" t="s">
        <v>754</v>
      </c>
      <c r="J1501" s="12" t="s">
        <v>620</v>
      </c>
    </row>
    <row r="1502" spans="1:10" x14ac:dyDescent="0.25">
      <c r="A1502" s="12">
        <v>1501</v>
      </c>
      <c r="B1502" s="12">
        <v>61094</v>
      </c>
      <c r="C1502" s="12" t="s">
        <v>434</v>
      </c>
      <c r="D1502" s="12" t="s">
        <v>85</v>
      </c>
      <c r="E1502" s="12" t="s">
        <v>10</v>
      </c>
      <c r="F1502" s="12">
        <v>1710306677802</v>
      </c>
      <c r="G1502" s="12">
        <v>1011493</v>
      </c>
      <c r="H1502" s="12" t="s">
        <v>2598</v>
      </c>
      <c r="I1502" s="12" t="s">
        <v>1686</v>
      </c>
      <c r="J1502" s="12" t="s">
        <v>620</v>
      </c>
    </row>
    <row r="1503" spans="1:10" x14ac:dyDescent="0.25">
      <c r="A1503" s="12">
        <v>1502</v>
      </c>
      <c r="B1503" s="12">
        <v>61094</v>
      </c>
      <c r="C1503" s="12" t="s">
        <v>434</v>
      </c>
      <c r="D1503" s="12" t="s">
        <v>85</v>
      </c>
      <c r="E1503" s="12" t="s">
        <v>10</v>
      </c>
      <c r="F1503" s="12">
        <v>2140746969422</v>
      </c>
      <c r="G1503" s="12">
        <v>103738</v>
      </c>
      <c r="H1503" s="12" t="s">
        <v>2948</v>
      </c>
      <c r="I1503" s="12" t="s">
        <v>1731</v>
      </c>
      <c r="J1503" s="12" t="s">
        <v>620</v>
      </c>
    </row>
    <row r="1504" spans="1:10" x14ac:dyDescent="0.25">
      <c r="A1504" s="12">
        <v>1503</v>
      </c>
      <c r="B1504" s="12">
        <v>61095</v>
      </c>
      <c r="C1504" s="12" t="s">
        <v>435</v>
      </c>
      <c r="D1504" s="12" t="s">
        <v>85</v>
      </c>
      <c r="E1504" s="12" t="s">
        <v>6</v>
      </c>
      <c r="F1504" s="12">
        <v>1710103763605</v>
      </c>
      <c r="G1504" s="12" t="s">
        <v>2949</v>
      </c>
      <c r="H1504" s="12" t="s">
        <v>2950</v>
      </c>
      <c r="I1504" s="12" t="s">
        <v>1683</v>
      </c>
      <c r="J1504" s="12" t="s">
        <v>620</v>
      </c>
    </row>
    <row r="1505" spans="1:10" x14ac:dyDescent="0.25">
      <c r="A1505" s="12">
        <v>1504</v>
      </c>
      <c r="B1505" s="12">
        <v>61095</v>
      </c>
      <c r="C1505" s="12" t="s">
        <v>435</v>
      </c>
      <c r="D1505" s="12" t="s">
        <v>85</v>
      </c>
      <c r="E1505" s="12" t="s">
        <v>6</v>
      </c>
      <c r="F1505" s="12">
        <v>2140381167307</v>
      </c>
      <c r="G1505" s="12" t="s">
        <v>1342</v>
      </c>
      <c r="H1505" s="12" t="s">
        <v>2951</v>
      </c>
      <c r="I1505" s="12" t="s">
        <v>1343</v>
      </c>
      <c r="J1505" s="12" t="s">
        <v>620</v>
      </c>
    </row>
    <row r="1506" spans="1:10" x14ac:dyDescent="0.25">
      <c r="A1506" s="12">
        <v>1505</v>
      </c>
      <c r="B1506" s="12">
        <v>61096</v>
      </c>
      <c r="C1506" s="12" t="s">
        <v>436</v>
      </c>
      <c r="D1506" s="12" t="s">
        <v>85</v>
      </c>
      <c r="E1506" s="12" t="s">
        <v>10</v>
      </c>
      <c r="F1506" s="12">
        <v>1710128511326</v>
      </c>
      <c r="G1506" s="12" t="s">
        <v>2952</v>
      </c>
      <c r="H1506" s="12" t="s">
        <v>2953</v>
      </c>
      <c r="I1506" s="12" t="s">
        <v>1686</v>
      </c>
      <c r="J1506" s="12" t="s">
        <v>620</v>
      </c>
    </row>
    <row r="1507" spans="1:10" x14ac:dyDescent="0.25">
      <c r="A1507" s="12">
        <v>1506</v>
      </c>
      <c r="B1507" s="12">
        <v>61096</v>
      </c>
      <c r="C1507" s="12" t="s">
        <v>436</v>
      </c>
      <c r="D1507" s="12" t="s">
        <v>85</v>
      </c>
      <c r="E1507" s="12" t="s">
        <v>10</v>
      </c>
      <c r="F1507" s="12">
        <v>1710220332524</v>
      </c>
      <c r="G1507" s="12" t="s">
        <v>2954</v>
      </c>
      <c r="H1507" s="12" t="s">
        <v>2955</v>
      </c>
      <c r="I1507" s="12" t="s">
        <v>1683</v>
      </c>
      <c r="J1507" s="12" t="s">
        <v>685</v>
      </c>
    </row>
    <row r="1508" spans="1:10" x14ac:dyDescent="0.25">
      <c r="A1508" s="12">
        <v>1507</v>
      </c>
      <c r="B1508" s="12">
        <v>61097</v>
      </c>
      <c r="C1508" s="12" t="s">
        <v>437</v>
      </c>
      <c r="D1508" s="12" t="s">
        <v>85</v>
      </c>
      <c r="E1508" s="12" t="s">
        <v>10</v>
      </c>
      <c r="F1508" s="12">
        <v>1710210980274</v>
      </c>
      <c r="G1508" s="12">
        <v>156130</v>
      </c>
      <c r="H1508" s="12" t="s">
        <v>2956</v>
      </c>
      <c r="I1508" s="12" t="s">
        <v>660</v>
      </c>
      <c r="J1508" s="12" t="s">
        <v>620</v>
      </c>
    </row>
    <row r="1509" spans="1:10" x14ac:dyDescent="0.25">
      <c r="A1509" s="12">
        <v>1508</v>
      </c>
      <c r="B1509" s="12">
        <v>61097</v>
      </c>
      <c r="C1509" s="12" t="s">
        <v>437</v>
      </c>
      <c r="D1509" s="12" t="s">
        <v>85</v>
      </c>
      <c r="E1509" s="12" t="s">
        <v>10</v>
      </c>
      <c r="F1509" s="12">
        <v>1710211006614</v>
      </c>
      <c r="G1509" s="12" t="s">
        <v>2957</v>
      </c>
      <c r="H1509" s="12" t="s">
        <v>2958</v>
      </c>
      <c r="I1509" s="12" t="s">
        <v>1731</v>
      </c>
      <c r="J1509" s="12" t="s">
        <v>620</v>
      </c>
    </row>
    <row r="1510" spans="1:10" x14ac:dyDescent="0.25">
      <c r="A1510" s="12">
        <v>1509</v>
      </c>
      <c r="B1510" s="12">
        <v>61097</v>
      </c>
      <c r="C1510" s="12" t="s">
        <v>437</v>
      </c>
      <c r="D1510" s="12" t="s">
        <v>85</v>
      </c>
      <c r="E1510" s="12" t="s">
        <v>10</v>
      </c>
      <c r="F1510" s="12">
        <v>1710277754768</v>
      </c>
      <c r="G1510" s="12">
        <v>393208</v>
      </c>
      <c r="H1510" s="12" t="s">
        <v>2959</v>
      </c>
      <c r="I1510" s="12" t="s">
        <v>1731</v>
      </c>
      <c r="J1510" s="12" t="s">
        <v>620</v>
      </c>
    </row>
    <row r="1511" spans="1:10" x14ac:dyDescent="0.25">
      <c r="A1511" s="12">
        <v>1510</v>
      </c>
      <c r="B1511" s="12">
        <v>61098</v>
      </c>
      <c r="C1511" s="12" t="s">
        <v>438</v>
      </c>
      <c r="D1511" s="12" t="s">
        <v>85</v>
      </c>
      <c r="E1511" s="12" t="s">
        <v>10</v>
      </c>
      <c r="F1511" s="12">
        <v>1610262226968</v>
      </c>
      <c r="G1511" s="12">
        <v>999017</v>
      </c>
      <c r="H1511" s="12" t="s">
        <v>2960</v>
      </c>
      <c r="I1511" s="12" t="s">
        <v>1686</v>
      </c>
      <c r="J1511" s="12" t="s">
        <v>620</v>
      </c>
    </row>
    <row r="1512" spans="1:10" x14ac:dyDescent="0.25">
      <c r="A1512" s="12">
        <v>1511</v>
      </c>
      <c r="B1512" s="12">
        <v>61098</v>
      </c>
      <c r="C1512" s="12" t="s">
        <v>438</v>
      </c>
      <c r="D1512" s="12" t="s">
        <v>85</v>
      </c>
      <c r="E1512" s="12" t="s">
        <v>10</v>
      </c>
      <c r="F1512" s="12">
        <v>1710102540034</v>
      </c>
      <c r="G1512" s="12">
        <v>102776</v>
      </c>
      <c r="H1512" s="12" t="s">
        <v>2961</v>
      </c>
      <c r="I1512" s="12" t="s">
        <v>1731</v>
      </c>
      <c r="J1512" s="12" t="s">
        <v>620</v>
      </c>
    </row>
    <row r="1513" spans="1:10" x14ac:dyDescent="0.25">
      <c r="A1513" s="12">
        <v>1512</v>
      </c>
      <c r="B1513" s="12">
        <v>61098</v>
      </c>
      <c r="C1513" s="12" t="s">
        <v>438</v>
      </c>
      <c r="D1513" s="12" t="s">
        <v>85</v>
      </c>
      <c r="E1513" s="12" t="s">
        <v>10</v>
      </c>
      <c r="F1513" s="12">
        <v>2140760714632</v>
      </c>
      <c r="G1513" s="12">
        <v>991238</v>
      </c>
      <c r="H1513" s="12" t="s">
        <v>2962</v>
      </c>
      <c r="I1513" s="12" t="s">
        <v>754</v>
      </c>
      <c r="J1513" s="12" t="s">
        <v>620</v>
      </c>
    </row>
    <row r="1514" spans="1:10" x14ac:dyDescent="0.25">
      <c r="A1514" s="12">
        <v>1513</v>
      </c>
      <c r="B1514" s="12">
        <v>61099</v>
      </c>
      <c r="C1514" s="12" t="s">
        <v>439</v>
      </c>
      <c r="D1514" s="12" t="s">
        <v>85</v>
      </c>
      <c r="E1514" s="12" t="s">
        <v>6</v>
      </c>
      <c r="F1514" s="12">
        <v>1710120513265</v>
      </c>
      <c r="G1514" s="12" t="s">
        <v>2963</v>
      </c>
      <c r="H1514" s="12" t="s">
        <v>2964</v>
      </c>
      <c r="I1514" s="12" t="s">
        <v>1686</v>
      </c>
      <c r="J1514" s="12" t="s">
        <v>620</v>
      </c>
    </row>
    <row r="1515" spans="1:10" x14ac:dyDescent="0.25">
      <c r="A1515" s="12">
        <v>1514</v>
      </c>
      <c r="B1515" s="12">
        <v>61099</v>
      </c>
      <c r="C1515" s="12" t="s">
        <v>439</v>
      </c>
      <c r="D1515" s="12" t="s">
        <v>85</v>
      </c>
      <c r="E1515" s="12" t="s">
        <v>6</v>
      </c>
      <c r="F1515" s="12">
        <v>2140286483719</v>
      </c>
      <c r="G1515" s="12" t="s">
        <v>2054</v>
      </c>
      <c r="H1515" s="12" t="s">
        <v>1052</v>
      </c>
      <c r="I1515" s="12" t="s">
        <v>1343</v>
      </c>
      <c r="J1515" s="12" t="s">
        <v>620</v>
      </c>
    </row>
    <row r="1516" spans="1:10" x14ac:dyDescent="0.25">
      <c r="A1516" s="12">
        <v>1515</v>
      </c>
      <c r="B1516" s="12">
        <v>61100</v>
      </c>
      <c r="C1516" s="12" t="s">
        <v>440</v>
      </c>
      <c r="D1516" s="12" t="s">
        <v>39</v>
      </c>
      <c r="E1516" s="12" t="s">
        <v>6</v>
      </c>
      <c r="F1516" s="12">
        <v>1610255303415</v>
      </c>
      <c r="G1516" s="12" t="s">
        <v>2965</v>
      </c>
      <c r="H1516" s="12" t="s">
        <v>2966</v>
      </c>
      <c r="I1516" s="12" t="s">
        <v>631</v>
      </c>
      <c r="J1516" s="12" t="s">
        <v>620</v>
      </c>
    </row>
    <row r="1517" spans="1:10" x14ac:dyDescent="0.25">
      <c r="A1517" s="12">
        <v>1516</v>
      </c>
      <c r="B1517" s="12">
        <v>61100</v>
      </c>
      <c r="C1517" s="12" t="s">
        <v>440</v>
      </c>
      <c r="D1517" s="12" t="s">
        <v>39</v>
      </c>
      <c r="E1517" s="12" t="s">
        <v>6</v>
      </c>
      <c r="F1517" s="12">
        <v>1710116403281</v>
      </c>
      <c r="G1517" s="12" t="s">
        <v>2967</v>
      </c>
      <c r="H1517" s="12" t="s">
        <v>2968</v>
      </c>
      <c r="I1517" s="12" t="s">
        <v>705</v>
      </c>
      <c r="J1517" s="12" t="s">
        <v>620</v>
      </c>
    </row>
    <row r="1518" spans="1:10" x14ac:dyDescent="0.25">
      <c r="A1518" s="12">
        <v>1517</v>
      </c>
      <c r="B1518" s="12">
        <v>61100</v>
      </c>
      <c r="C1518" s="12" t="s">
        <v>440</v>
      </c>
      <c r="D1518" s="12" t="s">
        <v>39</v>
      </c>
      <c r="E1518" s="12" t="s">
        <v>6</v>
      </c>
      <c r="F1518" s="12">
        <v>1710180069573</v>
      </c>
      <c r="G1518" s="12" t="s">
        <v>2969</v>
      </c>
      <c r="H1518" s="12" t="s">
        <v>2970</v>
      </c>
      <c r="I1518" s="12" t="s">
        <v>909</v>
      </c>
      <c r="J1518" s="12" t="s">
        <v>620</v>
      </c>
    </row>
    <row r="1519" spans="1:10" x14ac:dyDescent="0.25">
      <c r="A1519" s="12">
        <v>1518</v>
      </c>
      <c r="B1519" s="12">
        <v>61100</v>
      </c>
      <c r="C1519" s="12" t="s">
        <v>440</v>
      </c>
      <c r="D1519" s="12" t="s">
        <v>39</v>
      </c>
      <c r="E1519" s="12" t="s">
        <v>6</v>
      </c>
      <c r="F1519" s="12">
        <v>2140182099933</v>
      </c>
      <c r="G1519" s="12" t="s">
        <v>2971</v>
      </c>
      <c r="H1519" s="12" t="s">
        <v>672</v>
      </c>
      <c r="I1519" s="12" t="s">
        <v>679</v>
      </c>
      <c r="J1519" s="12" t="s">
        <v>620</v>
      </c>
    </row>
    <row r="1520" spans="1:10" x14ac:dyDescent="0.25">
      <c r="A1520" s="12">
        <v>1519</v>
      </c>
      <c r="B1520" s="12">
        <v>61100</v>
      </c>
      <c r="C1520" s="12" t="s">
        <v>440</v>
      </c>
      <c r="D1520" s="12" t="s">
        <v>39</v>
      </c>
      <c r="E1520" s="12" t="s">
        <v>6</v>
      </c>
      <c r="F1520" s="12">
        <v>2140639851717</v>
      </c>
      <c r="G1520" s="12">
        <v>50384224</v>
      </c>
      <c r="H1520" s="12" t="s">
        <v>1015</v>
      </c>
      <c r="I1520" s="12" t="s">
        <v>631</v>
      </c>
      <c r="J1520" s="12" t="s">
        <v>685</v>
      </c>
    </row>
    <row r="1521" spans="1:10" x14ac:dyDescent="0.25">
      <c r="A1521" s="12">
        <v>1520</v>
      </c>
      <c r="B1521" s="12">
        <v>61101</v>
      </c>
      <c r="C1521" s="12" t="s">
        <v>441</v>
      </c>
      <c r="D1521" s="12" t="s">
        <v>85</v>
      </c>
      <c r="E1521" s="12" t="s">
        <v>10</v>
      </c>
      <c r="F1521" s="12">
        <v>1710120138900</v>
      </c>
      <c r="G1521" s="12">
        <v>154544</v>
      </c>
      <c r="H1521" s="12" t="s">
        <v>2972</v>
      </c>
      <c r="I1521" s="12" t="s">
        <v>754</v>
      </c>
      <c r="J1521" s="12" t="s">
        <v>620</v>
      </c>
    </row>
    <row r="1522" spans="1:10" x14ac:dyDescent="0.25">
      <c r="A1522" s="12">
        <v>1521</v>
      </c>
      <c r="B1522" s="12">
        <v>61101</v>
      </c>
      <c r="C1522" s="12" t="s">
        <v>441</v>
      </c>
      <c r="D1522" s="12" t="s">
        <v>85</v>
      </c>
      <c r="E1522" s="12" t="s">
        <v>10</v>
      </c>
      <c r="F1522" s="12">
        <v>1710211002800</v>
      </c>
      <c r="G1522" s="12">
        <v>102907</v>
      </c>
      <c r="H1522" s="12" t="s">
        <v>2973</v>
      </c>
      <c r="I1522" s="12" t="s">
        <v>1731</v>
      </c>
      <c r="J1522" s="12" t="s">
        <v>620</v>
      </c>
    </row>
    <row r="1523" spans="1:10" x14ac:dyDescent="0.25">
      <c r="A1523" s="12">
        <v>1522</v>
      </c>
      <c r="B1523" s="12">
        <v>61102</v>
      </c>
      <c r="C1523" s="12" t="s">
        <v>442</v>
      </c>
      <c r="D1523" s="12" t="s">
        <v>85</v>
      </c>
      <c r="E1523" s="12" t="s">
        <v>6</v>
      </c>
      <c r="F1523" s="12">
        <v>1710161922465</v>
      </c>
      <c r="G1523" s="12" t="s">
        <v>2974</v>
      </c>
      <c r="H1523" s="12" t="s">
        <v>2975</v>
      </c>
      <c r="I1523" s="12" t="s">
        <v>1731</v>
      </c>
      <c r="J1523" s="12" t="s">
        <v>620</v>
      </c>
    </row>
    <row r="1524" spans="1:10" x14ac:dyDescent="0.25">
      <c r="A1524" s="12">
        <v>1523</v>
      </c>
      <c r="B1524" s="12">
        <v>61102</v>
      </c>
      <c r="C1524" s="12" t="s">
        <v>442</v>
      </c>
      <c r="D1524" s="12" t="s">
        <v>85</v>
      </c>
      <c r="E1524" s="12" t="s">
        <v>6</v>
      </c>
      <c r="F1524" s="12">
        <v>2140699237039</v>
      </c>
      <c r="G1524" s="12" t="s">
        <v>2976</v>
      </c>
      <c r="H1524" s="12" t="s">
        <v>2124</v>
      </c>
      <c r="I1524" s="12" t="s">
        <v>1686</v>
      </c>
      <c r="J1524" s="12" t="s">
        <v>620</v>
      </c>
    </row>
    <row r="1525" spans="1:10" x14ac:dyDescent="0.25">
      <c r="A1525" s="12">
        <v>1524</v>
      </c>
      <c r="B1525" s="12">
        <v>61103</v>
      </c>
      <c r="C1525" s="12" t="s">
        <v>443</v>
      </c>
      <c r="D1525" s="12" t="s">
        <v>85</v>
      </c>
      <c r="E1525" s="12" t="s">
        <v>6</v>
      </c>
      <c r="F1525" s="12">
        <v>2140147403009</v>
      </c>
      <c r="G1525" s="12">
        <v>50391697</v>
      </c>
      <c r="H1525" s="12" t="s">
        <v>1113</v>
      </c>
      <c r="I1525" s="12" t="s">
        <v>1686</v>
      </c>
      <c r="J1525" s="12" t="s">
        <v>620</v>
      </c>
    </row>
    <row r="1526" spans="1:10" x14ac:dyDescent="0.25">
      <c r="A1526" s="12">
        <v>1525</v>
      </c>
      <c r="B1526" s="12">
        <v>61103</v>
      </c>
      <c r="C1526" s="12" t="s">
        <v>443</v>
      </c>
      <c r="D1526" s="12" t="s">
        <v>85</v>
      </c>
      <c r="E1526" s="12" t="s">
        <v>6</v>
      </c>
      <c r="F1526" s="12">
        <v>2140779774943</v>
      </c>
      <c r="G1526" s="12" t="s">
        <v>2978</v>
      </c>
      <c r="H1526" s="12" t="s">
        <v>2979</v>
      </c>
      <c r="I1526" s="12" t="s">
        <v>1731</v>
      </c>
      <c r="J1526" s="12" t="s">
        <v>620</v>
      </c>
    </row>
    <row r="1527" spans="1:10" x14ac:dyDescent="0.25">
      <c r="A1527" s="12">
        <v>1526</v>
      </c>
      <c r="B1527" s="12">
        <v>61104</v>
      </c>
      <c r="C1527" s="12" t="s">
        <v>444</v>
      </c>
      <c r="D1527" s="12" t="s">
        <v>85</v>
      </c>
      <c r="E1527" s="12" t="s">
        <v>10</v>
      </c>
      <c r="F1527" s="12">
        <v>1710102913212</v>
      </c>
      <c r="G1527" s="12" t="s">
        <v>2980</v>
      </c>
      <c r="H1527" s="12" t="s">
        <v>2981</v>
      </c>
      <c r="I1527" s="12" t="s">
        <v>1686</v>
      </c>
      <c r="J1527" s="12" t="s">
        <v>620</v>
      </c>
    </row>
    <row r="1528" spans="1:10" x14ac:dyDescent="0.25">
      <c r="A1528" s="12">
        <v>1527</v>
      </c>
      <c r="B1528" s="12">
        <v>61104</v>
      </c>
      <c r="C1528" s="12" t="s">
        <v>444</v>
      </c>
      <c r="D1528" s="12" t="s">
        <v>85</v>
      </c>
      <c r="E1528" s="12" t="s">
        <v>10</v>
      </c>
      <c r="F1528" s="12">
        <v>2140618071358</v>
      </c>
      <c r="G1528" s="12">
        <v>132559</v>
      </c>
      <c r="H1528" s="12" t="s">
        <v>2982</v>
      </c>
      <c r="I1528" s="12" t="s">
        <v>1731</v>
      </c>
      <c r="J1528" s="12" t="s">
        <v>620</v>
      </c>
    </row>
    <row r="1529" spans="1:10" x14ac:dyDescent="0.25">
      <c r="A1529" s="12">
        <v>1528</v>
      </c>
      <c r="B1529" s="12">
        <v>61105</v>
      </c>
      <c r="C1529" s="12" t="s">
        <v>445</v>
      </c>
      <c r="D1529" s="12" t="s">
        <v>85</v>
      </c>
      <c r="E1529" s="12" t="s">
        <v>10</v>
      </c>
      <c r="F1529" s="12">
        <v>1710143171580</v>
      </c>
      <c r="G1529" s="12" t="s">
        <v>2983</v>
      </c>
      <c r="H1529" s="12" t="s">
        <v>2984</v>
      </c>
      <c r="I1529" s="12" t="s">
        <v>1731</v>
      </c>
      <c r="J1529" s="12" t="s">
        <v>620</v>
      </c>
    </row>
    <row r="1530" spans="1:10" x14ac:dyDescent="0.25">
      <c r="A1530" s="12">
        <v>1529</v>
      </c>
      <c r="B1530" s="12">
        <v>61105</v>
      </c>
      <c r="C1530" s="12" t="s">
        <v>445</v>
      </c>
      <c r="D1530" s="12" t="s">
        <v>85</v>
      </c>
      <c r="E1530" s="12" t="s">
        <v>10</v>
      </c>
      <c r="F1530" s="12">
        <v>1710306679444</v>
      </c>
      <c r="G1530" s="12">
        <v>50487686</v>
      </c>
      <c r="H1530" s="12" t="s">
        <v>2985</v>
      </c>
      <c r="I1530" s="12" t="s">
        <v>1686</v>
      </c>
      <c r="J1530" s="12" t="s">
        <v>620</v>
      </c>
    </row>
    <row r="1531" spans="1:10" x14ac:dyDescent="0.25">
      <c r="A1531" s="12">
        <v>1530</v>
      </c>
      <c r="B1531" s="12">
        <v>61106</v>
      </c>
      <c r="C1531" s="12" t="s">
        <v>446</v>
      </c>
      <c r="D1531" s="12" t="s">
        <v>85</v>
      </c>
      <c r="E1531" s="12" t="s">
        <v>10</v>
      </c>
      <c r="F1531" s="12">
        <v>1710109540802</v>
      </c>
      <c r="G1531" s="12">
        <v>556841</v>
      </c>
      <c r="H1531" s="12" t="s">
        <v>2986</v>
      </c>
      <c r="I1531" s="12" t="s">
        <v>1686</v>
      </c>
      <c r="J1531" s="12" t="s">
        <v>685</v>
      </c>
    </row>
    <row r="1532" spans="1:10" x14ac:dyDescent="0.25">
      <c r="A1532" s="12">
        <v>1531</v>
      </c>
      <c r="B1532" s="12">
        <v>61106</v>
      </c>
      <c r="C1532" s="12" t="s">
        <v>446</v>
      </c>
      <c r="D1532" s="12" t="s">
        <v>85</v>
      </c>
      <c r="E1532" s="12" t="s">
        <v>10</v>
      </c>
      <c r="F1532" s="12">
        <v>1710170873918</v>
      </c>
      <c r="G1532" s="12">
        <v>964572</v>
      </c>
      <c r="H1532" s="12" t="s">
        <v>1877</v>
      </c>
      <c r="I1532" s="12" t="s">
        <v>754</v>
      </c>
      <c r="J1532" s="12" t="s">
        <v>620</v>
      </c>
    </row>
    <row r="1533" spans="1:10" x14ac:dyDescent="0.25">
      <c r="A1533" s="12">
        <v>1532</v>
      </c>
      <c r="B1533" s="12">
        <v>61106</v>
      </c>
      <c r="C1533" s="12" t="s">
        <v>446</v>
      </c>
      <c r="D1533" s="12" t="s">
        <v>85</v>
      </c>
      <c r="E1533" s="12" t="s">
        <v>10</v>
      </c>
      <c r="F1533" s="12">
        <v>2140712086670</v>
      </c>
      <c r="G1533" s="12">
        <v>103032</v>
      </c>
      <c r="H1533" s="12" t="s">
        <v>2987</v>
      </c>
      <c r="I1533" s="12" t="s">
        <v>1731</v>
      </c>
      <c r="J1533" s="12" t="s">
        <v>685</v>
      </c>
    </row>
    <row r="1534" spans="1:10" x14ac:dyDescent="0.25">
      <c r="A1534" s="12">
        <v>1533</v>
      </c>
      <c r="B1534" s="12">
        <v>61107</v>
      </c>
      <c r="C1534" s="12" t="s">
        <v>447</v>
      </c>
      <c r="D1534" s="12" t="s">
        <v>85</v>
      </c>
      <c r="E1534" s="12" t="s">
        <v>10</v>
      </c>
      <c r="F1534" s="12">
        <v>1710102399674</v>
      </c>
      <c r="G1534" s="12">
        <v>110366</v>
      </c>
      <c r="H1534" s="12" t="s">
        <v>2685</v>
      </c>
      <c r="I1534" s="12" t="s">
        <v>754</v>
      </c>
      <c r="J1534" s="12" t="s">
        <v>620</v>
      </c>
    </row>
    <row r="1535" spans="1:10" x14ac:dyDescent="0.25">
      <c r="A1535" s="12">
        <v>1534</v>
      </c>
      <c r="B1535" s="12">
        <v>61107</v>
      </c>
      <c r="C1535" s="12" t="s">
        <v>447</v>
      </c>
      <c r="D1535" s="12" t="s">
        <v>85</v>
      </c>
      <c r="E1535" s="12" t="s">
        <v>10</v>
      </c>
      <c r="F1535" s="12">
        <v>1710102412924</v>
      </c>
      <c r="G1535" s="12">
        <v>110367</v>
      </c>
      <c r="H1535" s="12" t="s">
        <v>2988</v>
      </c>
      <c r="I1535" s="12" t="s">
        <v>1731</v>
      </c>
      <c r="J1535" s="12" t="s">
        <v>620</v>
      </c>
    </row>
    <row r="1536" spans="1:10" x14ac:dyDescent="0.25">
      <c r="A1536" s="12">
        <v>1535</v>
      </c>
      <c r="B1536" s="12">
        <v>61107</v>
      </c>
      <c r="C1536" s="12" t="s">
        <v>447</v>
      </c>
      <c r="D1536" s="12" t="s">
        <v>85</v>
      </c>
      <c r="E1536" s="12" t="s">
        <v>10</v>
      </c>
      <c r="F1536" s="12">
        <v>1710305650502</v>
      </c>
      <c r="G1536" s="12">
        <v>402652</v>
      </c>
      <c r="H1536" s="12" t="s">
        <v>2615</v>
      </c>
      <c r="I1536" s="12" t="s">
        <v>1686</v>
      </c>
      <c r="J1536" s="12" t="s">
        <v>620</v>
      </c>
    </row>
    <row r="1537" spans="1:10" x14ac:dyDescent="0.25">
      <c r="A1537" s="12">
        <v>1536</v>
      </c>
      <c r="B1537" s="12">
        <v>61107</v>
      </c>
      <c r="C1537" s="12" t="s">
        <v>447</v>
      </c>
      <c r="D1537" s="12" t="s">
        <v>85</v>
      </c>
      <c r="E1537" s="12" t="s">
        <v>10</v>
      </c>
      <c r="F1537" s="12">
        <v>2140702012580</v>
      </c>
      <c r="G1537" s="12">
        <v>103221</v>
      </c>
      <c r="H1537" s="12" t="s">
        <v>2989</v>
      </c>
      <c r="I1537" s="12" t="s">
        <v>754</v>
      </c>
      <c r="J1537" s="12" t="s">
        <v>620</v>
      </c>
    </row>
    <row r="1538" spans="1:10" x14ac:dyDescent="0.25">
      <c r="A1538" s="12">
        <v>1537</v>
      </c>
      <c r="B1538" s="12">
        <v>61107</v>
      </c>
      <c r="C1538" s="12" t="s">
        <v>447</v>
      </c>
      <c r="D1538" s="12" t="s">
        <v>85</v>
      </c>
      <c r="E1538" s="12" t="s">
        <v>10</v>
      </c>
      <c r="F1538" s="12">
        <v>2140704565276</v>
      </c>
      <c r="G1538" s="12">
        <v>1021866</v>
      </c>
      <c r="H1538" s="12" t="s">
        <v>1868</v>
      </c>
      <c r="I1538" s="12" t="s">
        <v>1686</v>
      </c>
      <c r="J1538" s="12" t="s">
        <v>620</v>
      </c>
    </row>
    <row r="1539" spans="1:10" x14ac:dyDescent="0.25">
      <c r="A1539" s="12">
        <v>1538</v>
      </c>
      <c r="B1539" s="12">
        <v>61107</v>
      </c>
      <c r="C1539" s="12" t="s">
        <v>447</v>
      </c>
      <c r="D1539" s="12" t="s">
        <v>85</v>
      </c>
      <c r="E1539" s="12" t="s">
        <v>10</v>
      </c>
      <c r="F1539" s="12">
        <v>2140761663262</v>
      </c>
      <c r="G1539" s="12" t="s">
        <v>2990</v>
      </c>
      <c r="H1539" s="12" t="s">
        <v>2991</v>
      </c>
      <c r="I1539" s="12" t="s">
        <v>1686</v>
      </c>
      <c r="J1539" s="12" t="s">
        <v>620</v>
      </c>
    </row>
    <row r="1540" spans="1:10" x14ac:dyDescent="0.25">
      <c r="A1540" s="12">
        <v>1539</v>
      </c>
      <c r="B1540" s="12">
        <v>61108</v>
      </c>
      <c r="C1540" s="12" t="s">
        <v>448</v>
      </c>
      <c r="D1540" s="12" t="s">
        <v>85</v>
      </c>
      <c r="E1540" s="12" t="s">
        <v>10</v>
      </c>
      <c r="F1540" s="12">
        <v>1710306590614</v>
      </c>
      <c r="G1540" s="12">
        <v>0</v>
      </c>
      <c r="H1540" s="12" t="s">
        <v>1868</v>
      </c>
      <c r="I1540" s="12" t="s">
        <v>1343</v>
      </c>
      <c r="J1540" s="12" t="s">
        <v>620</v>
      </c>
    </row>
    <row r="1541" spans="1:10" x14ac:dyDescent="0.25">
      <c r="A1541" s="12">
        <v>1540</v>
      </c>
      <c r="B1541" s="12">
        <v>61108</v>
      </c>
      <c r="C1541" s="12" t="s">
        <v>448</v>
      </c>
      <c r="D1541" s="12" t="s">
        <v>85</v>
      </c>
      <c r="E1541" s="12" t="s">
        <v>10</v>
      </c>
      <c r="F1541" s="12">
        <v>4230117988414</v>
      </c>
      <c r="G1541" s="12">
        <v>102775</v>
      </c>
      <c r="H1541" s="12" t="s">
        <v>2992</v>
      </c>
      <c r="I1541" s="12" t="s">
        <v>1686</v>
      </c>
      <c r="J1541" s="12" t="s">
        <v>620</v>
      </c>
    </row>
    <row r="1542" spans="1:10" x14ac:dyDescent="0.25">
      <c r="A1542" s="12">
        <v>1541</v>
      </c>
      <c r="B1542" s="12">
        <v>61109</v>
      </c>
      <c r="C1542" s="12" t="s">
        <v>449</v>
      </c>
      <c r="D1542" s="12" t="s">
        <v>85</v>
      </c>
      <c r="E1542" s="12" t="s">
        <v>10</v>
      </c>
      <c r="F1542" s="12">
        <v>2140710101300</v>
      </c>
      <c r="G1542" s="12">
        <v>103216</v>
      </c>
      <c r="H1542" s="12" t="s">
        <v>2993</v>
      </c>
      <c r="I1542" s="12" t="s">
        <v>754</v>
      </c>
      <c r="J1542" s="12" t="s">
        <v>620</v>
      </c>
    </row>
    <row r="1543" spans="1:10" x14ac:dyDescent="0.25">
      <c r="A1543" s="12">
        <v>1542</v>
      </c>
      <c r="B1543" s="12">
        <v>61109</v>
      </c>
      <c r="C1543" s="12" t="s">
        <v>449</v>
      </c>
      <c r="D1543" s="12" t="s">
        <v>85</v>
      </c>
      <c r="E1543" s="12" t="s">
        <v>10</v>
      </c>
      <c r="F1543" s="12">
        <v>2140753722128</v>
      </c>
      <c r="G1543" s="12" t="s">
        <v>2994</v>
      </c>
      <c r="H1543" s="12" t="s">
        <v>2995</v>
      </c>
      <c r="I1543" s="12" t="s">
        <v>1686</v>
      </c>
      <c r="J1543" s="12" t="s">
        <v>620</v>
      </c>
    </row>
    <row r="1544" spans="1:10" x14ac:dyDescent="0.25">
      <c r="A1544" s="12">
        <v>1543</v>
      </c>
      <c r="B1544" s="12">
        <v>61109</v>
      </c>
      <c r="C1544" s="12" t="s">
        <v>449</v>
      </c>
      <c r="D1544" s="12" t="s">
        <v>85</v>
      </c>
      <c r="E1544" s="12" t="s">
        <v>10</v>
      </c>
      <c r="F1544" s="12">
        <v>2140764667398</v>
      </c>
      <c r="G1544" s="12" t="s">
        <v>2996</v>
      </c>
      <c r="H1544" s="12" t="s">
        <v>2997</v>
      </c>
      <c r="I1544" s="12" t="s">
        <v>1731</v>
      </c>
      <c r="J1544" s="12" t="s">
        <v>620</v>
      </c>
    </row>
    <row r="1545" spans="1:10" x14ac:dyDescent="0.25">
      <c r="A1545" s="12">
        <v>1544</v>
      </c>
      <c r="B1545" s="12">
        <v>61110</v>
      </c>
      <c r="C1545" s="12" t="s">
        <v>450</v>
      </c>
      <c r="D1545" s="12" t="s">
        <v>85</v>
      </c>
      <c r="E1545" s="12" t="s">
        <v>10</v>
      </c>
      <c r="F1545" s="12">
        <v>1730115727908</v>
      </c>
      <c r="G1545" s="12" t="s">
        <v>2998</v>
      </c>
      <c r="H1545" s="12" t="s">
        <v>2999</v>
      </c>
      <c r="I1545" s="12" t="s">
        <v>754</v>
      </c>
      <c r="J1545" s="12" t="s">
        <v>620</v>
      </c>
    </row>
    <row r="1546" spans="1:10" x14ac:dyDescent="0.25">
      <c r="A1546" s="12">
        <v>1545</v>
      </c>
      <c r="B1546" s="12">
        <v>61110</v>
      </c>
      <c r="C1546" s="12" t="s">
        <v>450</v>
      </c>
      <c r="D1546" s="12" t="s">
        <v>85</v>
      </c>
      <c r="E1546" s="12" t="s">
        <v>10</v>
      </c>
      <c r="F1546" s="12">
        <v>2140768424246</v>
      </c>
      <c r="G1546" s="12" t="s">
        <v>3000</v>
      </c>
      <c r="H1546" s="12" t="s">
        <v>3001</v>
      </c>
      <c r="I1546" s="12" t="s">
        <v>1731</v>
      </c>
      <c r="J1546" s="12" t="s">
        <v>620</v>
      </c>
    </row>
    <row r="1547" spans="1:10" x14ac:dyDescent="0.25">
      <c r="A1547" s="12">
        <v>1546</v>
      </c>
      <c r="B1547" s="12">
        <v>61110</v>
      </c>
      <c r="C1547" s="12" t="s">
        <v>450</v>
      </c>
      <c r="D1547" s="12" t="s">
        <v>85</v>
      </c>
      <c r="E1547" s="12" t="s">
        <v>10</v>
      </c>
      <c r="F1547" s="12">
        <v>2140786264862</v>
      </c>
      <c r="G1547" s="12" t="s">
        <v>3002</v>
      </c>
      <c r="H1547" s="12" t="s">
        <v>3003</v>
      </c>
      <c r="I1547" s="12" t="s">
        <v>1686</v>
      </c>
      <c r="J1547" s="12" t="s">
        <v>620</v>
      </c>
    </row>
    <row r="1548" spans="1:10" x14ac:dyDescent="0.25">
      <c r="A1548" s="12">
        <v>1547</v>
      </c>
      <c r="B1548" s="12">
        <v>61111</v>
      </c>
      <c r="C1548" s="12" t="s">
        <v>451</v>
      </c>
      <c r="D1548" s="12" t="s">
        <v>85</v>
      </c>
      <c r="E1548" s="12" t="s">
        <v>10</v>
      </c>
      <c r="F1548" s="12">
        <v>1710135798514</v>
      </c>
      <c r="G1548" s="12">
        <v>355195</v>
      </c>
      <c r="H1548" s="12" t="s">
        <v>3004</v>
      </c>
      <c r="I1548" s="12" t="s">
        <v>1686</v>
      </c>
      <c r="J1548" s="12" t="s">
        <v>620</v>
      </c>
    </row>
    <row r="1549" spans="1:10" x14ac:dyDescent="0.25">
      <c r="A1549" s="12">
        <v>1548</v>
      </c>
      <c r="B1549" s="12">
        <v>61112</v>
      </c>
      <c r="C1549" s="12" t="s">
        <v>452</v>
      </c>
      <c r="D1549" s="12" t="s">
        <v>85</v>
      </c>
      <c r="E1549" s="12" t="s">
        <v>10</v>
      </c>
      <c r="F1549" s="12">
        <v>1710191300652</v>
      </c>
      <c r="G1549" s="12">
        <v>962483</v>
      </c>
      <c r="H1549" s="12" t="s">
        <v>3005</v>
      </c>
      <c r="I1549" s="12" t="s">
        <v>754</v>
      </c>
      <c r="J1549" s="12" t="s">
        <v>620</v>
      </c>
    </row>
    <row r="1550" spans="1:10" x14ac:dyDescent="0.25">
      <c r="A1550" s="12">
        <v>1549</v>
      </c>
      <c r="B1550" s="12">
        <v>61112</v>
      </c>
      <c r="C1550" s="12" t="s">
        <v>452</v>
      </c>
      <c r="D1550" s="12" t="s">
        <v>85</v>
      </c>
      <c r="E1550" s="12" t="s">
        <v>10</v>
      </c>
      <c r="F1550" s="12">
        <v>2140731263740</v>
      </c>
      <c r="G1550" s="12" t="s">
        <v>3006</v>
      </c>
      <c r="H1550" s="12" t="s">
        <v>3007</v>
      </c>
      <c r="I1550" s="12" t="s">
        <v>1731</v>
      </c>
      <c r="J1550" s="12" t="s">
        <v>620</v>
      </c>
    </row>
    <row r="1551" spans="1:10" x14ac:dyDescent="0.25">
      <c r="A1551" s="12">
        <v>1550</v>
      </c>
      <c r="B1551" s="12">
        <v>61113</v>
      </c>
      <c r="C1551" s="12" t="s">
        <v>453</v>
      </c>
      <c r="D1551" s="12" t="s">
        <v>85</v>
      </c>
      <c r="E1551" s="12" t="s">
        <v>6</v>
      </c>
      <c r="F1551" s="12">
        <v>2140658133759</v>
      </c>
      <c r="G1551" s="12">
        <v>962499</v>
      </c>
      <c r="H1551" s="12" t="s">
        <v>2538</v>
      </c>
      <c r="I1551" s="12" t="s">
        <v>754</v>
      </c>
      <c r="J1551" s="12" t="s">
        <v>620</v>
      </c>
    </row>
    <row r="1552" spans="1:10" x14ac:dyDescent="0.25">
      <c r="A1552" s="12">
        <v>1551</v>
      </c>
      <c r="B1552" s="12">
        <v>61113</v>
      </c>
      <c r="C1552" s="12" t="s">
        <v>453</v>
      </c>
      <c r="D1552" s="12" t="s">
        <v>85</v>
      </c>
      <c r="E1552" s="12" t="s">
        <v>6</v>
      </c>
      <c r="F1552" s="12">
        <v>2140719661137</v>
      </c>
      <c r="G1552" s="12" t="s">
        <v>3008</v>
      </c>
      <c r="H1552" s="12" t="s">
        <v>2288</v>
      </c>
      <c r="I1552" s="12" t="s">
        <v>1731</v>
      </c>
      <c r="J1552" s="12" t="s">
        <v>620</v>
      </c>
    </row>
    <row r="1553" spans="1:10" x14ac:dyDescent="0.25">
      <c r="A1553" s="12">
        <v>1552</v>
      </c>
      <c r="B1553" s="12">
        <v>61114</v>
      </c>
      <c r="C1553" s="12" t="s">
        <v>454</v>
      </c>
      <c r="D1553" s="12" t="s">
        <v>85</v>
      </c>
      <c r="E1553" s="12" t="s">
        <v>6</v>
      </c>
      <c r="F1553" s="12">
        <v>2140216967973</v>
      </c>
      <c r="G1553" s="12" t="s">
        <v>3009</v>
      </c>
      <c r="H1553" s="12" t="s">
        <v>3010</v>
      </c>
      <c r="I1553" s="12" t="s">
        <v>1731</v>
      </c>
      <c r="J1553" s="12" t="s">
        <v>620</v>
      </c>
    </row>
    <row r="1554" spans="1:10" x14ac:dyDescent="0.25">
      <c r="A1554" s="12">
        <v>1553</v>
      </c>
      <c r="B1554" s="12">
        <v>61114</v>
      </c>
      <c r="C1554" s="12" t="s">
        <v>454</v>
      </c>
      <c r="D1554" s="12" t="s">
        <v>85</v>
      </c>
      <c r="E1554" s="12" t="s">
        <v>6</v>
      </c>
      <c r="F1554" s="12">
        <v>2140227827863</v>
      </c>
      <c r="G1554" s="12" t="s">
        <v>1342</v>
      </c>
      <c r="H1554" s="12" t="s">
        <v>3011</v>
      </c>
      <c r="I1554" s="12" t="s">
        <v>1752</v>
      </c>
      <c r="J1554" s="12" t="s">
        <v>620</v>
      </c>
    </row>
    <row r="1555" spans="1:10" x14ac:dyDescent="0.25">
      <c r="A1555" s="12">
        <v>1554</v>
      </c>
      <c r="B1555" s="12">
        <v>61114</v>
      </c>
      <c r="C1555" s="12" t="s">
        <v>454</v>
      </c>
      <c r="D1555" s="12" t="s">
        <v>85</v>
      </c>
      <c r="E1555" s="12" t="s">
        <v>6</v>
      </c>
      <c r="F1555" s="12">
        <v>2140232433065</v>
      </c>
      <c r="G1555" s="12" t="s">
        <v>3012</v>
      </c>
      <c r="H1555" s="12" t="s">
        <v>643</v>
      </c>
      <c r="I1555" s="12" t="s">
        <v>1686</v>
      </c>
      <c r="J1555" s="12" t="s">
        <v>620</v>
      </c>
    </row>
    <row r="1556" spans="1:10" x14ac:dyDescent="0.25">
      <c r="A1556" s="12">
        <v>1555</v>
      </c>
      <c r="B1556" s="12">
        <v>61114</v>
      </c>
      <c r="C1556" s="12" t="s">
        <v>454</v>
      </c>
      <c r="D1556" s="12" t="s">
        <v>85</v>
      </c>
      <c r="E1556" s="12" t="s">
        <v>6</v>
      </c>
      <c r="F1556" s="12">
        <v>2140716725867</v>
      </c>
      <c r="G1556" s="12" t="s">
        <v>3013</v>
      </c>
      <c r="H1556" s="12" t="s">
        <v>3014</v>
      </c>
      <c r="I1556" s="12" t="s">
        <v>754</v>
      </c>
      <c r="J1556" s="12" t="s">
        <v>620</v>
      </c>
    </row>
    <row r="1557" spans="1:10" x14ac:dyDescent="0.25">
      <c r="A1557" s="12">
        <v>1556</v>
      </c>
      <c r="B1557" s="12">
        <v>61115</v>
      </c>
      <c r="C1557" s="12" t="s">
        <v>455</v>
      </c>
      <c r="D1557" s="12" t="s">
        <v>85</v>
      </c>
      <c r="E1557" s="12" t="s">
        <v>6</v>
      </c>
      <c r="F1557" s="12">
        <v>2140220384917</v>
      </c>
      <c r="G1557" s="12" t="s">
        <v>3015</v>
      </c>
      <c r="H1557" s="12" t="s">
        <v>3016</v>
      </c>
      <c r="I1557" s="12" t="s">
        <v>1686</v>
      </c>
      <c r="J1557" s="12" t="s">
        <v>620</v>
      </c>
    </row>
    <row r="1558" spans="1:10" x14ac:dyDescent="0.25">
      <c r="A1558" s="12">
        <v>1557</v>
      </c>
      <c r="B1558" s="12">
        <v>61115</v>
      </c>
      <c r="C1558" s="12" t="s">
        <v>455</v>
      </c>
      <c r="D1558" s="12" t="s">
        <v>85</v>
      </c>
      <c r="E1558" s="12" t="s">
        <v>6</v>
      </c>
      <c r="F1558" s="12">
        <v>2140295559011</v>
      </c>
      <c r="G1558" s="12" t="s">
        <v>3017</v>
      </c>
      <c r="H1558" s="12" t="s">
        <v>3018</v>
      </c>
      <c r="I1558" s="12" t="s">
        <v>754</v>
      </c>
      <c r="J1558" s="12" t="s">
        <v>620</v>
      </c>
    </row>
    <row r="1559" spans="1:10" x14ac:dyDescent="0.25">
      <c r="A1559" s="12">
        <v>1558</v>
      </c>
      <c r="B1559" s="12">
        <v>61115</v>
      </c>
      <c r="C1559" s="12" t="s">
        <v>455</v>
      </c>
      <c r="D1559" s="12" t="s">
        <v>85</v>
      </c>
      <c r="E1559" s="12" t="s">
        <v>6</v>
      </c>
      <c r="F1559" s="12">
        <v>2140616752017</v>
      </c>
      <c r="G1559" s="12">
        <v>50159557</v>
      </c>
      <c r="H1559" s="12" t="s">
        <v>3019</v>
      </c>
      <c r="I1559" s="12" t="s">
        <v>1686</v>
      </c>
      <c r="J1559" s="12" t="s">
        <v>620</v>
      </c>
    </row>
    <row r="1560" spans="1:10" x14ac:dyDescent="0.25">
      <c r="A1560" s="12">
        <v>1559</v>
      </c>
      <c r="B1560" s="12">
        <v>61115</v>
      </c>
      <c r="C1560" s="12" t="s">
        <v>455</v>
      </c>
      <c r="D1560" s="12" t="s">
        <v>85</v>
      </c>
      <c r="E1560" s="12" t="s">
        <v>6</v>
      </c>
      <c r="F1560" s="12">
        <v>2140657969839</v>
      </c>
      <c r="G1560" s="12">
        <v>0</v>
      </c>
      <c r="H1560" s="12" t="s">
        <v>3020</v>
      </c>
      <c r="I1560" s="12" t="s">
        <v>1752</v>
      </c>
      <c r="J1560" s="12" t="s">
        <v>620</v>
      </c>
    </row>
    <row r="1561" spans="1:10" x14ac:dyDescent="0.25">
      <c r="A1561" s="12">
        <v>1560</v>
      </c>
      <c r="B1561" s="12">
        <v>61116</v>
      </c>
      <c r="C1561" s="12" t="s">
        <v>456</v>
      </c>
      <c r="D1561" s="12" t="s">
        <v>85</v>
      </c>
      <c r="E1561" s="12" t="s">
        <v>6</v>
      </c>
      <c r="F1561" s="12">
        <v>2140296984535</v>
      </c>
      <c r="G1561" s="12" t="s">
        <v>3021</v>
      </c>
      <c r="H1561" s="12" t="s">
        <v>2977</v>
      </c>
      <c r="I1561" s="12" t="s">
        <v>754</v>
      </c>
      <c r="J1561" s="12" t="s">
        <v>620</v>
      </c>
    </row>
    <row r="1562" spans="1:10" x14ac:dyDescent="0.25">
      <c r="A1562" s="12">
        <v>1561</v>
      </c>
      <c r="B1562" s="12">
        <v>61116</v>
      </c>
      <c r="C1562" s="12" t="s">
        <v>456</v>
      </c>
      <c r="D1562" s="12" t="s">
        <v>85</v>
      </c>
      <c r="E1562" s="12" t="s">
        <v>6</v>
      </c>
      <c r="F1562" s="12">
        <v>2140624041187</v>
      </c>
      <c r="G1562" s="12" t="s">
        <v>3022</v>
      </c>
      <c r="H1562" s="12" t="s">
        <v>1916</v>
      </c>
      <c r="I1562" s="12" t="s">
        <v>1731</v>
      </c>
      <c r="J1562" s="12" t="s">
        <v>620</v>
      </c>
    </row>
    <row r="1563" spans="1:10" x14ac:dyDescent="0.25">
      <c r="A1563" s="12">
        <v>1562</v>
      </c>
      <c r="B1563" s="12">
        <v>61117</v>
      </c>
      <c r="C1563" s="12" t="s">
        <v>457</v>
      </c>
      <c r="D1563" s="12" t="s">
        <v>85</v>
      </c>
      <c r="E1563" s="12" t="s">
        <v>6</v>
      </c>
      <c r="F1563" s="12">
        <v>1710250955611</v>
      </c>
      <c r="G1563" s="12" t="s">
        <v>3023</v>
      </c>
      <c r="H1563" s="12" t="s">
        <v>3024</v>
      </c>
      <c r="I1563" s="12" t="s">
        <v>1686</v>
      </c>
      <c r="J1563" s="12" t="s">
        <v>620</v>
      </c>
    </row>
    <row r="1564" spans="1:10" x14ac:dyDescent="0.25">
      <c r="A1564" s="12">
        <v>1563</v>
      </c>
      <c r="B1564" s="12">
        <v>61117</v>
      </c>
      <c r="C1564" s="12" t="s">
        <v>457</v>
      </c>
      <c r="D1564" s="12" t="s">
        <v>85</v>
      </c>
      <c r="E1564" s="12" t="s">
        <v>6</v>
      </c>
      <c r="F1564" s="12">
        <v>2140623629799</v>
      </c>
      <c r="G1564" s="12" t="s">
        <v>3025</v>
      </c>
      <c r="H1564" s="12" t="s">
        <v>3026</v>
      </c>
      <c r="I1564" s="12" t="s">
        <v>660</v>
      </c>
      <c r="J1564" s="12" t="s">
        <v>620</v>
      </c>
    </row>
    <row r="1565" spans="1:10" x14ac:dyDescent="0.25">
      <c r="A1565" s="12">
        <v>1564</v>
      </c>
      <c r="B1565" s="12">
        <v>61117</v>
      </c>
      <c r="C1565" s="12" t="s">
        <v>457</v>
      </c>
      <c r="D1565" s="12" t="s">
        <v>85</v>
      </c>
      <c r="E1565" s="12" t="s">
        <v>6</v>
      </c>
      <c r="F1565" s="12">
        <v>2140690685871</v>
      </c>
      <c r="G1565" s="12" t="s">
        <v>3027</v>
      </c>
      <c r="H1565" s="12" t="s">
        <v>1268</v>
      </c>
      <c r="I1565" s="12" t="s">
        <v>1731</v>
      </c>
      <c r="J1565" s="12" t="s">
        <v>620</v>
      </c>
    </row>
    <row r="1566" spans="1:10" x14ac:dyDescent="0.25">
      <c r="A1566" s="12">
        <v>1565</v>
      </c>
      <c r="B1566" s="12">
        <v>61118</v>
      </c>
      <c r="C1566" s="12" t="s">
        <v>458</v>
      </c>
      <c r="D1566" s="12" t="s">
        <v>85</v>
      </c>
      <c r="E1566" s="12" t="s">
        <v>6</v>
      </c>
      <c r="F1566" s="12">
        <v>2140253995945</v>
      </c>
      <c r="G1566" s="12" t="s">
        <v>3030</v>
      </c>
      <c r="H1566" s="12" t="s">
        <v>3031</v>
      </c>
      <c r="I1566" s="12" t="s">
        <v>1731</v>
      </c>
      <c r="J1566" s="12" t="s">
        <v>620</v>
      </c>
    </row>
    <row r="1567" spans="1:10" x14ac:dyDescent="0.25">
      <c r="A1567" s="12">
        <v>1566</v>
      </c>
      <c r="B1567" s="12">
        <v>61118</v>
      </c>
      <c r="C1567" s="12" t="s">
        <v>458</v>
      </c>
      <c r="D1567" s="12" t="s">
        <v>85</v>
      </c>
      <c r="E1567" s="12" t="s">
        <v>6</v>
      </c>
      <c r="F1567" s="12">
        <v>2140256810863</v>
      </c>
      <c r="G1567" s="12" t="s">
        <v>1943</v>
      </c>
      <c r="H1567" s="12" t="s">
        <v>1944</v>
      </c>
      <c r="I1567" s="12" t="s">
        <v>1686</v>
      </c>
      <c r="J1567" s="12" t="s">
        <v>620</v>
      </c>
    </row>
    <row r="1568" spans="1:10" x14ac:dyDescent="0.25">
      <c r="A1568" s="12">
        <v>1567</v>
      </c>
      <c r="B1568" s="12">
        <v>61119</v>
      </c>
      <c r="C1568" s="12" t="s">
        <v>459</v>
      </c>
      <c r="D1568" s="12" t="s">
        <v>85</v>
      </c>
      <c r="E1568" s="12" t="s">
        <v>6</v>
      </c>
      <c r="F1568" s="12">
        <v>2140256852225</v>
      </c>
      <c r="G1568" s="12" t="s">
        <v>3032</v>
      </c>
      <c r="H1568" s="12" t="s">
        <v>961</v>
      </c>
      <c r="I1568" s="12" t="s">
        <v>754</v>
      </c>
      <c r="J1568" s="12" t="s">
        <v>620</v>
      </c>
    </row>
    <row r="1569" spans="1:10" x14ac:dyDescent="0.25">
      <c r="A1569" s="12">
        <v>1568</v>
      </c>
      <c r="B1569" s="12">
        <v>61119</v>
      </c>
      <c r="C1569" s="12" t="s">
        <v>459</v>
      </c>
      <c r="D1569" s="12" t="s">
        <v>85</v>
      </c>
      <c r="E1569" s="12" t="s">
        <v>6</v>
      </c>
      <c r="F1569" s="12">
        <v>2140263435677</v>
      </c>
      <c r="G1569" s="12" t="s">
        <v>3033</v>
      </c>
      <c r="H1569" s="12" t="s">
        <v>3034</v>
      </c>
      <c r="I1569" s="12" t="s">
        <v>1731</v>
      </c>
      <c r="J1569" s="12" t="s">
        <v>620</v>
      </c>
    </row>
    <row r="1570" spans="1:10" x14ac:dyDescent="0.25">
      <c r="A1570" s="12">
        <v>1569</v>
      </c>
      <c r="B1570" s="12">
        <v>61120</v>
      </c>
      <c r="C1570" s="12" t="s">
        <v>460</v>
      </c>
      <c r="D1570" s="12" t="s">
        <v>85</v>
      </c>
      <c r="E1570" s="12" t="s">
        <v>6</v>
      </c>
      <c r="F1570" s="12">
        <v>1710211768609</v>
      </c>
      <c r="G1570" s="12">
        <v>0</v>
      </c>
      <c r="H1570" s="12" t="s">
        <v>3035</v>
      </c>
      <c r="I1570" s="12" t="s">
        <v>1343</v>
      </c>
      <c r="J1570" s="12" t="s">
        <v>620</v>
      </c>
    </row>
    <row r="1571" spans="1:10" x14ac:dyDescent="0.25">
      <c r="A1571" s="12">
        <v>1570</v>
      </c>
      <c r="B1571" s="12">
        <v>61120</v>
      </c>
      <c r="C1571" s="12" t="s">
        <v>460</v>
      </c>
      <c r="D1571" s="12" t="s">
        <v>85</v>
      </c>
      <c r="E1571" s="12" t="s">
        <v>6</v>
      </c>
      <c r="F1571" s="12">
        <v>2140643236443</v>
      </c>
      <c r="G1571" s="12">
        <v>354928</v>
      </c>
      <c r="H1571" s="12" t="s">
        <v>3036</v>
      </c>
      <c r="I1571" s="12" t="s">
        <v>1683</v>
      </c>
      <c r="J1571" s="12" t="s">
        <v>620</v>
      </c>
    </row>
    <row r="1572" spans="1:10" x14ac:dyDescent="0.25">
      <c r="A1572" s="12">
        <v>1571</v>
      </c>
      <c r="B1572" s="12">
        <v>61121</v>
      </c>
      <c r="C1572" s="12" t="s">
        <v>461</v>
      </c>
      <c r="D1572" s="12" t="s">
        <v>85</v>
      </c>
      <c r="E1572" s="12" t="s">
        <v>6</v>
      </c>
      <c r="F1572" s="12">
        <v>2140353182327</v>
      </c>
      <c r="G1572" s="12" t="s">
        <v>3038</v>
      </c>
      <c r="H1572" s="12" t="s">
        <v>3039</v>
      </c>
      <c r="I1572" s="12" t="s">
        <v>1686</v>
      </c>
      <c r="J1572" s="12" t="s">
        <v>620</v>
      </c>
    </row>
    <row r="1573" spans="1:10" x14ac:dyDescent="0.25">
      <c r="A1573" s="12">
        <v>1572</v>
      </c>
      <c r="B1573" s="12">
        <v>61121</v>
      </c>
      <c r="C1573" s="12" t="s">
        <v>461</v>
      </c>
      <c r="D1573" s="12" t="s">
        <v>85</v>
      </c>
      <c r="E1573" s="12" t="s">
        <v>6</v>
      </c>
      <c r="F1573" s="12">
        <v>2140360838153</v>
      </c>
      <c r="G1573" s="12" t="s">
        <v>3040</v>
      </c>
      <c r="H1573" s="12" t="s">
        <v>3041</v>
      </c>
      <c r="I1573" s="12" t="s">
        <v>1686</v>
      </c>
      <c r="J1573" s="12" t="s">
        <v>620</v>
      </c>
    </row>
    <row r="1574" spans="1:10" x14ac:dyDescent="0.25">
      <c r="A1574" s="12">
        <v>1573</v>
      </c>
      <c r="B1574" s="12">
        <v>61122</v>
      </c>
      <c r="C1574" s="12" t="s">
        <v>462</v>
      </c>
      <c r="D1574" s="12" t="s">
        <v>85</v>
      </c>
      <c r="E1574" s="12" t="s">
        <v>6</v>
      </c>
      <c r="F1574" s="12">
        <v>2140644289949</v>
      </c>
      <c r="G1574" s="12">
        <v>354942</v>
      </c>
      <c r="H1574" s="12" t="s">
        <v>3037</v>
      </c>
      <c r="I1574" s="12" t="s">
        <v>1683</v>
      </c>
      <c r="J1574" s="12" t="s">
        <v>620</v>
      </c>
    </row>
    <row r="1575" spans="1:10" x14ac:dyDescent="0.25">
      <c r="A1575" s="12">
        <v>1574</v>
      </c>
      <c r="B1575" s="12">
        <v>61123</v>
      </c>
      <c r="C1575" s="12" t="s">
        <v>463</v>
      </c>
      <c r="D1575" s="12" t="s">
        <v>85</v>
      </c>
      <c r="E1575" s="12" t="s">
        <v>10</v>
      </c>
      <c r="F1575" s="12">
        <v>1710181951904</v>
      </c>
      <c r="G1575" s="12">
        <v>355144</v>
      </c>
      <c r="H1575" s="12" t="s">
        <v>3042</v>
      </c>
      <c r="I1575" s="12" t="s">
        <v>1683</v>
      </c>
      <c r="J1575" s="12" t="s">
        <v>620</v>
      </c>
    </row>
    <row r="1576" spans="1:10" x14ac:dyDescent="0.25">
      <c r="A1576" s="12">
        <v>1575</v>
      </c>
      <c r="B1576" s="12">
        <v>61124</v>
      </c>
      <c r="C1576" s="12" t="s">
        <v>3043</v>
      </c>
      <c r="D1576" s="12" t="s">
        <v>85</v>
      </c>
      <c r="E1576" s="12" t="s">
        <v>10</v>
      </c>
      <c r="F1576" s="12">
        <v>1710229307880</v>
      </c>
      <c r="G1576" s="12" t="s">
        <v>3044</v>
      </c>
      <c r="H1576" s="12" t="s">
        <v>3045</v>
      </c>
      <c r="I1576" s="12" t="s">
        <v>1686</v>
      </c>
      <c r="J1576" s="12" t="s">
        <v>685</v>
      </c>
    </row>
    <row r="1577" spans="1:10" x14ac:dyDescent="0.25">
      <c r="A1577" s="12">
        <v>1576</v>
      </c>
      <c r="B1577" s="12">
        <v>61125</v>
      </c>
      <c r="C1577" s="12" t="s">
        <v>464</v>
      </c>
      <c r="D1577" s="12" t="s">
        <v>85</v>
      </c>
      <c r="E1577" s="12" t="s">
        <v>10</v>
      </c>
      <c r="F1577" s="12">
        <v>1610294026784</v>
      </c>
      <c r="G1577" s="12">
        <v>360246</v>
      </c>
      <c r="H1577" s="12" t="s">
        <v>2614</v>
      </c>
      <c r="I1577" s="12" t="s">
        <v>1686</v>
      </c>
      <c r="J1577" s="12" t="s">
        <v>620</v>
      </c>
    </row>
    <row r="1578" spans="1:10" x14ac:dyDescent="0.25">
      <c r="A1578" s="12">
        <v>1577</v>
      </c>
      <c r="B1578" s="12">
        <v>61125</v>
      </c>
      <c r="C1578" s="12" t="s">
        <v>464</v>
      </c>
      <c r="D1578" s="12" t="s">
        <v>85</v>
      </c>
      <c r="E1578" s="12" t="s">
        <v>10</v>
      </c>
      <c r="F1578" s="12">
        <v>1710102714192</v>
      </c>
      <c r="G1578" s="12">
        <v>110378</v>
      </c>
      <c r="H1578" s="12" t="s">
        <v>3046</v>
      </c>
      <c r="I1578" s="12" t="s">
        <v>1731</v>
      </c>
      <c r="J1578" s="12" t="s">
        <v>620</v>
      </c>
    </row>
    <row r="1579" spans="1:10" x14ac:dyDescent="0.25">
      <c r="A1579" s="12">
        <v>1578</v>
      </c>
      <c r="B1579" s="12">
        <v>61125</v>
      </c>
      <c r="C1579" s="12" t="s">
        <v>464</v>
      </c>
      <c r="D1579" s="12" t="s">
        <v>85</v>
      </c>
      <c r="E1579" s="12" t="s">
        <v>10</v>
      </c>
      <c r="F1579" s="12">
        <v>1710118874888</v>
      </c>
      <c r="G1579" s="12">
        <v>103476</v>
      </c>
      <c r="H1579" s="12" t="s">
        <v>3047</v>
      </c>
      <c r="I1579" s="12" t="s">
        <v>754</v>
      </c>
      <c r="J1579" s="12" t="s">
        <v>685</v>
      </c>
    </row>
    <row r="1580" spans="1:10" x14ac:dyDescent="0.25">
      <c r="A1580" s="12">
        <v>1579</v>
      </c>
      <c r="B1580" s="12">
        <v>61126</v>
      </c>
      <c r="C1580" s="12" t="s">
        <v>3048</v>
      </c>
      <c r="D1580" s="12" t="s">
        <v>85</v>
      </c>
      <c r="E1580" s="12" t="s">
        <v>10</v>
      </c>
      <c r="F1580" s="12">
        <v>1710306389174</v>
      </c>
      <c r="G1580" s="12" t="s">
        <v>3049</v>
      </c>
      <c r="H1580" s="12" t="s">
        <v>3050</v>
      </c>
      <c r="I1580" s="12" t="s">
        <v>1686</v>
      </c>
      <c r="J1580" s="12" t="s">
        <v>685</v>
      </c>
    </row>
    <row r="1581" spans="1:10" x14ac:dyDescent="0.25">
      <c r="A1581" s="12">
        <v>1580</v>
      </c>
      <c r="B1581" s="12">
        <v>61127</v>
      </c>
      <c r="C1581" s="12" t="s">
        <v>465</v>
      </c>
      <c r="D1581" s="12" t="s">
        <v>85</v>
      </c>
      <c r="E1581" s="12" t="s">
        <v>10</v>
      </c>
      <c r="F1581" s="12" t="s">
        <v>3051</v>
      </c>
      <c r="G1581" s="12" t="s">
        <v>1342</v>
      </c>
      <c r="H1581" s="12" t="s">
        <v>3052</v>
      </c>
      <c r="I1581" s="12" t="s">
        <v>1686</v>
      </c>
      <c r="J1581" s="12" t="s">
        <v>685</v>
      </c>
    </row>
    <row r="1582" spans="1:10" x14ac:dyDescent="0.25">
      <c r="A1582" s="12">
        <v>1581</v>
      </c>
      <c r="B1582" s="12">
        <v>61127</v>
      </c>
      <c r="C1582" s="12" t="s">
        <v>465</v>
      </c>
      <c r="D1582" s="12" t="s">
        <v>85</v>
      </c>
      <c r="E1582" s="12" t="s">
        <v>10</v>
      </c>
      <c r="F1582" s="12">
        <v>1610285716182</v>
      </c>
      <c r="G1582" s="12">
        <v>357097</v>
      </c>
      <c r="H1582" s="12" t="s">
        <v>3053</v>
      </c>
      <c r="I1582" s="12" t="s">
        <v>1686</v>
      </c>
      <c r="J1582" s="12" t="s">
        <v>620</v>
      </c>
    </row>
    <row r="1583" spans="1:10" x14ac:dyDescent="0.25">
      <c r="A1583" s="12">
        <v>1582</v>
      </c>
      <c r="B1583" s="12">
        <v>61128</v>
      </c>
      <c r="C1583" s="12" t="s">
        <v>466</v>
      </c>
      <c r="D1583" s="12" t="s">
        <v>85</v>
      </c>
      <c r="E1583" s="12" t="s">
        <v>10</v>
      </c>
      <c r="F1583" s="12">
        <v>1710116637178</v>
      </c>
      <c r="G1583" s="12">
        <v>103474</v>
      </c>
      <c r="H1583" s="12" t="s">
        <v>3054</v>
      </c>
      <c r="I1583" s="12" t="s">
        <v>754</v>
      </c>
      <c r="J1583" s="12" t="s">
        <v>685</v>
      </c>
    </row>
    <row r="1584" spans="1:10" x14ac:dyDescent="0.25">
      <c r="A1584" s="12">
        <v>1583</v>
      </c>
      <c r="B1584" s="12">
        <v>61128</v>
      </c>
      <c r="C1584" s="12" t="s">
        <v>466</v>
      </c>
      <c r="D1584" s="12" t="s">
        <v>85</v>
      </c>
      <c r="E1584" s="12" t="s">
        <v>10</v>
      </c>
      <c r="F1584" s="12">
        <v>1710190605060</v>
      </c>
      <c r="G1584" s="12">
        <v>154086</v>
      </c>
      <c r="H1584" s="12" t="s">
        <v>3055</v>
      </c>
      <c r="I1584" s="12" t="s">
        <v>1683</v>
      </c>
      <c r="J1584" s="12" t="s">
        <v>620</v>
      </c>
    </row>
    <row r="1585" spans="1:10" x14ac:dyDescent="0.25">
      <c r="A1585" s="12">
        <v>1584</v>
      </c>
      <c r="B1585" s="12">
        <v>61128</v>
      </c>
      <c r="C1585" s="12" t="s">
        <v>466</v>
      </c>
      <c r="D1585" s="12" t="s">
        <v>85</v>
      </c>
      <c r="E1585" s="12" t="s">
        <v>10</v>
      </c>
      <c r="F1585" s="12">
        <v>1720172861784</v>
      </c>
      <c r="G1585" s="12" t="s">
        <v>3056</v>
      </c>
      <c r="H1585" s="12" t="s">
        <v>3057</v>
      </c>
      <c r="I1585" s="12" t="s">
        <v>1731</v>
      </c>
      <c r="J1585" s="12" t="s">
        <v>620</v>
      </c>
    </row>
    <row r="1586" spans="1:10" x14ac:dyDescent="0.25">
      <c r="A1586" s="12">
        <v>1585</v>
      </c>
      <c r="B1586" s="12">
        <v>61129</v>
      </c>
      <c r="C1586" s="12" t="s">
        <v>467</v>
      </c>
      <c r="D1586" s="12" t="s">
        <v>195</v>
      </c>
      <c r="E1586" s="12" t="s">
        <v>6</v>
      </c>
      <c r="F1586" s="12">
        <v>2140344116433</v>
      </c>
      <c r="G1586" s="12" t="s">
        <v>3058</v>
      </c>
      <c r="H1586" s="12" t="s">
        <v>3059</v>
      </c>
      <c r="I1586" s="12" t="s">
        <v>1686</v>
      </c>
      <c r="J1586" s="12" t="s">
        <v>620</v>
      </c>
    </row>
    <row r="1587" spans="1:10" x14ac:dyDescent="0.25">
      <c r="A1587" s="12">
        <v>1586</v>
      </c>
      <c r="B1587" s="12">
        <v>61130</v>
      </c>
      <c r="C1587" s="12" t="s">
        <v>468</v>
      </c>
      <c r="D1587" s="12" t="s">
        <v>39</v>
      </c>
      <c r="E1587" s="12" t="s">
        <v>6</v>
      </c>
      <c r="F1587" s="12">
        <v>1610235274639</v>
      </c>
      <c r="G1587" s="12" t="s">
        <v>3060</v>
      </c>
      <c r="H1587" s="12" t="s">
        <v>3061</v>
      </c>
      <c r="I1587" s="12" t="s">
        <v>623</v>
      </c>
      <c r="J1587" s="12" t="s">
        <v>620</v>
      </c>
    </row>
    <row r="1588" spans="1:10" x14ac:dyDescent="0.25">
      <c r="A1588" s="12">
        <v>1587</v>
      </c>
      <c r="B1588" s="12">
        <v>61130</v>
      </c>
      <c r="C1588" s="12" t="s">
        <v>468</v>
      </c>
      <c r="D1588" s="12" t="s">
        <v>39</v>
      </c>
      <c r="E1588" s="12" t="s">
        <v>6</v>
      </c>
      <c r="F1588" s="12">
        <v>1610243250583</v>
      </c>
      <c r="G1588" s="12" t="s">
        <v>3062</v>
      </c>
      <c r="H1588" s="12" t="s">
        <v>3063</v>
      </c>
      <c r="I1588" s="12" t="s">
        <v>631</v>
      </c>
      <c r="J1588" s="12" t="s">
        <v>685</v>
      </c>
    </row>
    <row r="1589" spans="1:10" x14ac:dyDescent="0.25">
      <c r="A1589" s="12">
        <v>1588</v>
      </c>
      <c r="B1589" s="12">
        <v>61130</v>
      </c>
      <c r="C1589" s="12" t="s">
        <v>468</v>
      </c>
      <c r="D1589" s="12" t="s">
        <v>39</v>
      </c>
      <c r="E1589" s="12" t="s">
        <v>6</v>
      </c>
      <c r="F1589" s="12">
        <v>1610288087929</v>
      </c>
      <c r="G1589" s="12" t="s">
        <v>3064</v>
      </c>
      <c r="H1589" s="12" t="s">
        <v>1126</v>
      </c>
      <c r="I1589" s="12" t="s">
        <v>811</v>
      </c>
      <c r="J1589" s="12" t="s">
        <v>620</v>
      </c>
    </row>
    <row r="1590" spans="1:10" x14ac:dyDescent="0.25">
      <c r="A1590" s="12">
        <v>1589</v>
      </c>
      <c r="B1590" s="12">
        <v>61131</v>
      </c>
      <c r="C1590" s="12" t="s">
        <v>469</v>
      </c>
      <c r="D1590" s="12" t="s">
        <v>85</v>
      </c>
      <c r="E1590" s="12" t="s">
        <v>6</v>
      </c>
      <c r="F1590" s="12">
        <v>2140634351359</v>
      </c>
      <c r="G1590" s="12" t="s">
        <v>3065</v>
      </c>
      <c r="H1590" s="12" t="s">
        <v>3066</v>
      </c>
      <c r="I1590" s="12" t="s">
        <v>1686</v>
      </c>
      <c r="J1590" s="12" t="s">
        <v>620</v>
      </c>
    </row>
    <row r="1591" spans="1:10" x14ac:dyDescent="0.25">
      <c r="A1591" s="12">
        <v>1590</v>
      </c>
      <c r="B1591" s="12">
        <v>61131</v>
      </c>
      <c r="C1591" s="12" t="s">
        <v>469</v>
      </c>
      <c r="D1591" s="12" t="s">
        <v>85</v>
      </c>
      <c r="E1591" s="12" t="s">
        <v>6</v>
      </c>
      <c r="F1591" s="12">
        <v>2140677856511</v>
      </c>
      <c r="G1591" s="12" t="s">
        <v>3067</v>
      </c>
      <c r="H1591" s="12" t="s">
        <v>2479</v>
      </c>
      <c r="I1591" s="12" t="s">
        <v>1343</v>
      </c>
      <c r="J1591" s="12" t="s">
        <v>620</v>
      </c>
    </row>
    <row r="1592" spans="1:10" x14ac:dyDescent="0.25">
      <c r="A1592" s="12">
        <v>1591</v>
      </c>
      <c r="B1592" s="12">
        <v>61132</v>
      </c>
      <c r="C1592" s="12" t="s">
        <v>470</v>
      </c>
      <c r="D1592" s="12" t="s">
        <v>85</v>
      </c>
      <c r="E1592" s="12" t="s">
        <v>6</v>
      </c>
      <c r="F1592" s="12">
        <v>1710210995689</v>
      </c>
      <c r="G1592" s="12" t="s">
        <v>3068</v>
      </c>
      <c r="H1592" s="12" t="s">
        <v>3069</v>
      </c>
      <c r="I1592" s="12" t="s">
        <v>1731</v>
      </c>
      <c r="J1592" s="12" t="s">
        <v>620</v>
      </c>
    </row>
    <row r="1593" spans="1:10" x14ac:dyDescent="0.25">
      <c r="A1593" s="12">
        <v>1592</v>
      </c>
      <c r="B1593" s="12">
        <v>61132</v>
      </c>
      <c r="C1593" s="12" t="s">
        <v>470</v>
      </c>
      <c r="D1593" s="12" t="s">
        <v>85</v>
      </c>
      <c r="E1593" s="12" t="s">
        <v>6</v>
      </c>
      <c r="F1593" s="12">
        <v>2140603458709</v>
      </c>
      <c r="G1593" s="12" t="s">
        <v>1342</v>
      </c>
      <c r="H1593" s="12" t="s">
        <v>2271</v>
      </c>
      <c r="I1593" s="12" t="s">
        <v>1343</v>
      </c>
      <c r="J1593" s="12" t="s">
        <v>620</v>
      </c>
    </row>
    <row r="1594" spans="1:10" x14ac:dyDescent="0.25">
      <c r="A1594" s="12">
        <v>1593</v>
      </c>
      <c r="B1594" s="12">
        <v>61133</v>
      </c>
      <c r="C1594" s="12" t="s">
        <v>471</v>
      </c>
      <c r="D1594" s="12" t="s">
        <v>85</v>
      </c>
      <c r="E1594" s="12" t="s">
        <v>6</v>
      </c>
      <c r="F1594" s="12">
        <v>1710206687127</v>
      </c>
      <c r="G1594" s="12" t="s">
        <v>3070</v>
      </c>
      <c r="H1594" s="12" t="s">
        <v>3071</v>
      </c>
      <c r="I1594" s="12" t="s">
        <v>1686</v>
      </c>
      <c r="J1594" s="12" t="s">
        <v>620</v>
      </c>
    </row>
    <row r="1595" spans="1:10" x14ac:dyDescent="0.25">
      <c r="A1595" s="12">
        <v>1594</v>
      </c>
      <c r="B1595" s="12">
        <v>61133</v>
      </c>
      <c r="C1595" s="12" t="s">
        <v>471</v>
      </c>
      <c r="D1595" s="12" t="s">
        <v>85</v>
      </c>
      <c r="E1595" s="12" t="s">
        <v>6</v>
      </c>
      <c r="F1595" s="12">
        <v>2140259371031</v>
      </c>
      <c r="G1595" s="12" t="s">
        <v>1342</v>
      </c>
      <c r="H1595" s="12" t="s">
        <v>3072</v>
      </c>
      <c r="I1595" s="12" t="s">
        <v>1343</v>
      </c>
      <c r="J1595" s="12" t="s">
        <v>685</v>
      </c>
    </row>
    <row r="1596" spans="1:10" x14ac:dyDescent="0.25">
      <c r="A1596" s="12">
        <v>1595</v>
      </c>
      <c r="B1596" s="12">
        <v>61134</v>
      </c>
      <c r="C1596" s="12" t="s">
        <v>472</v>
      </c>
      <c r="D1596" s="12" t="s">
        <v>85</v>
      </c>
      <c r="E1596" s="12" t="s">
        <v>6</v>
      </c>
      <c r="F1596" s="12">
        <v>1540107148589</v>
      </c>
      <c r="G1596" s="12" t="s">
        <v>3073</v>
      </c>
      <c r="H1596" s="12" t="s">
        <v>2124</v>
      </c>
      <c r="I1596" s="12" t="s">
        <v>1731</v>
      </c>
      <c r="J1596" s="12" t="s">
        <v>620</v>
      </c>
    </row>
    <row r="1597" spans="1:10" x14ac:dyDescent="0.25">
      <c r="A1597" s="12">
        <v>1596</v>
      </c>
      <c r="B1597" s="12">
        <v>61134</v>
      </c>
      <c r="C1597" s="12" t="s">
        <v>472</v>
      </c>
      <c r="D1597" s="12" t="s">
        <v>85</v>
      </c>
      <c r="E1597" s="12" t="s">
        <v>6</v>
      </c>
      <c r="F1597" s="12">
        <v>2140642427491</v>
      </c>
      <c r="G1597" s="12" t="s">
        <v>1342</v>
      </c>
      <c r="H1597" s="12" t="s">
        <v>3074</v>
      </c>
      <c r="I1597" s="12" t="s">
        <v>1343</v>
      </c>
      <c r="J1597" s="12" t="s">
        <v>620</v>
      </c>
    </row>
    <row r="1598" spans="1:10" x14ac:dyDescent="0.25">
      <c r="A1598" s="12">
        <v>1597</v>
      </c>
      <c r="B1598" s="12">
        <v>61135</v>
      </c>
      <c r="C1598" s="12" t="s">
        <v>473</v>
      </c>
      <c r="D1598" s="12" t="s">
        <v>85</v>
      </c>
      <c r="E1598" s="12" t="s">
        <v>6</v>
      </c>
      <c r="F1598" s="12">
        <v>2140221182079</v>
      </c>
      <c r="G1598" s="12" t="s">
        <v>3075</v>
      </c>
      <c r="H1598" s="12" t="s">
        <v>3076</v>
      </c>
      <c r="I1598" s="12" t="s">
        <v>1731</v>
      </c>
      <c r="J1598" s="12" t="s">
        <v>685</v>
      </c>
    </row>
    <row r="1599" spans="1:10" x14ac:dyDescent="0.25">
      <c r="A1599" s="12">
        <v>1598</v>
      </c>
      <c r="B1599" s="12">
        <v>61135</v>
      </c>
      <c r="C1599" s="12" t="s">
        <v>473</v>
      </c>
      <c r="D1599" s="12" t="s">
        <v>85</v>
      </c>
      <c r="E1599" s="12" t="s">
        <v>6</v>
      </c>
      <c r="F1599" s="12">
        <v>2140637361211</v>
      </c>
      <c r="G1599" s="12" t="s">
        <v>3077</v>
      </c>
      <c r="H1599" s="12" t="s">
        <v>3078</v>
      </c>
      <c r="I1599" s="12" t="s">
        <v>1686</v>
      </c>
      <c r="J1599" s="12" t="s">
        <v>620</v>
      </c>
    </row>
    <row r="1600" spans="1:10" x14ac:dyDescent="0.25">
      <c r="A1600" s="12">
        <v>1599</v>
      </c>
      <c r="B1600" s="12">
        <v>61136</v>
      </c>
      <c r="C1600" s="12" t="s">
        <v>474</v>
      </c>
      <c r="D1600" s="12" t="s">
        <v>85</v>
      </c>
      <c r="E1600" s="12" t="s">
        <v>6</v>
      </c>
      <c r="F1600" s="12">
        <v>2140289821355</v>
      </c>
      <c r="G1600" s="12" t="s">
        <v>3079</v>
      </c>
      <c r="H1600" s="12" t="s">
        <v>903</v>
      </c>
      <c r="I1600" s="12" t="s">
        <v>1731</v>
      </c>
      <c r="J1600" s="12" t="s">
        <v>620</v>
      </c>
    </row>
    <row r="1601" spans="1:10" x14ac:dyDescent="0.25">
      <c r="A1601" s="12">
        <v>1600</v>
      </c>
      <c r="B1601" s="12">
        <v>61136</v>
      </c>
      <c r="C1601" s="12" t="s">
        <v>474</v>
      </c>
      <c r="D1601" s="12" t="s">
        <v>85</v>
      </c>
      <c r="E1601" s="12" t="s">
        <v>6</v>
      </c>
      <c r="F1601" s="12">
        <v>2140627989067</v>
      </c>
      <c r="G1601" s="12" t="s">
        <v>3080</v>
      </c>
      <c r="H1601" s="12" t="s">
        <v>3081</v>
      </c>
      <c r="I1601" s="12" t="s">
        <v>754</v>
      </c>
      <c r="J1601" s="12" t="s">
        <v>620</v>
      </c>
    </row>
    <row r="1602" spans="1:10" x14ac:dyDescent="0.25">
      <c r="A1602" s="12">
        <v>1601</v>
      </c>
      <c r="B1602" s="12">
        <v>61137</v>
      </c>
      <c r="C1602" s="12" t="s">
        <v>475</v>
      </c>
      <c r="D1602" s="12" t="s">
        <v>195</v>
      </c>
      <c r="E1602" s="12" t="s">
        <v>6</v>
      </c>
      <c r="F1602" s="12">
        <v>2140362763855</v>
      </c>
      <c r="G1602" s="12" t="s">
        <v>3082</v>
      </c>
      <c r="H1602" s="12" t="s">
        <v>3083</v>
      </c>
      <c r="I1602" s="12" t="s">
        <v>1686</v>
      </c>
      <c r="J1602" s="12" t="s">
        <v>620</v>
      </c>
    </row>
    <row r="1603" spans="1:10" x14ac:dyDescent="0.25">
      <c r="A1603" s="12">
        <v>1602</v>
      </c>
      <c r="B1603" s="12">
        <v>61138</v>
      </c>
      <c r="C1603" s="12" t="s">
        <v>476</v>
      </c>
      <c r="D1603" s="12" t="s">
        <v>85</v>
      </c>
      <c r="E1603" s="12" t="s">
        <v>6</v>
      </c>
      <c r="F1603" s="12">
        <v>2140242733593</v>
      </c>
      <c r="G1603" s="12">
        <v>50355804</v>
      </c>
      <c r="H1603" s="12" t="s">
        <v>3084</v>
      </c>
      <c r="I1603" s="12" t="s">
        <v>1686</v>
      </c>
      <c r="J1603" s="12" t="s">
        <v>620</v>
      </c>
    </row>
    <row r="1604" spans="1:10" x14ac:dyDescent="0.25">
      <c r="A1604" s="12">
        <v>1603</v>
      </c>
      <c r="B1604" s="12">
        <v>61139</v>
      </c>
      <c r="C1604" s="12" t="s">
        <v>477</v>
      </c>
      <c r="D1604" s="12" t="s">
        <v>85</v>
      </c>
      <c r="E1604" s="12" t="s">
        <v>10</v>
      </c>
      <c r="F1604" s="12">
        <v>1720177460742</v>
      </c>
      <c r="G1604" s="12">
        <v>152719</v>
      </c>
      <c r="H1604" s="12" t="s">
        <v>3085</v>
      </c>
      <c r="I1604" s="12" t="s">
        <v>1731</v>
      </c>
      <c r="J1604" s="12" t="s">
        <v>620</v>
      </c>
    </row>
    <row r="1605" spans="1:10" x14ac:dyDescent="0.25">
      <c r="A1605" s="12">
        <v>1604</v>
      </c>
      <c r="B1605" s="12">
        <v>61140</v>
      </c>
      <c r="C1605" s="12" t="s">
        <v>478</v>
      </c>
      <c r="D1605" s="12" t="s">
        <v>85</v>
      </c>
      <c r="E1605" s="12" t="s">
        <v>10</v>
      </c>
      <c r="F1605" s="12">
        <v>1730103481072</v>
      </c>
      <c r="G1605" s="12">
        <v>110408</v>
      </c>
      <c r="H1605" s="12" t="s">
        <v>3086</v>
      </c>
      <c r="I1605" s="12" t="s">
        <v>1686</v>
      </c>
      <c r="J1605" s="12" t="s">
        <v>620</v>
      </c>
    </row>
    <row r="1606" spans="1:10" x14ac:dyDescent="0.25">
      <c r="A1606" s="12">
        <v>1605</v>
      </c>
      <c r="B1606" s="12">
        <v>61140</v>
      </c>
      <c r="C1606" s="12" t="s">
        <v>478</v>
      </c>
      <c r="D1606" s="12" t="s">
        <v>85</v>
      </c>
      <c r="E1606" s="12" t="s">
        <v>10</v>
      </c>
      <c r="F1606" s="12">
        <v>1730123993616</v>
      </c>
      <c r="G1606" s="12">
        <v>110387</v>
      </c>
      <c r="H1606" s="12" t="s">
        <v>3087</v>
      </c>
      <c r="I1606" s="12" t="s">
        <v>1731</v>
      </c>
      <c r="J1606" s="12" t="s">
        <v>620</v>
      </c>
    </row>
    <row r="1607" spans="1:10" x14ac:dyDescent="0.25">
      <c r="A1607" s="12">
        <v>1606</v>
      </c>
      <c r="B1607" s="12">
        <v>61141</v>
      </c>
      <c r="C1607" s="12" t="s">
        <v>479</v>
      </c>
      <c r="D1607" s="12" t="s">
        <v>85</v>
      </c>
      <c r="E1607" s="12" t="s">
        <v>10</v>
      </c>
      <c r="F1607" s="12">
        <v>1710138021368</v>
      </c>
      <c r="G1607" s="12" t="s">
        <v>3088</v>
      </c>
      <c r="H1607" s="12" t="s">
        <v>3089</v>
      </c>
      <c r="I1607" s="12" t="s">
        <v>1731</v>
      </c>
      <c r="J1607" s="12" t="s">
        <v>620</v>
      </c>
    </row>
    <row r="1608" spans="1:10" x14ac:dyDescent="0.25">
      <c r="A1608" s="12">
        <v>1607</v>
      </c>
      <c r="B1608" s="12">
        <v>61141</v>
      </c>
      <c r="C1608" s="12" t="s">
        <v>479</v>
      </c>
      <c r="D1608" s="12" t="s">
        <v>85</v>
      </c>
      <c r="E1608" s="12" t="s">
        <v>10</v>
      </c>
      <c r="F1608" s="12">
        <v>1710259449478</v>
      </c>
      <c r="G1608" s="12">
        <v>962496</v>
      </c>
      <c r="H1608" s="12" t="s">
        <v>2685</v>
      </c>
      <c r="I1608" s="12" t="s">
        <v>754</v>
      </c>
      <c r="J1608" s="12" t="s">
        <v>620</v>
      </c>
    </row>
    <row r="1609" spans="1:10" x14ac:dyDescent="0.25">
      <c r="A1609" s="12">
        <v>1608</v>
      </c>
      <c r="B1609" s="12">
        <v>61141</v>
      </c>
      <c r="C1609" s="12" t="s">
        <v>479</v>
      </c>
      <c r="D1609" s="12" t="s">
        <v>85</v>
      </c>
      <c r="E1609" s="12" t="s">
        <v>10</v>
      </c>
      <c r="F1609" s="12">
        <v>1710272148990</v>
      </c>
      <c r="G1609" s="12">
        <v>1021731</v>
      </c>
      <c r="H1609" s="12" t="s">
        <v>3090</v>
      </c>
      <c r="I1609" s="12" t="s">
        <v>1686</v>
      </c>
      <c r="J1609" s="12" t="s">
        <v>620</v>
      </c>
    </row>
    <row r="1610" spans="1:10" x14ac:dyDescent="0.25">
      <c r="A1610" s="12">
        <v>1609</v>
      </c>
      <c r="B1610" s="12">
        <v>61142</v>
      </c>
      <c r="C1610" s="12" t="s">
        <v>480</v>
      </c>
      <c r="D1610" s="12" t="s">
        <v>85</v>
      </c>
      <c r="E1610" s="12" t="s">
        <v>6</v>
      </c>
      <c r="F1610" s="12">
        <v>2140459609445</v>
      </c>
      <c r="G1610" s="12" t="s">
        <v>3091</v>
      </c>
      <c r="H1610" s="12" t="s">
        <v>897</v>
      </c>
      <c r="I1610" s="12" t="s">
        <v>1686</v>
      </c>
      <c r="J1610" s="12" t="s">
        <v>620</v>
      </c>
    </row>
    <row r="1611" spans="1:10" x14ac:dyDescent="0.25">
      <c r="A1611" s="12">
        <v>1610</v>
      </c>
      <c r="B1611" s="12">
        <v>61142</v>
      </c>
      <c r="C1611" s="12" t="s">
        <v>480</v>
      </c>
      <c r="D1611" s="12" t="s">
        <v>85</v>
      </c>
      <c r="E1611" s="12" t="s">
        <v>6</v>
      </c>
      <c r="F1611" s="12">
        <v>2140719645291</v>
      </c>
      <c r="G1611" s="12" t="s">
        <v>3092</v>
      </c>
      <c r="H1611" s="12" t="s">
        <v>3093</v>
      </c>
      <c r="I1611" s="12" t="s">
        <v>1731</v>
      </c>
      <c r="J1611" s="12" t="s">
        <v>620</v>
      </c>
    </row>
    <row r="1612" spans="1:10" x14ac:dyDescent="0.25">
      <c r="A1612" s="12">
        <v>1611</v>
      </c>
      <c r="B1612" s="12">
        <v>61143</v>
      </c>
      <c r="C1612" s="12" t="s">
        <v>481</v>
      </c>
      <c r="D1612" s="12" t="s">
        <v>85</v>
      </c>
      <c r="E1612" s="12" t="s">
        <v>10</v>
      </c>
      <c r="F1612" s="12">
        <v>1710180164404</v>
      </c>
      <c r="G1612" s="12" t="s">
        <v>3094</v>
      </c>
      <c r="H1612" s="12" t="s">
        <v>3095</v>
      </c>
      <c r="I1612" s="12" t="s">
        <v>1686</v>
      </c>
      <c r="J1612" s="12" t="s">
        <v>620</v>
      </c>
    </row>
    <row r="1613" spans="1:10" x14ac:dyDescent="0.25">
      <c r="A1613" s="12">
        <v>1612</v>
      </c>
      <c r="B1613" s="12">
        <v>61144</v>
      </c>
      <c r="C1613" s="12" t="s">
        <v>482</v>
      </c>
      <c r="D1613" s="12" t="s">
        <v>85</v>
      </c>
      <c r="E1613" s="12" t="s">
        <v>10</v>
      </c>
      <c r="F1613" s="12">
        <v>1610147592652</v>
      </c>
      <c r="G1613" s="12">
        <v>102386</v>
      </c>
      <c r="H1613" s="12" t="s">
        <v>3096</v>
      </c>
      <c r="I1613" s="12" t="s">
        <v>754</v>
      </c>
      <c r="J1613" s="12" t="s">
        <v>620</v>
      </c>
    </row>
    <row r="1614" spans="1:10" x14ac:dyDescent="0.25">
      <c r="A1614" s="12">
        <v>1613</v>
      </c>
      <c r="B1614" s="12">
        <v>61145</v>
      </c>
      <c r="C1614" s="12" t="s">
        <v>483</v>
      </c>
      <c r="D1614" s="12" t="s">
        <v>85</v>
      </c>
      <c r="E1614" s="12" t="s">
        <v>10</v>
      </c>
      <c r="F1614" s="12">
        <v>1540194366846</v>
      </c>
      <c r="G1614" s="12">
        <v>997102</v>
      </c>
      <c r="H1614" s="12" t="s">
        <v>3097</v>
      </c>
      <c r="I1614" s="12" t="s">
        <v>1686</v>
      </c>
      <c r="J1614" s="12" t="s">
        <v>620</v>
      </c>
    </row>
    <row r="1615" spans="1:10" x14ac:dyDescent="0.25">
      <c r="A1615" s="12">
        <v>1614</v>
      </c>
      <c r="B1615" s="12">
        <v>61146</v>
      </c>
      <c r="C1615" s="12" t="s">
        <v>484</v>
      </c>
      <c r="D1615" s="12" t="s">
        <v>85</v>
      </c>
      <c r="E1615" s="12" t="s">
        <v>10</v>
      </c>
      <c r="F1615" s="12">
        <v>1710102958024</v>
      </c>
      <c r="G1615" s="12">
        <v>102906</v>
      </c>
      <c r="H1615" s="12" t="s">
        <v>1157</v>
      </c>
      <c r="I1615" s="12" t="s">
        <v>1731</v>
      </c>
      <c r="J1615" s="12" t="s">
        <v>620</v>
      </c>
    </row>
    <row r="1616" spans="1:10" x14ac:dyDescent="0.25">
      <c r="A1616" s="12">
        <v>1615</v>
      </c>
      <c r="B1616" s="12">
        <v>61147</v>
      </c>
      <c r="C1616" s="12" t="s">
        <v>485</v>
      </c>
      <c r="D1616" s="12" t="s">
        <v>85</v>
      </c>
      <c r="E1616" s="12" t="s">
        <v>10</v>
      </c>
      <c r="F1616" s="12">
        <v>2140634766860</v>
      </c>
      <c r="G1616" s="12">
        <v>444190</v>
      </c>
      <c r="H1616" s="12" t="s">
        <v>3098</v>
      </c>
      <c r="I1616" s="12" t="s">
        <v>1731</v>
      </c>
      <c r="J1616" s="12" t="s">
        <v>620</v>
      </c>
    </row>
    <row r="1617" spans="1:10" x14ac:dyDescent="0.25">
      <c r="A1617" s="12">
        <v>1616</v>
      </c>
      <c r="B1617" s="12">
        <v>61148</v>
      </c>
      <c r="C1617" s="12" t="s">
        <v>486</v>
      </c>
      <c r="D1617" s="12" t="s">
        <v>85</v>
      </c>
      <c r="E1617" s="12" t="s">
        <v>10</v>
      </c>
      <c r="F1617" s="12">
        <v>1710102842462</v>
      </c>
      <c r="G1617" s="12">
        <v>111409</v>
      </c>
      <c r="H1617" s="12" t="s">
        <v>3099</v>
      </c>
      <c r="I1617" s="12" t="s">
        <v>1731</v>
      </c>
      <c r="J1617" s="12" t="s">
        <v>620</v>
      </c>
    </row>
    <row r="1618" spans="1:10" x14ac:dyDescent="0.25">
      <c r="A1618" s="12">
        <v>1617</v>
      </c>
      <c r="B1618" s="12">
        <v>61148</v>
      </c>
      <c r="C1618" s="12" t="s">
        <v>486</v>
      </c>
      <c r="D1618" s="12" t="s">
        <v>85</v>
      </c>
      <c r="E1618" s="12" t="s">
        <v>10</v>
      </c>
      <c r="F1618" s="12">
        <v>2140266988422</v>
      </c>
      <c r="G1618" s="12">
        <v>104204</v>
      </c>
      <c r="H1618" s="12" t="s">
        <v>3100</v>
      </c>
      <c r="I1618" s="12" t="s">
        <v>1731</v>
      </c>
      <c r="J1618" s="12" t="s">
        <v>620</v>
      </c>
    </row>
    <row r="1619" spans="1:10" x14ac:dyDescent="0.25">
      <c r="A1619" s="12">
        <v>1618</v>
      </c>
      <c r="B1619" s="12">
        <v>61148</v>
      </c>
      <c r="C1619" s="12" t="s">
        <v>486</v>
      </c>
      <c r="D1619" s="12" t="s">
        <v>85</v>
      </c>
      <c r="E1619" s="12" t="s">
        <v>10</v>
      </c>
      <c r="F1619" s="12">
        <v>2140267927972</v>
      </c>
      <c r="G1619" s="12">
        <v>964585</v>
      </c>
      <c r="H1619" s="12" t="s">
        <v>3101</v>
      </c>
      <c r="I1619" s="12" t="s">
        <v>754</v>
      </c>
      <c r="J1619" s="12" t="s">
        <v>620</v>
      </c>
    </row>
    <row r="1620" spans="1:10" x14ac:dyDescent="0.25">
      <c r="A1620" s="12">
        <v>1619</v>
      </c>
      <c r="B1620" s="12">
        <v>61149</v>
      </c>
      <c r="C1620" s="12" t="s">
        <v>487</v>
      </c>
      <c r="D1620" s="12" t="s">
        <v>85</v>
      </c>
      <c r="E1620" s="12" t="s">
        <v>6</v>
      </c>
      <c r="F1620" s="12">
        <v>1540135575141</v>
      </c>
      <c r="G1620" s="12" t="s">
        <v>3102</v>
      </c>
      <c r="H1620" s="12" t="s">
        <v>3103</v>
      </c>
      <c r="I1620" s="12" t="s">
        <v>1731</v>
      </c>
      <c r="J1620" s="12" t="s">
        <v>620</v>
      </c>
    </row>
    <row r="1621" spans="1:10" x14ac:dyDescent="0.25">
      <c r="A1621" s="12">
        <v>1620</v>
      </c>
      <c r="B1621" s="12">
        <v>61149</v>
      </c>
      <c r="C1621" s="12" t="s">
        <v>487</v>
      </c>
      <c r="D1621" s="12" t="s">
        <v>85</v>
      </c>
      <c r="E1621" s="12" t="s">
        <v>6</v>
      </c>
      <c r="F1621" s="12">
        <v>2140494595129</v>
      </c>
      <c r="G1621" s="12" t="s">
        <v>1342</v>
      </c>
      <c r="H1621" s="12" t="s">
        <v>763</v>
      </c>
      <c r="I1621" s="12" t="s">
        <v>1752</v>
      </c>
      <c r="J1621" s="12" t="s">
        <v>620</v>
      </c>
    </row>
    <row r="1622" spans="1:10" x14ac:dyDescent="0.25">
      <c r="A1622" s="12">
        <v>1621</v>
      </c>
      <c r="B1622" s="12">
        <v>61149</v>
      </c>
      <c r="C1622" s="12" t="s">
        <v>487</v>
      </c>
      <c r="D1622" s="12" t="s">
        <v>85</v>
      </c>
      <c r="E1622" s="12" t="s">
        <v>6</v>
      </c>
      <c r="F1622" s="12">
        <v>2140714507613</v>
      </c>
      <c r="G1622" s="12" t="s">
        <v>3104</v>
      </c>
      <c r="H1622" s="12" t="s">
        <v>2229</v>
      </c>
      <c r="I1622" s="12" t="s">
        <v>1683</v>
      </c>
      <c r="J1622" s="12" t="s">
        <v>620</v>
      </c>
    </row>
    <row r="1623" spans="1:10" x14ac:dyDescent="0.25">
      <c r="A1623" s="12">
        <v>1622</v>
      </c>
      <c r="B1623" s="12">
        <v>61150</v>
      </c>
      <c r="C1623" s="12" t="s">
        <v>488</v>
      </c>
      <c r="D1623" s="12" t="s">
        <v>85</v>
      </c>
      <c r="E1623" s="12" t="s">
        <v>6</v>
      </c>
      <c r="F1623" s="12">
        <v>1710211335211</v>
      </c>
      <c r="G1623" s="12" t="s">
        <v>3105</v>
      </c>
      <c r="H1623" s="12" t="s">
        <v>1754</v>
      </c>
      <c r="I1623" s="12" t="s">
        <v>1731</v>
      </c>
      <c r="J1623" s="12" t="s">
        <v>620</v>
      </c>
    </row>
    <row r="1624" spans="1:10" x14ac:dyDescent="0.25">
      <c r="A1624" s="12">
        <v>1623</v>
      </c>
      <c r="B1624" s="12">
        <v>61150</v>
      </c>
      <c r="C1624" s="12" t="s">
        <v>488</v>
      </c>
      <c r="D1624" s="12" t="s">
        <v>85</v>
      </c>
      <c r="E1624" s="12" t="s">
        <v>6</v>
      </c>
      <c r="F1624" s="12">
        <v>1710257634795</v>
      </c>
      <c r="G1624" s="12" t="s">
        <v>3106</v>
      </c>
      <c r="H1624" s="12" t="s">
        <v>2786</v>
      </c>
      <c r="I1624" s="12" t="s">
        <v>1683</v>
      </c>
      <c r="J1624" s="12" t="s">
        <v>620</v>
      </c>
    </row>
    <row r="1625" spans="1:10" x14ac:dyDescent="0.25">
      <c r="A1625" s="12">
        <v>1624</v>
      </c>
      <c r="B1625" s="12">
        <v>61150</v>
      </c>
      <c r="C1625" s="12" t="s">
        <v>488</v>
      </c>
      <c r="D1625" s="12" t="s">
        <v>85</v>
      </c>
      <c r="E1625" s="12" t="s">
        <v>6</v>
      </c>
      <c r="F1625" s="12">
        <v>2140260790851</v>
      </c>
      <c r="G1625" s="12" t="s">
        <v>3107</v>
      </c>
      <c r="H1625" s="12" t="s">
        <v>1456</v>
      </c>
      <c r="I1625" s="12" t="s">
        <v>1686</v>
      </c>
      <c r="J1625" s="12" t="s">
        <v>620</v>
      </c>
    </row>
    <row r="1626" spans="1:10" x14ac:dyDescent="0.25">
      <c r="A1626" s="12">
        <v>1625</v>
      </c>
      <c r="B1626" s="12">
        <v>61150</v>
      </c>
      <c r="C1626" s="12" t="s">
        <v>488</v>
      </c>
      <c r="D1626" s="12" t="s">
        <v>85</v>
      </c>
      <c r="E1626" s="12" t="s">
        <v>6</v>
      </c>
      <c r="F1626" s="12">
        <v>2140464254541</v>
      </c>
      <c r="G1626" s="12" t="s">
        <v>3108</v>
      </c>
      <c r="H1626" s="12" t="s">
        <v>3109</v>
      </c>
      <c r="I1626" s="12" t="s">
        <v>754</v>
      </c>
      <c r="J1626" s="12" t="s">
        <v>620</v>
      </c>
    </row>
    <row r="1627" spans="1:10" x14ac:dyDescent="0.25">
      <c r="A1627" s="12">
        <v>1626</v>
      </c>
      <c r="B1627" s="12">
        <v>61151</v>
      </c>
      <c r="C1627" s="12" t="s">
        <v>489</v>
      </c>
      <c r="D1627" s="12" t="s">
        <v>85</v>
      </c>
      <c r="E1627" s="12" t="s">
        <v>6</v>
      </c>
      <c r="F1627" s="12">
        <v>1710203061415</v>
      </c>
      <c r="G1627" s="12" t="s">
        <v>3110</v>
      </c>
      <c r="H1627" s="12" t="s">
        <v>3111</v>
      </c>
      <c r="I1627" s="12" t="s">
        <v>1686</v>
      </c>
      <c r="J1627" s="12" t="s">
        <v>620</v>
      </c>
    </row>
    <row r="1628" spans="1:10" x14ac:dyDescent="0.25">
      <c r="A1628" s="12">
        <v>1627</v>
      </c>
      <c r="B1628" s="12">
        <v>61151</v>
      </c>
      <c r="C1628" s="12" t="s">
        <v>489</v>
      </c>
      <c r="D1628" s="12" t="s">
        <v>85</v>
      </c>
      <c r="E1628" s="12" t="s">
        <v>6</v>
      </c>
      <c r="F1628" s="12">
        <v>1710225668205</v>
      </c>
      <c r="G1628" s="12">
        <v>997091</v>
      </c>
      <c r="H1628" s="12" t="s">
        <v>2878</v>
      </c>
      <c r="I1628" s="12" t="s">
        <v>754</v>
      </c>
      <c r="J1628" s="12" t="s">
        <v>620</v>
      </c>
    </row>
    <row r="1629" spans="1:10" x14ac:dyDescent="0.25">
      <c r="A1629" s="12">
        <v>1628</v>
      </c>
      <c r="B1629" s="12">
        <v>61151</v>
      </c>
      <c r="C1629" s="12" t="s">
        <v>489</v>
      </c>
      <c r="D1629" s="12" t="s">
        <v>85</v>
      </c>
      <c r="E1629" s="12" t="s">
        <v>6</v>
      </c>
      <c r="F1629" s="12">
        <v>2140402669535</v>
      </c>
      <c r="G1629" s="12" t="s">
        <v>3112</v>
      </c>
      <c r="H1629" s="12" t="s">
        <v>1293</v>
      </c>
      <c r="I1629" s="12" t="s">
        <v>1731</v>
      </c>
      <c r="J1629" s="12" t="s">
        <v>620</v>
      </c>
    </row>
    <row r="1630" spans="1:10" x14ac:dyDescent="0.25">
      <c r="A1630" s="12">
        <v>1629</v>
      </c>
      <c r="B1630" s="12">
        <v>61152</v>
      </c>
      <c r="C1630" s="12" t="s">
        <v>490</v>
      </c>
      <c r="D1630" s="12" t="s">
        <v>85</v>
      </c>
      <c r="E1630" s="12" t="s">
        <v>6</v>
      </c>
      <c r="F1630" s="12">
        <v>1710206414093</v>
      </c>
      <c r="G1630" s="12" t="s">
        <v>3113</v>
      </c>
      <c r="H1630" s="12" t="s">
        <v>3114</v>
      </c>
      <c r="I1630" s="12" t="s">
        <v>754</v>
      </c>
      <c r="J1630" s="12" t="s">
        <v>620</v>
      </c>
    </row>
    <row r="1631" spans="1:10" x14ac:dyDescent="0.25">
      <c r="A1631" s="12">
        <v>1630</v>
      </c>
      <c r="B1631" s="12">
        <v>61152</v>
      </c>
      <c r="C1631" s="12" t="s">
        <v>490</v>
      </c>
      <c r="D1631" s="12" t="s">
        <v>85</v>
      </c>
      <c r="E1631" s="12" t="s">
        <v>6</v>
      </c>
      <c r="F1631" s="12">
        <v>1710267012597</v>
      </c>
      <c r="G1631" s="12" t="s">
        <v>3115</v>
      </c>
      <c r="H1631" s="12" t="s">
        <v>721</v>
      </c>
      <c r="I1631" s="12" t="s">
        <v>1683</v>
      </c>
      <c r="J1631" s="12" t="s">
        <v>620</v>
      </c>
    </row>
    <row r="1632" spans="1:10" x14ac:dyDescent="0.25">
      <c r="A1632" s="12">
        <v>1631</v>
      </c>
      <c r="B1632" s="12">
        <v>61152</v>
      </c>
      <c r="C1632" s="12" t="s">
        <v>490</v>
      </c>
      <c r="D1632" s="12" t="s">
        <v>85</v>
      </c>
      <c r="E1632" s="12" t="s">
        <v>6</v>
      </c>
      <c r="F1632" s="12">
        <v>2140402668917</v>
      </c>
      <c r="G1632" s="12" t="s">
        <v>3116</v>
      </c>
      <c r="H1632" s="12" t="s">
        <v>3117</v>
      </c>
      <c r="I1632" s="12" t="s">
        <v>1731</v>
      </c>
      <c r="J1632" s="12" t="s">
        <v>620</v>
      </c>
    </row>
    <row r="1633" spans="1:10" x14ac:dyDescent="0.25">
      <c r="A1633" s="12">
        <v>1632</v>
      </c>
      <c r="B1633" s="12">
        <v>61152</v>
      </c>
      <c r="C1633" s="12" t="s">
        <v>490</v>
      </c>
      <c r="D1633" s="12" t="s">
        <v>85</v>
      </c>
      <c r="E1633" s="12" t="s">
        <v>6</v>
      </c>
      <c r="F1633" s="12">
        <v>2140432922157</v>
      </c>
      <c r="G1633" s="12" t="s">
        <v>3118</v>
      </c>
      <c r="H1633" s="12" t="s">
        <v>2528</v>
      </c>
      <c r="I1633" s="12" t="s">
        <v>1686</v>
      </c>
      <c r="J1633" s="12" t="s">
        <v>620</v>
      </c>
    </row>
    <row r="1634" spans="1:10" x14ac:dyDescent="0.25">
      <c r="A1634" s="12">
        <v>1633</v>
      </c>
      <c r="B1634" s="12">
        <v>61153</v>
      </c>
      <c r="C1634" s="12" t="s">
        <v>491</v>
      </c>
      <c r="D1634" s="12" t="s">
        <v>85</v>
      </c>
      <c r="E1634" s="12" t="s">
        <v>6</v>
      </c>
      <c r="F1634" s="12">
        <v>1710211515299</v>
      </c>
      <c r="G1634" s="12" t="s">
        <v>3119</v>
      </c>
      <c r="H1634" s="12" t="s">
        <v>1494</v>
      </c>
      <c r="I1634" s="12" t="s">
        <v>1731</v>
      </c>
      <c r="J1634" s="12" t="s">
        <v>620</v>
      </c>
    </row>
    <row r="1635" spans="1:10" x14ac:dyDescent="0.25">
      <c r="A1635" s="12">
        <v>1634</v>
      </c>
      <c r="B1635" s="12">
        <v>61153</v>
      </c>
      <c r="C1635" s="12" t="s">
        <v>491</v>
      </c>
      <c r="D1635" s="12" t="s">
        <v>85</v>
      </c>
      <c r="E1635" s="12" t="s">
        <v>6</v>
      </c>
      <c r="F1635" s="12">
        <v>2140402668707</v>
      </c>
      <c r="G1635" s="12" t="s">
        <v>3120</v>
      </c>
      <c r="H1635" s="12" t="s">
        <v>3121</v>
      </c>
      <c r="I1635" s="12" t="s">
        <v>1686</v>
      </c>
      <c r="J1635" s="12" t="s">
        <v>620</v>
      </c>
    </row>
    <row r="1636" spans="1:10" x14ac:dyDescent="0.25">
      <c r="A1636" s="12">
        <v>1635</v>
      </c>
      <c r="B1636" s="12">
        <v>61153</v>
      </c>
      <c r="C1636" s="12" t="s">
        <v>491</v>
      </c>
      <c r="D1636" s="12" t="s">
        <v>85</v>
      </c>
      <c r="E1636" s="12" t="s">
        <v>6</v>
      </c>
      <c r="F1636" s="12">
        <v>2140724705035</v>
      </c>
      <c r="G1636" s="12" t="s">
        <v>3122</v>
      </c>
      <c r="H1636" s="12" t="s">
        <v>3123</v>
      </c>
      <c r="I1636" s="12" t="s">
        <v>1686</v>
      </c>
      <c r="J1636" s="12" t="s">
        <v>620</v>
      </c>
    </row>
    <row r="1637" spans="1:10" x14ac:dyDescent="0.25">
      <c r="A1637" s="12">
        <v>1636</v>
      </c>
      <c r="B1637" s="12">
        <v>61154</v>
      </c>
      <c r="C1637" s="12" t="s">
        <v>492</v>
      </c>
      <c r="D1637" s="12" t="s">
        <v>85</v>
      </c>
      <c r="E1637" s="12" t="s">
        <v>6</v>
      </c>
      <c r="F1637" s="12">
        <v>1610223138487</v>
      </c>
      <c r="G1637" s="12" t="s">
        <v>3124</v>
      </c>
      <c r="H1637" s="12" t="s">
        <v>3125</v>
      </c>
      <c r="I1637" s="12" t="s">
        <v>1731</v>
      </c>
      <c r="J1637" s="12" t="s">
        <v>620</v>
      </c>
    </row>
    <row r="1638" spans="1:10" x14ac:dyDescent="0.25">
      <c r="A1638" s="12">
        <v>1637</v>
      </c>
      <c r="B1638" s="12">
        <v>61154</v>
      </c>
      <c r="C1638" s="12" t="s">
        <v>492</v>
      </c>
      <c r="D1638" s="12" t="s">
        <v>85</v>
      </c>
      <c r="E1638" s="12" t="s">
        <v>6</v>
      </c>
      <c r="F1638" s="12">
        <v>2140455080155</v>
      </c>
      <c r="G1638" s="12" t="s">
        <v>3126</v>
      </c>
      <c r="H1638" s="12" t="s">
        <v>3127</v>
      </c>
      <c r="I1638" s="12" t="s">
        <v>1686</v>
      </c>
      <c r="J1638" s="12" t="s">
        <v>620</v>
      </c>
    </row>
    <row r="1639" spans="1:10" x14ac:dyDescent="0.25">
      <c r="A1639" s="12">
        <v>1638</v>
      </c>
      <c r="B1639" s="12">
        <v>61155</v>
      </c>
      <c r="C1639" s="12" t="s">
        <v>493</v>
      </c>
      <c r="D1639" s="12" t="s">
        <v>85</v>
      </c>
      <c r="E1639" s="12" t="s">
        <v>6</v>
      </c>
      <c r="F1639" s="12">
        <v>2140719676459</v>
      </c>
      <c r="G1639" s="12">
        <v>50391695</v>
      </c>
      <c r="H1639" s="12" t="s">
        <v>3128</v>
      </c>
      <c r="I1639" s="12" t="s">
        <v>1686</v>
      </c>
      <c r="J1639" s="12" t="s">
        <v>620</v>
      </c>
    </row>
    <row r="1640" spans="1:10" x14ac:dyDescent="0.25">
      <c r="A1640" s="12">
        <v>1639</v>
      </c>
      <c r="B1640" s="12">
        <v>61156</v>
      </c>
      <c r="C1640" s="12" t="s">
        <v>494</v>
      </c>
      <c r="D1640" s="12" t="s">
        <v>85</v>
      </c>
      <c r="E1640" s="12" t="s">
        <v>6</v>
      </c>
      <c r="F1640" s="12">
        <v>1730106489051</v>
      </c>
      <c r="G1640" s="12" t="s">
        <v>3129</v>
      </c>
      <c r="H1640" s="12" t="s">
        <v>3130</v>
      </c>
      <c r="I1640" s="12" t="s">
        <v>1686</v>
      </c>
      <c r="J1640" s="12" t="s">
        <v>620</v>
      </c>
    </row>
    <row r="1641" spans="1:10" x14ac:dyDescent="0.25">
      <c r="A1641" s="12">
        <v>1640</v>
      </c>
      <c r="B1641" s="12">
        <v>61156</v>
      </c>
      <c r="C1641" s="12" t="s">
        <v>494</v>
      </c>
      <c r="D1641" s="12" t="s">
        <v>85</v>
      </c>
      <c r="E1641" s="12" t="s">
        <v>6</v>
      </c>
      <c r="F1641" s="12">
        <v>2140508236179</v>
      </c>
      <c r="G1641" s="12">
        <v>50383927</v>
      </c>
      <c r="H1641" s="12" t="s">
        <v>3131</v>
      </c>
      <c r="I1641" s="12" t="s">
        <v>1686</v>
      </c>
      <c r="J1641" s="12" t="s">
        <v>620</v>
      </c>
    </row>
    <row r="1642" spans="1:10" x14ac:dyDescent="0.25">
      <c r="A1642" s="12">
        <v>1641</v>
      </c>
      <c r="B1642" s="12">
        <v>61156</v>
      </c>
      <c r="C1642" s="12" t="s">
        <v>494</v>
      </c>
      <c r="D1642" s="12" t="s">
        <v>85</v>
      </c>
      <c r="E1642" s="12" t="s">
        <v>6</v>
      </c>
      <c r="F1642" s="12">
        <v>2140627777809</v>
      </c>
      <c r="G1642" s="12" t="s">
        <v>3132</v>
      </c>
      <c r="H1642" s="12" t="s">
        <v>3133</v>
      </c>
      <c r="I1642" s="12" t="s">
        <v>754</v>
      </c>
      <c r="J1642" s="12" t="s">
        <v>685</v>
      </c>
    </row>
    <row r="1643" spans="1:10" x14ac:dyDescent="0.25">
      <c r="A1643" s="12">
        <v>1642</v>
      </c>
      <c r="B1643" s="12">
        <v>61157</v>
      </c>
      <c r="C1643" s="12" t="s">
        <v>495</v>
      </c>
      <c r="D1643" s="12" t="s">
        <v>12</v>
      </c>
      <c r="E1643" s="12" t="s">
        <v>6</v>
      </c>
      <c r="F1643" s="12">
        <v>1610123501135</v>
      </c>
      <c r="G1643" s="12" t="s">
        <v>3134</v>
      </c>
      <c r="H1643" s="12" t="s">
        <v>3135</v>
      </c>
      <c r="I1643" s="12" t="s">
        <v>636</v>
      </c>
      <c r="J1643" s="12" t="s">
        <v>620</v>
      </c>
    </row>
    <row r="1644" spans="1:10" x14ac:dyDescent="0.25">
      <c r="A1644" s="12">
        <v>1643</v>
      </c>
      <c r="B1644" s="12">
        <v>61157</v>
      </c>
      <c r="C1644" s="12" t="s">
        <v>495</v>
      </c>
      <c r="D1644" s="12" t="s">
        <v>12</v>
      </c>
      <c r="E1644" s="12" t="s">
        <v>6</v>
      </c>
      <c r="F1644" s="12">
        <v>1610264499105</v>
      </c>
      <c r="G1644" s="12" t="s">
        <v>3136</v>
      </c>
      <c r="H1644" s="12" t="s">
        <v>1242</v>
      </c>
      <c r="I1644" s="12" t="s">
        <v>628</v>
      </c>
      <c r="J1644" s="12" t="s">
        <v>620</v>
      </c>
    </row>
    <row r="1645" spans="1:10" x14ac:dyDescent="0.25">
      <c r="A1645" s="12">
        <v>1644</v>
      </c>
      <c r="B1645" s="12">
        <v>61157</v>
      </c>
      <c r="C1645" s="12" t="s">
        <v>495</v>
      </c>
      <c r="D1645" s="12" t="s">
        <v>12</v>
      </c>
      <c r="E1645" s="12" t="s">
        <v>6</v>
      </c>
      <c r="F1645" s="12">
        <v>1610264717695</v>
      </c>
      <c r="G1645" s="12">
        <v>985833</v>
      </c>
      <c r="H1645" s="12" t="s">
        <v>3137</v>
      </c>
      <c r="I1645" s="12" t="s">
        <v>909</v>
      </c>
      <c r="J1645" s="12" t="s">
        <v>620</v>
      </c>
    </row>
    <row r="1646" spans="1:10" x14ac:dyDescent="0.25">
      <c r="A1646" s="12">
        <v>1645</v>
      </c>
      <c r="B1646" s="12">
        <v>61157</v>
      </c>
      <c r="C1646" s="12" t="s">
        <v>495</v>
      </c>
      <c r="D1646" s="12" t="s">
        <v>12</v>
      </c>
      <c r="E1646" s="12" t="s">
        <v>6</v>
      </c>
      <c r="F1646" s="12">
        <v>2140292730767</v>
      </c>
      <c r="G1646" s="12">
        <v>50149957</v>
      </c>
      <c r="H1646" s="12" t="s">
        <v>3138</v>
      </c>
      <c r="I1646" s="12" t="s">
        <v>699</v>
      </c>
      <c r="J1646" s="12" t="s">
        <v>620</v>
      </c>
    </row>
    <row r="1647" spans="1:10" x14ac:dyDescent="0.25">
      <c r="A1647" s="12">
        <v>1646</v>
      </c>
      <c r="B1647" s="12">
        <v>61157</v>
      </c>
      <c r="C1647" s="12" t="s">
        <v>495</v>
      </c>
      <c r="D1647" s="12" t="s">
        <v>12</v>
      </c>
      <c r="E1647" s="12" t="s">
        <v>6</v>
      </c>
      <c r="F1647" s="12">
        <v>2140394045883</v>
      </c>
      <c r="G1647" s="12" t="s">
        <v>3139</v>
      </c>
      <c r="H1647" s="12" t="s">
        <v>957</v>
      </c>
      <c r="I1647" s="12" t="s">
        <v>657</v>
      </c>
      <c r="J1647" s="12" t="s">
        <v>620</v>
      </c>
    </row>
    <row r="1648" spans="1:10" x14ac:dyDescent="0.25">
      <c r="A1648" s="12">
        <v>1647</v>
      </c>
      <c r="B1648" s="12">
        <v>61157</v>
      </c>
      <c r="C1648" s="12" t="s">
        <v>495</v>
      </c>
      <c r="D1648" s="12" t="s">
        <v>12</v>
      </c>
      <c r="E1648" s="12" t="s">
        <v>6</v>
      </c>
      <c r="F1648" s="12">
        <v>2140674985563</v>
      </c>
      <c r="G1648" s="12" t="s">
        <v>3140</v>
      </c>
      <c r="H1648" s="12" t="s">
        <v>3141</v>
      </c>
      <c r="I1648" s="12" t="s">
        <v>628</v>
      </c>
      <c r="J1648" s="12" t="s">
        <v>685</v>
      </c>
    </row>
    <row r="1649" spans="1:10" x14ac:dyDescent="0.25">
      <c r="A1649" s="12">
        <v>1648</v>
      </c>
      <c r="B1649" s="12">
        <v>61157</v>
      </c>
      <c r="C1649" s="12" t="s">
        <v>495</v>
      </c>
      <c r="D1649" s="12" t="s">
        <v>12</v>
      </c>
      <c r="E1649" s="12" t="s">
        <v>6</v>
      </c>
      <c r="F1649" s="12">
        <v>2140730990831</v>
      </c>
      <c r="G1649" s="12">
        <v>103741</v>
      </c>
      <c r="H1649" s="12" t="s">
        <v>2139</v>
      </c>
      <c r="I1649" s="12" t="s">
        <v>726</v>
      </c>
      <c r="J1649" s="12" t="s">
        <v>620</v>
      </c>
    </row>
    <row r="1650" spans="1:10" x14ac:dyDescent="0.25">
      <c r="A1650" s="12">
        <v>1649</v>
      </c>
      <c r="B1650" s="12">
        <v>61158</v>
      </c>
      <c r="C1650" s="12" t="s">
        <v>496</v>
      </c>
      <c r="D1650" s="12" t="s">
        <v>85</v>
      </c>
      <c r="E1650" s="12" t="s">
        <v>10</v>
      </c>
      <c r="F1650" s="12">
        <v>1610222172326</v>
      </c>
      <c r="G1650" s="12" t="s">
        <v>3142</v>
      </c>
      <c r="H1650" s="12" t="s">
        <v>3143</v>
      </c>
      <c r="I1650" s="12" t="s">
        <v>1686</v>
      </c>
      <c r="J1650" s="12" t="s">
        <v>620</v>
      </c>
    </row>
    <row r="1651" spans="1:10" x14ac:dyDescent="0.25">
      <c r="A1651" s="12">
        <v>1650</v>
      </c>
      <c r="B1651" s="12">
        <v>61158</v>
      </c>
      <c r="C1651" s="12" t="s">
        <v>496</v>
      </c>
      <c r="D1651" s="12" t="s">
        <v>85</v>
      </c>
      <c r="E1651" s="12" t="s">
        <v>10</v>
      </c>
      <c r="F1651" s="12">
        <v>1710120545724</v>
      </c>
      <c r="G1651" s="12">
        <v>102763</v>
      </c>
      <c r="H1651" s="12" t="s">
        <v>3144</v>
      </c>
      <c r="I1651" s="12" t="s">
        <v>1731</v>
      </c>
      <c r="J1651" s="12" t="s">
        <v>620</v>
      </c>
    </row>
    <row r="1652" spans="1:10" x14ac:dyDescent="0.25">
      <c r="A1652" s="12">
        <v>1651</v>
      </c>
      <c r="B1652" s="12">
        <v>61158</v>
      </c>
      <c r="C1652" s="12" t="s">
        <v>496</v>
      </c>
      <c r="D1652" s="12" t="s">
        <v>85</v>
      </c>
      <c r="E1652" s="12" t="s">
        <v>10</v>
      </c>
      <c r="F1652" s="12">
        <v>1710210977822</v>
      </c>
      <c r="G1652" s="12" t="s">
        <v>3145</v>
      </c>
      <c r="H1652" s="12" t="s">
        <v>3146</v>
      </c>
      <c r="I1652" s="12" t="s">
        <v>754</v>
      </c>
      <c r="J1652" s="12" t="s">
        <v>620</v>
      </c>
    </row>
    <row r="1653" spans="1:10" x14ac:dyDescent="0.25">
      <c r="A1653" s="12">
        <v>1652</v>
      </c>
      <c r="B1653" s="12">
        <v>61158</v>
      </c>
      <c r="C1653" s="12" t="s">
        <v>496</v>
      </c>
      <c r="D1653" s="12" t="s">
        <v>85</v>
      </c>
      <c r="E1653" s="12" t="s">
        <v>10</v>
      </c>
      <c r="F1653" s="12">
        <v>1710214434892</v>
      </c>
      <c r="G1653" s="12" t="s">
        <v>3147</v>
      </c>
      <c r="H1653" s="12" t="s">
        <v>3148</v>
      </c>
      <c r="I1653" s="12" t="s">
        <v>1683</v>
      </c>
      <c r="J1653" s="12" t="s">
        <v>620</v>
      </c>
    </row>
    <row r="1654" spans="1:10" x14ac:dyDescent="0.25">
      <c r="A1654" s="12">
        <v>1653</v>
      </c>
      <c r="B1654" s="12">
        <v>61159</v>
      </c>
      <c r="C1654" s="12" t="s">
        <v>497</v>
      </c>
      <c r="D1654" s="12" t="s">
        <v>12</v>
      </c>
      <c r="E1654" s="12" t="s">
        <v>10</v>
      </c>
      <c r="F1654" s="12">
        <v>1710103110020</v>
      </c>
      <c r="G1654" s="12">
        <v>389433</v>
      </c>
      <c r="H1654" s="12" t="s">
        <v>3149</v>
      </c>
      <c r="I1654" s="12" t="s">
        <v>811</v>
      </c>
      <c r="J1654" s="12" t="s">
        <v>620</v>
      </c>
    </row>
    <row r="1655" spans="1:10" x14ac:dyDescent="0.25">
      <c r="A1655" s="12">
        <v>1654</v>
      </c>
      <c r="B1655" s="12">
        <v>61159</v>
      </c>
      <c r="C1655" s="12" t="s">
        <v>497</v>
      </c>
      <c r="D1655" s="12" t="s">
        <v>12</v>
      </c>
      <c r="E1655" s="12" t="s">
        <v>10</v>
      </c>
      <c r="F1655" s="12">
        <v>1710115328010</v>
      </c>
      <c r="G1655" s="12" t="s">
        <v>3150</v>
      </c>
      <c r="H1655" s="12" t="s">
        <v>3151</v>
      </c>
      <c r="I1655" s="12" t="s">
        <v>631</v>
      </c>
      <c r="J1655" s="12" t="s">
        <v>620</v>
      </c>
    </row>
    <row r="1656" spans="1:10" x14ac:dyDescent="0.25">
      <c r="A1656" s="12">
        <v>1655</v>
      </c>
      <c r="B1656" s="12">
        <v>61159</v>
      </c>
      <c r="C1656" s="12" t="s">
        <v>497</v>
      </c>
      <c r="D1656" s="12" t="s">
        <v>12</v>
      </c>
      <c r="E1656" s="12" t="s">
        <v>10</v>
      </c>
      <c r="F1656" s="12">
        <v>1710209260586</v>
      </c>
      <c r="G1656" s="12">
        <v>50392369</v>
      </c>
      <c r="H1656" s="12" t="s">
        <v>3152</v>
      </c>
      <c r="I1656" s="12" t="s">
        <v>699</v>
      </c>
      <c r="J1656" s="12" t="s">
        <v>685</v>
      </c>
    </row>
    <row r="1657" spans="1:10" x14ac:dyDescent="0.25">
      <c r="A1657" s="12">
        <v>1656</v>
      </c>
      <c r="B1657" s="12">
        <v>61159</v>
      </c>
      <c r="C1657" s="12" t="s">
        <v>497</v>
      </c>
      <c r="D1657" s="12" t="s">
        <v>12</v>
      </c>
      <c r="E1657" s="12" t="s">
        <v>10</v>
      </c>
      <c r="F1657" s="12">
        <v>1710211055686</v>
      </c>
      <c r="G1657" s="12">
        <v>102310</v>
      </c>
      <c r="H1657" s="12" t="s">
        <v>3153</v>
      </c>
      <c r="I1657" s="12" t="s">
        <v>623</v>
      </c>
      <c r="J1657" s="12" t="s">
        <v>620</v>
      </c>
    </row>
    <row r="1658" spans="1:10" x14ac:dyDescent="0.25">
      <c r="A1658" s="12">
        <v>1657</v>
      </c>
      <c r="B1658" s="12">
        <v>61159</v>
      </c>
      <c r="C1658" s="12" t="s">
        <v>497</v>
      </c>
      <c r="D1658" s="12" t="s">
        <v>12</v>
      </c>
      <c r="E1658" s="12" t="s">
        <v>10</v>
      </c>
      <c r="F1658" s="12">
        <v>1710211605246</v>
      </c>
      <c r="G1658" s="12" t="s">
        <v>3154</v>
      </c>
      <c r="H1658" s="12" t="s">
        <v>3155</v>
      </c>
      <c r="I1658" s="12" t="s">
        <v>631</v>
      </c>
      <c r="J1658" s="12" t="s">
        <v>620</v>
      </c>
    </row>
    <row r="1659" spans="1:10" x14ac:dyDescent="0.25">
      <c r="A1659" s="12">
        <v>1658</v>
      </c>
      <c r="B1659" s="12">
        <v>61159</v>
      </c>
      <c r="C1659" s="12" t="s">
        <v>497</v>
      </c>
      <c r="D1659" s="12" t="s">
        <v>12</v>
      </c>
      <c r="E1659" s="12" t="s">
        <v>10</v>
      </c>
      <c r="F1659" s="12">
        <v>1710272469128</v>
      </c>
      <c r="G1659" s="12" t="s">
        <v>3156</v>
      </c>
      <c r="H1659" s="12" t="s">
        <v>3157</v>
      </c>
      <c r="I1659" s="12" t="s">
        <v>679</v>
      </c>
      <c r="J1659" s="12" t="s">
        <v>685</v>
      </c>
    </row>
    <row r="1660" spans="1:10" x14ac:dyDescent="0.25">
      <c r="A1660" s="12">
        <v>1659</v>
      </c>
      <c r="B1660" s="12">
        <v>61159</v>
      </c>
      <c r="C1660" s="12" t="s">
        <v>497</v>
      </c>
      <c r="D1660" s="12" t="s">
        <v>12</v>
      </c>
      <c r="E1660" s="12" t="s">
        <v>10</v>
      </c>
      <c r="F1660" s="12">
        <v>1710278599864</v>
      </c>
      <c r="G1660" s="12">
        <v>102461</v>
      </c>
      <c r="H1660" s="12" t="s">
        <v>3158</v>
      </c>
      <c r="I1660" s="12" t="s">
        <v>684</v>
      </c>
      <c r="J1660" s="12" t="s">
        <v>620</v>
      </c>
    </row>
    <row r="1661" spans="1:10" x14ac:dyDescent="0.25">
      <c r="A1661" s="12">
        <v>1660</v>
      </c>
      <c r="B1661" s="12">
        <v>61159</v>
      </c>
      <c r="C1661" s="12" t="s">
        <v>497</v>
      </c>
      <c r="D1661" s="12" t="s">
        <v>12</v>
      </c>
      <c r="E1661" s="12" t="s">
        <v>10</v>
      </c>
      <c r="F1661" s="12">
        <v>1710284176866</v>
      </c>
      <c r="G1661" s="12" t="s">
        <v>3159</v>
      </c>
      <c r="H1661" s="12" t="s">
        <v>3160</v>
      </c>
      <c r="I1661" s="12" t="s">
        <v>623</v>
      </c>
      <c r="J1661" s="12" t="s">
        <v>620</v>
      </c>
    </row>
    <row r="1662" spans="1:10" x14ac:dyDescent="0.25">
      <c r="A1662" s="12">
        <v>1661</v>
      </c>
      <c r="B1662" s="12">
        <v>61159</v>
      </c>
      <c r="C1662" s="12" t="s">
        <v>497</v>
      </c>
      <c r="D1662" s="12" t="s">
        <v>12</v>
      </c>
      <c r="E1662" s="12" t="s">
        <v>10</v>
      </c>
      <c r="F1662" s="12">
        <v>1730129675842</v>
      </c>
      <c r="G1662" s="12" t="s">
        <v>3161</v>
      </c>
      <c r="H1662" s="12" t="s">
        <v>3162</v>
      </c>
      <c r="I1662" s="12" t="s">
        <v>657</v>
      </c>
      <c r="J1662" s="12" t="s">
        <v>620</v>
      </c>
    </row>
    <row r="1663" spans="1:10" x14ac:dyDescent="0.25">
      <c r="A1663" s="12">
        <v>1662</v>
      </c>
      <c r="B1663" s="12">
        <v>61159</v>
      </c>
      <c r="C1663" s="12" t="s">
        <v>497</v>
      </c>
      <c r="D1663" s="12" t="s">
        <v>12</v>
      </c>
      <c r="E1663" s="12" t="s">
        <v>10</v>
      </c>
      <c r="F1663" s="12">
        <v>2140441533670</v>
      </c>
      <c r="G1663" s="12" t="s">
        <v>3163</v>
      </c>
      <c r="H1663" s="12" t="s">
        <v>3164</v>
      </c>
      <c r="I1663" s="12" t="s">
        <v>705</v>
      </c>
      <c r="J1663" s="12" t="s">
        <v>620</v>
      </c>
    </row>
    <row r="1664" spans="1:10" x14ac:dyDescent="0.25">
      <c r="A1664" s="12">
        <v>1663</v>
      </c>
      <c r="B1664" s="12">
        <v>61160</v>
      </c>
      <c r="C1664" s="12" t="s">
        <v>498</v>
      </c>
      <c r="D1664" s="12" t="s">
        <v>85</v>
      </c>
      <c r="E1664" s="12" t="s">
        <v>10</v>
      </c>
      <c r="F1664" s="12">
        <v>1710102853132</v>
      </c>
      <c r="G1664" s="12">
        <v>355198</v>
      </c>
      <c r="H1664" s="12" t="s">
        <v>3165</v>
      </c>
      <c r="I1664" s="12" t="s">
        <v>1686</v>
      </c>
      <c r="J1664" s="12" t="s">
        <v>620</v>
      </c>
    </row>
    <row r="1665" spans="1:10" x14ac:dyDescent="0.25">
      <c r="A1665" s="12">
        <v>1664</v>
      </c>
      <c r="B1665" s="12">
        <v>61160</v>
      </c>
      <c r="C1665" s="12" t="s">
        <v>498</v>
      </c>
      <c r="D1665" s="12" t="s">
        <v>85</v>
      </c>
      <c r="E1665" s="12" t="s">
        <v>10</v>
      </c>
      <c r="F1665" s="12">
        <v>1710103150250</v>
      </c>
      <c r="G1665" s="12" t="s">
        <v>3166</v>
      </c>
      <c r="H1665" s="12" t="s">
        <v>3167</v>
      </c>
      <c r="I1665" s="12" t="s">
        <v>1731</v>
      </c>
      <c r="J1665" s="12" t="s">
        <v>620</v>
      </c>
    </row>
    <row r="1666" spans="1:10" x14ac:dyDescent="0.25">
      <c r="A1666" s="12">
        <v>1665</v>
      </c>
      <c r="B1666" s="12">
        <v>61160</v>
      </c>
      <c r="C1666" s="12" t="s">
        <v>498</v>
      </c>
      <c r="D1666" s="12" t="s">
        <v>85</v>
      </c>
      <c r="E1666" s="12" t="s">
        <v>10</v>
      </c>
      <c r="F1666" s="12">
        <v>1710261969746</v>
      </c>
      <c r="G1666" s="12" t="s">
        <v>3168</v>
      </c>
      <c r="H1666" s="12" t="s">
        <v>3169</v>
      </c>
      <c r="I1666" s="12" t="s">
        <v>754</v>
      </c>
      <c r="J1666" s="12" t="s">
        <v>620</v>
      </c>
    </row>
    <row r="1667" spans="1:10" x14ac:dyDescent="0.25">
      <c r="A1667" s="12">
        <v>1666</v>
      </c>
      <c r="B1667" s="12">
        <v>61160</v>
      </c>
      <c r="C1667" s="12" t="s">
        <v>498</v>
      </c>
      <c r="D1667" s="12" t="s">
        <v>85</v>
      </c>
      <c r="E1667" s="12" t="s">
        <v>10</v>
      </c>
      <c r="F1667" s="12">
        <v>1710282536386</v>
      </c>
      <c r="G1667" s="12" t="s">
        <v>3170</v>
      </c>
      <c r="H1667" s="12" t="s">
        <v>3171</v>
      </c>
      <c r="I1667" s="12" t="s">
        <v>1686</v>
      </c>
      <c r="J1667" s="12" t="s">
        <v>620</v>
      </c>
    </row>
    <row r="1668" spans="1:10" x14ac:dyDescent="0.25">
      <c r="A1668" s="12">
        <v>1667</v>
      </c>
      <c r="B1668" s="12">
        <v>61160</v>
      </c>
      <c r="C1668" s="12" t="s">
        <v>498</v>
      </c>
      <c r="D1668" s="12" t="s">
        <v>85</v>
      </c>
      <c r="E1668" s="12" t="s">
        <v>10</v>
      </c>
      <c r="F1668" s="12">
        <v>2140723423704</v>
      </c>
      <c r="G1668" s="12" t="s">
        <v>3172</v>
      </c>
      <c r="H1668" s="12" t="s">
        <v>3173</v>
      </c>
      <c r="I1668" s="12" t="s">
        <v>754</v>
      </c>
      <c r="J1668" s="12" t="s">
        <v>620</v>
      </c>
    </row>
    <row r="1669" spans="1:10" x14ac:dyDescent="0.25">
      <c r="A1669" s="12">
        <v>1668</v>
      </c>
      <c r="B1669" s="12">
        <v>61161</v>
      </c>
      <c r="C1669" s="12" t="s">
        <v>499</v>
      </c>
      <c r="D1669" s="12" t="s">
        <v>85</v>
      </c>
      <c r="E1669" s="12" t="s">
        <v>10</v>
      </c>
      <c r="F1669" s="12">
        <v>1710211038524</v>
      </c>
      <c r="G1669" s="12" t="s">
        <v>3174</v>
      </c>
      <c r="H1669" s="12" t="s">
        <v>3175</v>
      </c>
      <c r="I1669" s="12" t="s">
        <v>1731</v>
      </c>
      <c r="J1669" s="12" t="s">
        <v>685</v>
      </c>
    </row>
    <row r="1670" spans="1:10" x14ac:dyDescent="0.25">
      <c r="A1670" s="12">
        <v>1669</v>
      </c>
      <c r="B1670" s="12">
        <v>61161</v>
      </c>
      <c r="C1670" s="12" t="s">
        <v>499</v>
      </c>
      <c r="D1670" s="12" t="s">
        <v>85</v>
      </c>
      <c r="E1670" s="12" t="s">
        <v>10</v>
      </c>
      <c r="F1670" s="12">
        <v>2140457678520</v>
      </c>
      <c r="G1670" s="12" t="s">
        <v>3176</v>
      </c>
      <c r="H1670" s="12" t="s">
        <v>3177</v>
      </c>
      <c r="I1670" s="12" t="s">
        <v>1686</v>
      </c>
      <c r="J1670" s="12" t="s">
        <v>620</v>
      </c>
    </row>
    <row r="1671" spans="1:10" x14ac:dyDescent="0.25">
      <c r="A1671" s="12">
        <v>1670</v>
      </c>
      <c r="B1671" s="12">
        <v>61162</v>
      </c>
      <c r="C1671" s="12" t="s">
        <v>500</v>
      </c>
      <c r="D1671" s="12" t="s">
        <v>85</v>
      </c>
      <c r="E1671" s="12" t="s">
        <v>10</v>
      </c>
      <c r="F1671" s="12">
        <v>1710151337548</v>
      </c>
      <c r="G1671" s="12">
        <v>962326</v>
      </c>
      <c r="H1671" s="12" t="s">
        <v>3178</v>
      </c>
      <c r="I1671" s="12" t="s">
        <v>754</v>
      </c>
      <c r="J1671" s="12" t="s">
        <v>620</v>
      </c>
    </row>
    <row r="1672" spans="1:10" x14ac:dyDescent="0.25">
      <c r="A1672" s="12">
        <v>1671</v>
      </c>
      <c r="B1672" s="12">
        <v>61162</v>
      </c>
      <c r="C1672" s="12" t="s">
        <v>500</v>
      </c>
      <c r="D1672" s="12" t="s">
        <v>85</v>
      </c>
      <c r="E1672" s="12" t="s">
        <v>10</v>
      </c>
      <c r="F1672" s="12">
        <v>1710273137346</v>
      </c>
      <c r="G1672" s="12" t="s">
        <v>3179</v>
      </c>
      <c r="H1672" s="12" t="s">
        <v>3180</v>
      </c>
      <c r="I1672" s="12" t="s">
        <v>1731</v>
      </c>
      <c r="J1672" s="12" t="s">
        <v>620</v>
      </c>
    </row>
    <row r="1673" spans="1:10" x14ac:dyDescent="0.25">
      <c r="A1673" s="12">
        <v>1672</v>
      </c>
      <c r="B1673" s="12">
        <v>61162</v>
      </c>
      <c r="C1673" s="12" t="s">
        <v>500</v>
      </c>
      <c r="D1673" s="12" t="s">
        <v>85</v>
      </c>
      <c r="E1673" s="12" t="s">
        <v>10</v>
      </c>
      <c r="F1673" s="12">
        <v>1710275707670</v>
      </c>
      <c r="G1673" s="12" t="s">
        <v>3181</v>
      </c>
      <c r="H1673" s="12" t="s">
        <v>3182</v>
      </c>
      <c r="I1673" s="12" t="s">
        <v>1686</v>
      </c>
      <c r="J1673" s="12" t="s">
        <v>620</v>
      </c>
    </row>
    <row r="1674" spans="1:10" x14ac:dyDescent="0.25">
      <c r="A1674" s="12">
        <v>1673</v>
      </c>
      <c r="B1674" s="12">
        <v>61163</v>
      </c>
      <c r="C1674" s="12" t="s">
        <v>501</v>
      </c>
      <c r="D1674" s="12" t="s">
        <v>85</v>
      </c>
      <c r="E1674" s="12" t="s">
        <v>10</v>
      </c>
      <c r="F1674" s="12">
        <v>1710102612088</v>
      </c>
      <c r="G1674" s="12" t="s">
        <v>3183</v>
      </c>
      <c r="H1674" s="12" t="s">
        <v>3184</v>
      </c>
      <c r="I1674" s="12" t="s">
        <v>1686</v>
      </c>
      <c r="J1674" s="12" t="s">
        <v>620</v>
      </c>
    </row>
    <row r="1675" spans="1:10" x14ac:dyDescent="0.25">
      <c r="A1675" s="12">
        <v>1674</v>
      </c>
      <c r="B1675" s="12">
        <v>61163</v>
      </c>
      <c r="C1675" s="12" t="s">
        <v>501</v>
      </c>
      <c r="D1675" s="12" t="s">
        <v>85</v>
      </c>
      <c r="E1675" s="12" t="s">
        <v>10</v>
      </c>
      <c r="F1675" s="12">
        <v>1710262142240</v>
      </c>
      <c r="G1675" s="12" t="s">
        <v>3185</v>
      </c>
      <c r="H1675" s="12" t="s">
        <v>2571</v>
      </c>
      <c r="I1675" s="12" t="s">
        <v>754</v>
      </c>
      <c r="J1675" s="12" t="s">
        <v>620</v>
      </c>
    </row>
    <row r="1676" spans="1:10" x14ac:dyDescent="0.25">
      <c r="A1676" s="12">
        <v>1675</v>
      </c>
      <c r="B1676" s="12">
        <v>61163</v>
      </c>
      <c r="C1676" s="12" t="s">
        <v>501</v>
      </c>
      <c r="D1676" s="12" t="s">
        <v>85</v>
      </c>
      <c r="E1676" s="12" t="s">
        <v>10</v>
      </c>
      <c r="F1676" s="12">
        <v>2110322332414</v>
      </c>
      <c r="G1676" s="12">
        <v>348065</v>
      </c>
      <c r="H1676" s="12" t="s">
        <v>3186</v>
      </c>
      <c r="I1676" s="12" t="s">
        <v>1731</v>
      </c>
      <c r="J1676" s="12" t="s">
        <v>620</v>
      </c>
    </row>
    <row r="1677" spans="1:10" x14ac:dyDescent="0.25">
      <c r="A1677" s="12">
        <v>1676</v>
      </c>
      <c r="B1677" s="12">
        <v>61164</v>
      </c>
      <c r="C1677" s="12" t="s">
        <v>502</v>
      </c>
      <c r="D1677" s="12" t="s">
        <v>85</v>
      </c>
      <c r="E1677" s="12" t="s">
        <v>6</v>
      </c>
      <c r="F1677" s="12">
        <v>2140572511569</v>
      </c>
      <c r="G1677" s="12" t="s">
        <v>3187</v>
      </c>
      <c r="H1677" s="12" t="s">
        <v>1415</v>
      </c>
      <c r="I1677" s="12" t="s">
        <v>1686</v>
      </c>
      <c r="J1677" s="12" t="s">
        <v>620</v>
      </c>
    </row>
    <row r="1678" spans="1:10" x14ac:dyDescent="0.25">
      <c r="A1678" s="12">
        <v>1677</v>
      </c>
      <c r="B1678" s="12">
        <v>61164</v>
      </c>
      <c r="C1678" s="12" t="s">
        <v>502</v>
      </c>
      <c r="D1678" s="12" t="s">
        <v>85</v>
      </c>
      <c r="E1678" s="12" t="s">
        <v>6</v>
      </c>
      <c r="F1678" s="12">
        <v>2140632576521</v>
      </c>
      <c r="G1678" s="12" t="s">
        <v>3188</v>
      </c>
      <c r="H1678" s="12" t="s">
        <v>2854</v>
      </c>
      <c r="I1678" s="12" t="s">
        <v>1731</v>
      </c>
      <c r="J1678" s="12" t="s">
        <v>620</v>
      </c>
    </row>
    <row r="1679" spans="1:10" x14ac:dyDescent="0.25">
      <c r="A1679" s="12">
        <v>1678</v>
      </c>
      <c r="B1679" s="12">
        <v>61165</v>
      </c>
      <c r="C1679" s="12" t="s">
        <v>503</v>
      </c>
      <c r="D1679" s="12" t="s">
        <v>85</v>
      </c>
      <c r="E1679" s="12" t="s">
        <v>6</v>
      </c>
      <c r="F1679" s="12">
        <v>2140578071987</v>
      </c>
      <c r="G1679" s="12" t="s">
        <v>3189</v>
      </c>
      <c r="H1679" s="12" t="s">
        <v>3190</v>
      </c>
      <c r="I1679" s="12" t="s">
        <v>754</v>
      </c>
      <c r="J1679" s="12" t="s">
        <v>620</v>
      </c>
    </row>
    <row r="1680" spans="1:10" x14ac:dyDescent="0.25">
      <c r="A1680" s="12">
        <v>1679</v>
      </c>
      <c r="B1680" s="12">
        <v>61165</v>
      </c>
      <c r="C1680" s="12" t="s">
        <v>503</v>
      </c>
      <c r="D1680" s="12" t="s">
        <v>85</v>
      </c>
      <c r="E1680" s="12" t="s">
        <v>6</v>
      </c>
      <c r="F1680" s="12">
        <v>2140633312597</v>
      </c>
      <c r="G1680" s="12" t="s">
        <v>3191</v>
      </c>
      <c r="H1680" s="12" t="s">
        <v>3192</v>
      </c>
      <c r="I1680" s="12" t="s">
        <v>1731</v>
      </c>
      <c r="J1680" s="12" t="s">
        <v>620</v>
      </c>
    </row>
    <row r="1681" spans="1:10" x14ac:dyDescent="0.25">
      <c r="A1681" s="12">
        <v>1680</v>
      </c>
      <c r="B1681" s="12">
        <v>61166</v>
      </c>
      <c r="C1681" s="12" t="s">
        <v>504</v>
      </c>
      <c r="D1681" s="12" t="s">
        <v>85</v>
      </c>
      <c r="E1681" s="12" t="s">
        <v>10</v>
      </c>
      <c r="F1681" s="12">
        <v>1610216559506</v>
      </c>
      <c r="G1681" s="12">
        <v>963035</v>
      </c>
      <c r="H1681" s="12" t="s">
        <v>3193</v>
      </c>
      <c r="I1681" s="12" t="s">
        <v>754</v>
      </c>
      <c r="J1681" s="12" t="s">
        <v>620</v>
      </c>
    </row>
    <row r="1682" spans="1:10" x14ac:dyDescent="0.25">
      <c r="A1682" s="12">
        <v>1681</v>
      </c>
      <c r="B1682" s="12">
        <v>61166</v>
      </c>
      <c r="C1682" s="12" t="s">
        <v>504</v>
      </c>
      <c r="D1682" s="12" t="s">
        <v>85</v>
      </c>
      <c r="E1682" s="12" t="s">
        <v>10</v>
      </c>
      <c r="F1682" s="12">
        <v>1710102510878</v>
      </c>
      <c r="G1682" s="12" t="s">
        <v>3194</v>
      </c>
      <c r="H1682" s="12" t="s">
        <v>3195</v>
      </c>
      <c r="I1682" s="12" t="s">
        <v>1731</v>
      </c>
      <c r="J1682" s="12" t="s">
        <v>620</v>
      </c>
    </row>
    <row r="1683" spans="1:10" x14ac:dyDescent="0.25">
      <c r="A1683" s="12">
        <v>1682</v>
      </c>
      <c r="B1683" s="12">
        <v>61166</v>
      </c>
      <c r="C1683" s="12" t="s">
        <v>504</v>
      </c>
      <c r="D1683" s="12" t="s">
        <v>85</v>
      </c>
      <c r="E1683" s="12" t="s">
        <v>10</v>
      </c>
      <c r="F1683" s="12">
        <v>1710211165522</v>
      </c>
      <c r="G1683" s="12" t="s">
        <v>3196</v>
      </c>
      <c r="H1683" s="12" t="s">
        <v>3197</v>
      </c>
      <c r="I1683" s="12" t="s">
        <v>1683</v>
      </c>
      <c r="J1683" s="12" t="s">
        <v>620</v>
      </c>
    </row>
    <row r="1684" spans="1:10" x14ac:dyDescent="0.25">
      <c r="A1684" s="12">
        <v>1683</v>
      </c>
      <c r="B1684" s="12">
        <v>61166</v>
      </c>
      <c r="C1684" s="12" t="s">
        <v>504</v>
      </c>
      <c r="D1684" s="12" t="s">
        <v>85</v>
      </c>
      <c r="E1684" s="12" t="s">
        <v>10</v>
      </c>
      <c r="F1684" s="12">
        <v>1710211166662</v>
      </c>
      <c r="G1684" s="12" t="s">
        <v>3198</v>
      </c>
      <c r="H1684" s="12" t="s">
        <v>2151</v>
      </c>
      <c r="I1684" s="12" t="s">
        <v>1686</v>
      </c>
      <c r="J1684" s="12" t="s">
        <v>620</v>
      </c>
    </row>
    <row r="1685" spans="1:10" x14ac:dyDescent="0.25">
      <c r="A1685" s="12">
        <v>1684</v>
      </c>
      <c r="B1685" s="12">
        <v>61167</v>
      </c>
      <c r="C1685" s="12" t="s">
        <v>505</v>
      </c>
      <c r="D1685" s="12" t="s">
        <v>85</v>
      </c>
      <c r="E1685" s="12" t="s">
        <v>10</v>
      </c>
      <c r="F1685" s="12">
        <v>1710210989746</v>
      </c>
      <c r="G1685" s="12" t="s">
        <v>3199</v>
      </c>
      <c r="H1685" s="12" t="s">
        <v>3200</v>
      </c>
      <c r="I1685" s="12" t="s">
        <v>754</v>
      </c>
      <c r="J1685" s="12" t="s">
        <v>620</v>
      </c>
    </row>
    <row r="1686" spans="1:10" x14ac:dyDescent="0.25">
      <c r="A1686" s="12">
        <v>1685</v>
      </c>
      <c r="B1686" s="12">
        <v>61167</v>
      </c>
      <c r="C1686" s="12" t="s">
        <v>505</v>
      </c>
      <c r="D1686" s="12" t="s">
        <v>85</v>
      </c>
      <c r="E1686" s="12" t="s">
        <v>10</v>
      </c>
      <c r="F1686" s="12">
        <v>1710211146508</v>
      </c>
      <c r="G1686" s="12" t="s">
        <v>3201</v>
      </c>
      <c r="H1686" s="12" t="s">
        <v>3202</v>
      </c>
      <c r="I1686" s="12" t="s">
        <v>1731</v>
      </c>
      <c r="J1686" s="12" t="s">
        <v>620</v>
      </c>
    </row>
    <row r="1687" spans="1:10" x14ac:dyDescent="0.25">
      <c r="A1687" s="12">
        <v>1686</v>
      </c>
      <c r="B1687" s="12">
        <v>61167</v>
      </c>
      <c r="C1687" s="12" t="s">
        <v>505</v>
      </c>
      <c r="D1687" s="12" t="s">
        <v>85</v>
      </c>
      <c r="E1687" s="12" t="s">
        <v>10</v>
      </c>
      <c r="F1687" s="12">
        <v>1710251466650</v>
      </c>
      <c r="G1687" s="12" t="s">
        <v>3203</v>
      </c>
      <c r="H1687" s="12" t="s">
        <v>3204</v>
      </c>
      <c r="I1687" s="12" t="s">
        <v>1683</v>
      </c>
      <c r="J1687" s="12" t="s">
        <v>620</v>
      </c>
    </row>
    <row r="1688" spans="1:10" x14ac:dyDescent="0.25">
      <c r="A1688" s="12">
        <v>1687</v>
      </c>
      <c r="B1688" s="12">
        <v>61168</v>
      </c>
      <c r="C1688" s="12" t="s">
        <v>506</v>
      </c>
      <c r="D1688" s="12" t="s">
        <v>85</v>
      </c>
      <c r="E1688" s="12" t="s">
        <v>6</v>
      </c>
      <c r="F1688" s="12">
        <v>1540192765625</v>
      </c>
      <c r="G1688" s="12" t="s">
        <v>3205</v>
      </c>
      <c r="H1688" s="12" t="s">
        <v>2153</v>
      </c>
      <c r="I1688" s="12" t="s">
        <v>1686</v>
      </c>
      <c r="J1688" s="12" t="s">
        <v>620</v>
      </c>
    </row>
    <row r="1689" spans="1:10" x14ac:dyDescent="0.25">
      <c r="A1689" s="12">
        <v>1688</v>
      </c>
      <c r="B1689" s="12">
        <v>61168</v>
      </c>
      <c r="C1689" s="12" t="s">
        <v>506</v>
      </c>
      <c r="D1689" s="12" t="s">
        <v>85</v>
      </c>
      <c r="E1689" s="12" t="s">
        <v>6</v>
      </c>
      <c r="F1689" s="12">
        <v>1710211333443</v>
      </c>
      <c r="G1689" s="12" t="s">
        <v>3206</v>
      </c>
      <c r="H1689" s="12" t="s">
        <v>2036</v>
      </c>
      <c r="I1689" s="12" t="s">
        <v>1731</v>
      </c>
      <c r="J1689" s="12" t="s">
        <v>685</v>
      </c>
    </row>
    <row r="1690" spans="1:10" x14ac:dyDescent="0.25">
      <c r="A1690" s="12">
        <v>1689</v>
      </c>
      <c r="B1690" s="12">
        <v>61168</v>
      </c>
      <c r="C1690" s="12" t="s">
        <v>506</v>
      </c>
      <c r="D1690" s="12" t="s">
        <v>85</v>
      </c>
      <c r="E1690" s="12" t="s">
        <v>6</v>
      </c>
      <c r="F1690" s="12">
        <v>2140676196973</v>
      </c>
      <c r="G1690" s="12" t="s">
        <v>3207</v>
      </c>
      <c r="H1690" s="12" t="s">
        <v>3208</v>
      </c>
      <c r="I1690" s="12" t="s">
        <v>754</v>
      </c>
      <c r="J1690" s="12" t="s">
        <v>620</v>
      </c>
    </row>
    <row r="1691" spans="1:10" x14ac:dyDescent="0.25">
      <c r="A1691" s="12">
        <v>1690</v>
      </c>
      <c r="B1691" s="12">
        <v>61168</v>
      </c>
      <c r="C1691" s="12" t="s">
        <v>506</v>
      </c>
      <c r="D1691" s="12" t="s">
        <v>85</v>
      </c>
      <c r="E1691" s="12" t="s">
        <v>6</v>
      </c>
      <c r="F1691" s="12">
        <v>2140703029051</v>
      </c>
      <c r="G1691" s="12" t="s">
        <v>3209</v>
      </c>
      <c r="H1691" s="12" t="s">
        <v>3210</v>
      </c>
      <c r="I1691" s="12" t="s">
        <v>660</v>
      </c>
      <c r="J1691" s="12" t="s">
        <v>620</v>
      </c>
    </row>
    <row r="1692" spans="1:10" x14ac:dyDescent="0.25">
      <c r="A1692" s="12">
        <v>1691</v>
      </c>
      <c r="B1692" s="12">
        <v>61169</v>
      </c>
      <c r="C1692" s="12" t="s">
        <v>507</v>
      </c>
      <c r="D1692" s="12" t="s">
        <v>85</v>
      </c>
      <c r="E1692" s="12" t="s">
        <v>6</v>
      </c>
      <c r="F1692" s="12">
        <v>1710211722921</v>
      </c>
      <c r="G1692" s="12" t="s">
        <v>3211</v>
      </c>
      <c r="H1692" s="12" t="s">
        <v>3212</v>
      </c>
      <c r="I1692" s="12" t="s">
        <v>1731</v>
      </c>
      <c r="J1692" s="12" t="s">
        <v>620</v>
      </c>
    </row>
    <row r="1693" spans="1:10" x14ac:dyDescent="0.25">
      <c r="A1693" s="12">
        <v>1692</v>
      </c>
      <c r="B1693" s="12">
        <v>61169</v>
      </c>
      <c r="C1693" s="12" t="s">
        <v>507</v>
      </c>
      <c r="D1693" s="12" t="s">
        <v>85</v>
      </c>
      <c r="E1693" s="12" t="s">
        <v>6</v>
      </c>
      <c r="F1693" s="12">
        <v>2140493368709</v>
      </c>
      <c r="G1693" s="12">
        <v>1004431</v>
      </c>
      <c r="H1693" s="12" t="s">
        <v>3213</v>
      </c>
      <c r="I1693" s="12" t="s">
        <v>1686</v>
      </c>
      <c r="J1693" s="12" t="s">
        <v>620</v>
      </c>
    </row>
    <row r="1694" spans="1:10" x14ac:dyDescent="0.25">
      <c r="A1694" s="12">
        <v>1693</v>
      </c>
      <c r="B1694" s="12">
        <v>61170</v>
      </c>
      <c r="C1694" s="12" t="s">
        <v>508</v>
      </c>
      <c r="D1694" s="12" t="s">
        <v>85</v>
      </c>
      <c r="E1694" s="12" t="s">
        <v>6</v>
      </c>
      <c r="F1694" s="12">
        <v>1710103659917</v>
      </c>
      <c r="G1694" s="12" t="s">
        <v>3214</v>
      </c>
      <c r="H1694" s="12" t="s">
        <v>3215</v>
      </c>
      <c r="I1694" s="12" t="s">
        <v>1683</v>
      </c>
      <c r="J1694" s="12" t="s">
        <v>620</v>
      </c>
    </row>
    <row r="1695" spans="1:10" x14ac:dyDescent="0.25">
      <c r="A1695" s="12">
        <v>1694</v>
      </c>
      <c r="B1695" s="12">
        <v>61170</v>
      </c>
      <c r="C1695" s="12" t="s">
        <v>508</v>
      </c>
      <c r="D1695" s="12" t="s">
        <v>85</v>
      </c>
      <c r="E1695" s="12" t="s">
        <v>6</v>
      </c>
      <c r="F1695" s="12">
        <v>1710298589137</v>
      </c>
      <c r="G1695" s="12" t="s">
        <v>1342</v>
      </c>
      <c r="H1695" s="12" t="s">
        <v>666</v>
      </c>
      <c r="I1695" s="12" t="s">
        <v>1752</v>
      </c>
      <c r="J1695" s="12" t="s">
        <v>620</v>
      </c>
    </row>
    <row r="1696" spans="1:10" x14ac:dyDescent="0.25">
      <c r="A1696" s="12">
        <v>1695</v>
      </c>
      <c r="B1696" s="12">
        <v>61170</v>
      </c>
      <c r="C1696" s="12" t="s">
        <v>508</v>
      </c>
      <c r="D1696" s="12" t="s">
        <v>85</v>
      </c>
      <c r="E1696" s="12" t="s">
        <v>6</v>
      </c>
      <c r="F1696" s="12">
        <v>2140402668463</v>
      </c>
      <c r="G1696" s="12" t="s">
        <v>3216</v>
      </c>
      <c r="H1696" s="12" t="s">
        <v>1390</v>
      </c>
      <c r="I1696" s="12" t="s">
        <v>1731</v>
      </c>
      <c r="J1696" s="12" t="s">
        <v>620</v>
      </c>
    </row>
    <row r="1697" spans="1:10" x14ac:dyDescent="0.25">
      <c r="A1697" s="12">
        <v>1696</v>
      </c>
      <c r="B1697" s="12">
        <v>61170</v>
      </c>
      <c r="C1697" s="12" t="s">
        <v>508</v>
      </c>
      <c r="D1697" s="12" t="s">
        <v>85</v>
      </c>
      <c r="E1697" s="12" t="s">
        <v>6</v>
      </c>
      <c r="F1697" s="12">
        <v>2140419468891</v>
      </c>
      <c r="G1697" s="12">
        <v>50149919</v>
      </c>
      <c r="H1697" s="12" t="s">
        <v>3217</v>
      </c>
      <c r="I1697" s="12" t="s">
        <v>1686</v>
      </c>
      <c r="J1697" s="12" t="s">
        <v>620</v>
      </c>
    </row>
    <row r="1698" spans="1:10" x14ac:dyDescent="0.25">
      <c r="A1698" s="12">
        <v>1697</v>
      </c>
      <c r="B1698" s="12">
        <v>61170</v>
      </c>
      <c r="C1698" s="12" t="s">
        <v>508</v>
      </c>
      <c r="D1698" s="12" t="s">
        <v>85</v>
      </c>
      <c r="E1698" s="12" t="s">
        <v>6</v>
      </c>
      <c r="F1698" s="12">
        <v>2140773868333</v>
      </c>
      <c r="G1698" s="12" t="s">
        <v>3218</v>
      </c>
      <c r="H1698" s="12" t="s">
        <v>3219</v>
      </c>
      <c r="I1698" s="12" t="s">
        <v>660</v>
      </c>
      <c r="J1698" s="12" t="s">
        <v>620</v>
      </c>
    </row>
    <row r="1699" spans="1:10" x14ac:dyDescent="0.25">
      <c r="A1699" s="12">
        <v>1698</v>
      </c>
      <c r="B1699" s="12">
        <v>61171</v>
      </c>
      <c r="C1699" s="12" t="s">
        <v>509</v>
      </c>
      <c r="D1699" s="12" t="s">
        <v>85</v>
      </c>
      <c r="E1699" s="12" t="s">
        <v>6</v>
      </c>
      <c r="F1699" s="12">
        <v>1710208717917</v>
      </c>
      <c r="G1699" s="12" t="s">
        <v>3220</v>
      </c>
      <c r="H1699" s="12" t="s">
        <v>3221</v>
      </c>
      <c r="I1699" s="12" t="s">
        <v>1731</v>
      </c>
      <c r="J1699" s="12" t="s">
        <v>620</v>
      </c>
    </row>
    <row r="1700" spans="1:10" x14ac:dyDescent="0.25">
      <c r="A1700" s="12">
        <v>1699</v>
      </c>
      <c r="B1700" s="12">
        <v>61171</v>
      </c>
      <c r="C1700" s="12" t="s">
        <v>509</v>
      </c>
      <c r="D1700" s="12" t="s">
        <v>85</v>
      </c>
      <c r="E1700" s="12" t="s">
        <v>6</v>
      </c>
      <c r="F1700" s="12">
        <v>1710211551945</v>
      </c>
      <c r="G1700" s="12" t="s">
        <v>3222</v>
      </c>
      <c r="H1700" s="12" t="s">
        <v>1226</v>
      </c>
      <c r="I1700" s="12" t="s">
        <v>1686</v>
      </c>
      <c r="J1700" s="12" t="s">
        <v>620</v>
      </c>
    </row>
    <row r="1701" spans="1:10" x14ac:dyDescent="0.25">
      <c r="A1701" s="12">
        <v>1700</v>
      </c>
      <c r="B1701" s="12">
        <v>61171</v>
      </c>
      <c r="C1701" s="12" t="s">
        <v>509</v>
      </c>
      <c r="D1701" s="12" t="s">
        <v>85</v>
      </c>
      <c r="E1701" s="12" t="s">
        <v>6</v>
      </c>
      <c r="F1701" s="12">
        <v>2140444920287</v>
      </c>
      <c r="G1701" s="12" t="s">
        <v>3223</v>
      </c>
      <c r="H1701" s="12" t="s">
        <v>1089</v>
      </c>
      <c r="I1701" s="12" t="s">
        <v>754</v>
      </c>
      <c r="J1701" s="12" t="s">
        <v>620</v>
      </c>
    </row>
    <row r="1702" spans="1:10" x14ac:dyDescent="0.25">
      <c r="A1702" s="12">
        <v>1701</v>
      </c>
      <c r="B1702" s="12">
        <v>61172</v>
      </c>
      <c r="C1702" s="12" t="s">
        <v>510</v>
      </c>
      <c r="D1702" s="12" t="s">
        <v>85</v>
      </c>
      <c r="E1702" s="12" t="s">
        <v>6</v>
      </c>
      <c r="F1702" s="12">
        <v>1710254431447</v>
      </c>
      <c r="G1702" s="12" t="s">
        <v>3224</v>
      </c>
      <c r="H1702" s="12" t="s">
        <v>3225</v>
      </c>
      <c r="I1702" s="12" t="s">
        <v>754</v>
      </c>
      <c r="J1702" s="12" t="s">
        <v>685</v>
      </c>
    </row>
    <row r="1703" spans="1:10" x14ac:dyDescent="0.25">
      <c r="A1703" s="12">
        <v>1702</v>
      </c>
      <c r="B1703" s="12">
        <v>61172</v>
      </c>
      <c r="C1703" s="12" t="s">
        <v>510</v>
      </c>
      <c r="D1703" s="12" t="s">
        <v>85</v>
      </c>
      <c r="E1703" s="12" t="s">
        <v>6</v>
      </c>
      <c r="F1703" s="12">
        <v>2140679348049</v>
      </c>
      <c r="G1703" s="12" t="s">
        <v>3226</v>
      </c>
      <c r="H1703" s="12" t="s">
        <v>3227</v>
      </c>
      <c r="I1703" s="12" t="s">
        <v>1686</v>
      </c>
      <c r="J1703" s="12" t="s">
        <v>620</v>
      </c>
    </row>
    <row r="1704" spans="1:10" x14ac:dyDescent="0.25">
      <c r="A1704" s="12">
        <v>1703</v>
      </c>
      <c r="B1704" s="12">
        <v>61173</v>
      </c>
      <c r="C1704" s="12" t="s">
        <v>511</v>
      </c>
      <c r="D1704" s="12" t="s">
        <v>85</v>
      </c>
      <c r="E1704" s="12" t="s">
        <v>6</v>
      </c>
      <c r="F1704" s="12">
        <v>1710233899593</v>
      </c>
      <c r="G1704" s="12" t="s">
        <v>3228</v>
      </c>
      <c r="H1704" s="12" t="s">
        <v>3229</v>
      </c>
      <c r="I1704" s="12" t="s">
        <v>1686</v>
      </c>
      <c r="J1704" s="12" t="s">
        <v>620</v>
      </c>
    </row>
    <row r="1705" spans="1:10" x14ac:dyDescent="0.25">
      <c r="A1705" s="12">
        <v>1704</v>
      </c>
      <c r="B1705" s="12">
        <v>61173</v>
      </c>
      <c r="C1705" s="12" t="s">
        <v>511</v>
      </c>
      <c r="D1705" s="12" t="s">
        <v>85</v>
      </c>
      <c r="E1705" s="12" t="s">
        <v>6</v>
      </c>
      <c r="F1705" s="12">
        <v>1710237769205</v>
      </c>
      <c r="G1705" s="12" t="s">
        <v>3230</v>
      </c>
      <c r="H1705" s="12" t="s">
        <v>3231</v>
      </c>
      <c r="I1705" s="12" t="s">
        <v>1731</v>
      </c>
      <c r="J1705" s="12" t="s">
        <v>620</v>
      </c>
    </row>
    <row r="1706" spans="1:10" x14ac:dyDescent="0.25">
      <c r="A1706" s="12">
        <v>1705</v>
      </c>
      <c r="B1706" s="12">
        <v>61174</v>
      </c>
      <c r="C1706" s="12" t="s">
        <v>512</v>
      </c>
      <c r="D1706" s="12" t="s">
        <v>85</v>
      </c>
      <c r="E1706" s="12" t="s">
        <v>6</v>
      </c>
      <c r="F1706" s="12">
        <v>1710227046335</v>
      </c>
      <c r="G1706" s="12" t="s">
        <v>3232</v>
      </c>
      <c r="H1706" s="12" t="s">
        <v>638</v>
      </c>
      <c r="I1706" s="12" t="s">
        <v>1731</v>
      </c>
      <c r="J1706" s="12" t="s">
        <v>620</v>
      </c>
    </row>
    <row r="1707" spans="1:10" x14ac:dyDescent="0.25">
      <c r="A1707" s="12">
        <v>1706</v>
      </c>
      <c r="B1707" s="12">
        <v>61174</v>
      </c>
      <c r="C1707" s="12" t="s">
        <v>512</v>
      </c>
      <c r="D1707" s="12" t="s">
        <v>85</v>
      </c>
      <c r="E1707" s="12" t="s">
        <v>6</v>
      </c>
      <c r="F1707" s="12">
        <v>1710271912657</v>
      </c>
      <c r="G1707" s="12" t="s">
        <v>3233</v>
      </c>
      <c r="H1707" s="12" t="s">
        <v>3234</v>
      </c>
      <c r="I1707" s="12" t="s">
        <v>1686</v>
      </c>
      <c r="J1707" s="12" t="s">
        <v>620</v>
      </c>
    </row>
    <row r="1708" spans="1:10" x14ac:dyDescent="0.25">
      <c r="A1708" s="12">
        <v>1707</v>
      </c>
      <c r="B1708" s="12">
        <v>61174</v>
      </c>
      <c r="C1708" s="12" t="s">
        <v>512</v>
      </c>
      <c r="D1708" s="12" t="s">
        <v>85</v>
      </c>
      <c r="E1708" s="12" t="s">
        <v>6</v>
      </c>
      <c r="F1708" s="12">
        <v>2140421530481</v>
      </c>
      <c r="G1708" s="12" t="s">
        <v>3235</v>
      </c>
      <c r="H1708" s="12" t="s">
        <v>3236</v>
      </c>
      <c r="I1708" s="12" t="s">
        <v>754</v>
      </c>
      <c r="J1708" s="12" t="s">
        <v>620</v>
      </c>
    </row>
    <row r="1709" spans="1:10" x14ac:dyDescent="0.25">
      <c r="A1709" s="12">
        <v>1708</v>
      </c>
      <c r="B1709" s="12">
        <v>61175</v>
      </c>
      <c r="C1709" s="12" t="s">
        <v>513</v>
      </c>
      <c r="D1709" s="12" t="s">
        <v>85</v>
      </c>
      <c r="E1709" s="12" t="s">
        <v>6</v>
      </c>
      <c r="F1709" s="12">
        <v>1610111440473</v>
      </c>
      <c r="G1709" s="12">
        <v>50198801</v>
      </c>
      <c r="H1709" s="12" t="s">
        <v>1779</v>
      </c>
      <c r="I1709" s="12" t="s">
        <v>1731</v>
      </c>
      <c r="J1709" s="12" t="s">
        <v>685</v>
      </c>
    </row>
    <row r="1710" spans="1:10" x14ac:dyDescent="0.25">
      <c r="A1710" s="12">
        <v>1709</v>
      </c>
      <c r="B1710" s="12">
        <v>61175</v>
      </c>
      <c r="C1710" s="12" t="s">
        <v>513</v>
      </c>
      <c r="D1710" s="12" t="s">
        <v>85</v>
      </c>
      <c r="E1710" s="12" t="s">
        <v>6</v>
      </c>
      <c r="F1710" s="12">
        <v>1710211454595</v>
      </c>
      <c r="G1710" s="12" t="s">
        <v>3237</v>
      </c>
      <c r="H1710" s="12" t="s">
        <v>3238</v>
      </c>
      <c r="I1710" s="12" t="s">
        <v>754</v>
      </c>
      <c r="J1710" s="12" t="s">
        <v>620</v>
      </c>
    </row>
    <row r="1711" spans="1:10" x14ac:dyDescent="0.25">
      <c r="A1711" s="12">
        <v>1710</v>
      </c>
      <c r="B1711" s="12">
        <v>61175</v>
      </c>
      <c r="C1711" s="12" t="s">
        <v>513</v>
      </c>
      <c r="D1711" s="12" t="s">
        <v>85</v>
      </c>
      <c r="E1711" s="12" t="s">
        <v>6</v>
      </c>
      <c r="F1711" s="12">
        <v>1710235533681</v>
      </c>
      <c r="G1711" s="12" t="s">
        <v>3239</v>
      </c>
      <c r="H1711" s="12" t="s">
        <v>3240</v>
      </c>
      <c r="I1711" s="12" t="s">
        <v>1683</v>
      </c>
      <c r="J1711" s="12" t="s">
        <v>685</v>
      </c>
    </row>
    <row r="1712" spans="1:10" x14ac:dyDescent="0.25">
      <c r="A1712" s="12">
        <v>1711</v>
      </c>
      <c r="B1712" s="12">
        <v>61176</v>
      </c>
      <c r="C1712" s="12" t="s">
        <v>3241</v>
      </c>
      <c r="D1712" s="12" t="s">
        <v>85</v>
      </c>
      <c r="E1712" s="12" t="s">
        <v>10</v>
      </c>
      <c r="F1712" s="12">
        <v>1730140456626</v>
      </c>
      <c r="G1712" s="12">
        <v>110336</v>
      </c>
      <c r="H1712" s="12" t="s">
        <v>3242</v>
      </c>
      <c r="I1712" s="12" t="s">
        <v>1731</v>
      </c>
      <c r="J1712" s="12" t="s">
        <v>620</v>
      </c>
    </row>
    <row r="1713" spans="1:10" x14ac:dyDescent="0.25">
      <c r="A1713" s="12">
        <v>1712</v>
      </c>
      <c r="B1713" s="12">
        <v>61177</v>
      </c>
      <c r="C1713" s="12" t="s">
        <v>514</v>
      </c>
      <c r="D1713" s="12" t="s">
        <v>85</v>
      </c>
      <c r="E1713" s="12" t="s">
        <v>10</v>
      </c>
      <c r="F1713" s="12">
        <v>1610239820884</v>
      </c>
      <c r="G1713" s="12" t="s">
        <v>1342</v>
      </c>
      <c r="H1713" s="12" t="s">
        <v>2588</v>
      </c>
      <c r="I1713" s="12" t="s">
        <v>1343</v>
      </c>
      <c r="J1713" s="12" t="s">
        <v>620</v>
      </c>
    </row>
    <row r="1714" spans="1:10" x14ac:dyDescent="0.25">
      <c r="A1714" s="12">
        <v>1713</v>
      </c>
      <c r="B1714" s="12">
        <v>61177</v>
      </c>
      <c r="C1714" s="12" t="s">
        <v>514</v>
      </c>
      <c r="D1714" s="12" t="s">
        <v>85</v>
      </c>
      <c r="E1714" s="12" t="s">
        <v>10</v>
      </c>
      <c r="F1714" s="12">
        <v>1610245058260</v>
      </c>
      <c r="G1714" s="12">
        <v>997099</v>
      </c>
      <c r="H1714" s="12" t="s">
        <v>3243</v>
      </c>
      <c r="I1714" s="12" t="s">
        <v>1686</v>
      </c>
      <c r="J1714" s="12" t="s">
        <v>620</v>
      </c>
    </row>
    <row r="1715" spans="1:10" x14ac:dyDescent="0.25">
      <c r="A1715" s="12">
        <v>1714</v>
      </c>
      <c r="B1715" s="12">
        <v>61178</v>
      </c>
      <c r="C1715" s="12" t="s">
        <v>515</v>
      </c>
      <c r="D1715" s="12" t="s">
        <v>85</v>
      </c>
      <c r="E1715" s="12" t="s">
        <v>6</v>
      </c>
      <c r="F1715" s="12">
        <v>1710304230311</v>
      </c>
      <c r="G1715" s="12" t="s">
        <v>3244</v>
      </c>
      <c r="H1715" s="12" t="s">
        <v>1920</v>
      </c>
      <c r="I1715" s="12" t="s">
        <v>1686</v>
      </c>
      <c r="J1715" s="12" t="s">
        <v>620</v>
      </c>
    </row>
    <row r="1716" spans="1:10" x14ac:dyDescent="0.25">
      <c r="A1716" s="12">
        <v>1715</v>
      </c>
      <c r="B1716" s="12">
        <v>61178</v>
      </c>
      <c r="C1716" s="12" t="s">
        <v>515</v>
      </c>
      <c r="D1716" s="12" t="s">
        <v>85</v>
      </c>
      <c r="E1716" s="12" t="s">
        <v>6</v>
      </c>
      <c r="F1716" s="12">
        <v>2140230934057</v>
      </c>
      <c r="G1716" s="12" t="s">
        <v>3245</v>
      </c>
      <c r="H1716" s="12" t="s">
        <v>1306</v>
      </c>
      <c r="I1716" s="12" t="s">
        <v>754</v>
      </c>
      <c r="J1716" s="12" t="s">
        <v>620</v>
      </c>
    </row>
    <row r="1717" spans="1:10" x14ac:dyDescent="0.25">
      <c r="A1717" s="12">
        <v>1716</v>
      </c>
      <c r="B1717" s="12">
        <v>61178</v>
      </c>
      <c r="C1717" s="12" t="s">
        <v>515</v>
      </c>
      <c r="D1717" s="12" t="s">
        <v>85</v>
      </c>
      <c r="E1717" s="12" t="s">
        <v>6</v>
      </c>
      <c r="F1717" s="12">
        <v>2140281491317</v>
      </c>
      <c r="G1717" s="12" t="s">
        <v>3246</v>
      </c>
      <c r="H1717" s="12" t="s">
        <v>643</v>
      </c>
      <c r="I1717" s="12" t="s">
        <v>1686</v>
      </c>
      <c r="J1717" s="12" t="s">
        <v>620</v>
      </c>
    </row>
    <row r="1718" spans="1:10" x14ac:dyDescent="0.25">
      <c r="A1718" s="12">
        <v>1717</v>
      </c>
      <c r="B1718" s="12">
        <v>61178</v>
      </c>
      <c r="C1718" s="12" t="s">
        <v>515</v>
      </c>
      <c r="D1718" s="12" t="s">
        <v>85</v>
      </c>
      <c r="E1718" s="12" t="s">
        <v>6</v>
      </c>
      <c r="F1718" s="12">
        <v>2140680212209</v>
      </c>
      <c r="G1718" s="12" t="s">
        <v>3247</v>
      </c>
      <c r="H1718" s="12" t="s">
        <v>3248</v>
      </c>
      <c r="I1718" s="12" t="s">
        <v>1683</v>
      </c>
      <c r="J1718" s="12" t="s">
        <v>620</v>
      </c>
    </row>
    <row r="1719" spans="1:10" x14ac:dyDescent="0.25">
      <c r="A1719" s="12">
        <v>1718</v>
      </c>
      <c r="B1719" s="12">
        <v>61178</v>
      </c>
      <c r="C1719" s="12" t="s">
        <v>515</v>
      </c>
      <c r="D1719" s="12" t="s">
        <v>85</v>
      </c>
      <c r="E1719" s="12" t="s">
        <v>6</v>
      </c>
      <c r="F1719" s="12">
        <v>2140690891499</v>
      </c>
      <c r="G1719" s="12" t="s">
        <v>3249</v>
      </c>
      <c r="H1719" s="12" t="s">
        <v>1385</v>
      </c>
      <c r="I1719" s="12" t="s">
        <v>1731</v>
      </c>
      <c r="J1719" s="12" t="s">
        <v>620</v>
      </c>
    </row>
    <row r="1720" spans="1:10" x14ac:dyDescent="0.25">
      <c r="A1720" s="12">
        <v>1719</v>
      </c>
      <c r="B1720" s="12">
        <v>61179</v>
      </c>
      <c r="C1720" s="12" t="s">
        <v>516</v>
      </c>
      <c r="D1720" s="12" t="s">
        <v>39</v>
      </c>
      <c r="E1720" s="12" t="s">
        <v>10</v>
      </c>
      <c r="F1720" s="12">
        <v>1710147608426</v>
      </c>
      <c r="G1720" s="12">
        <v>103590</v>
      </c>
      <c r="H1720" s="12" t="s">
        <v>3250</v>
      </c>
      <c r="I1720" s="12" t="s">
        <v>623</v>
      </c>
      <c r="J1720" s="12" t="s">
        <v>620</v>
      </c>
    </row>
    <row r="1721" spans="1:10" x14ac:dyDescent="0.25">
      <c r="A1721" s="12">
        <v>1720</v>
      </c>
      <c r="B1721" s="12">
        <v>61179</v>
      </c>
      <c r="C1721" s="12" t="s">
        <v>516</v>
      </c>
      <c r="D1721" s="12" t="s">
        <v>39</v>
      </c>
      <c r="E1721" s="12" t="s">
        <v>10</v>
      </c>
      <c r="F1721" s="12">
        <v>2140740916028</v>
      </c>
      <c r="G1721" s="12" t="s">
        <v>3251</v>
      </c>
      <c r="H1721" s="12" t="s">
        <v>3252</v>
      </c>
      <c r="I1721" s="12" t="s">
        <v>631</v>
      </c>
      <c r="J1721" s="12" t="s">
        <v>620</v>
      </c>
    </row>
    <row r="1722" spans="1:10" x14ac:dyDescent="0.25">
      <c r="A1722" s="12">
        <v>1721</v>
      </c>
      <c r="B1722" s="12">
        <v>61179</v>
      </c>
      <c r="C1722" s="12" t="s">
        <v>516</v>
      </c>
      <c r="D1722" s="12" t="s">
        <v>39</v>
      </c>
      <c r="E1722" s="12" t="s">
        <v>10</v>
      </c>
      <c r="F1722" s="12">
        <v>2140763370188</v>
      </c>
      <c r="G1722" s="12">
        <v>987782</v>
      </c>
      <c r="H1722" s="12" t="s">
        <v>3253</v>
      </c>
      <c r="I1722" s="12" t="s">
        <v>631</v>
      </c>
      <c r="J1722" s="12" t="s">
        <v>685</v>
      </c>
    </row>
    <row r="1723" spans="1:10" x14ac:dyDescent="0.25">
      <c r="A1723" s="12">
        <v>1722</v>
      </c>
      <c r="B1723" s="12">
        <v>61180</v>
      </c>
      <c r="C1723" s="12" t="s">
        <v>3254</v>
      </c>
      <c r="D1723" s="12" t="s">
        <v>85</v>
      </c>
      <c r="E1723" s="12" t="s">
        <v>10</v>
      </c>
      <c r="F1723" s="12">
        <v>1710147369204</v>
      </c>
      <c r="G1723" s="12">
        <v>1021863</v>
      </c>
      <c r="H1723" s="12" t="s">
        <v>1893</v>
      </c>
      <c r="I1723" s="12" t="s">
        <v>1686</v>
      </c>
      <c r="J1723" s="12" t="s">
        <v>685</v>
      </c>
    </row>
    <row r="1724" spans="1:10" x14ac:dyDescent="0.25">
      <c r="A1724" s="12">
        <v>1723</v>
      </c>
      <c r="B1724" s="12">
        <v>61180</v>
      </c>
      <c r="C1724" s="12" t="s">
        <v>3254</v>
      </c>
      <c r="D1724" s="12" t="s">
        <v>85</v>
      </c>
      <c r="E1724" s="12" t="s">
        <v>10</v>
      </c>
      <c r="F1724" s="12">
        <v>1730123992666</v>
      </c>
      <c r="G1724" s="12">
        <v>110388</v>
      </c>
      <c r="H1724" s="12" t="s">
        <v>3255</v>
      </c>
      <c r="I1724" s="12" t="s">
        <v>1731</v>
      </c>
      <c r="J1724" s="12" t="s">
        <v>685</v>
      </c>
    </row>
    <row r="1725" spans="1:10" x14ac:dyDescent="0.25">
      <c r="A1725" s="12">
        <v>1724</v>
      </c>
      <c r="B1725" s="12">
        <v>61181</v>
      </c>
      <c r="C1725" s="12" t="s">
        <v>517</v>
      </c>
      <c r="D1725" s="12" t="s">
        <v>39</v>
      </c>
      <c r="E1725" s="12" t="s">
        <v>10</v>
      </c>
      <c r="F1725" s="12">
        <v>1610222170972</v>
      </c>
      <c r="G1725" s="12">
        <v>110505</v>
      </c>
      <c r="H1725" s="12" t="s">
        <v>2773</v>
      </c>
      <c r="I1725" s="12" t="s">
        <v>636</v>
      </c>
      <c r="J1725" s="12" t="s">
        <v>620</v>
      </c>
    </row>
    <row r="1726" spans="1:10" x14ac:dyDescent="0.25">
      <c r="A1726" s="12">
        <v>1725</v>
      </c>
      <c r="B1726" s="12">
        <v>61181</v>
      </c>
      <c r="C1726" s="12" t="s">
        <v>517</v>
      </c>
      <c r="D1726" s="12" t="s">
        <v>39</v>
      </c>
      <c r="E1726" s="12" t="s">
        <v>10</v>
      </c>
      <c r="F1726" s="12">
        <v>1610230777512</v>
      </c>
      <c r="G1726" s="12" t="s">
        <v>3256</v>
      </c>
      <c r="H1726" s="12" t="s">
        <v>3257</v>
      </c>
      <c r="I1726" s="12" t="s">
        <v>631</v>
      </c>
      <c r="J1726" s="12" t="s">
        <v>620</v>
      </c>
    </row>
    <row r="1727" spans="1:10" x14ac:dyDescent="0.25">
      <c r="A1727" s="12">
        <v>1726</v>
      </c>
      <c r="B1727" s="12">
        <v>61181</v>
      </c>
      <c r="C1727" s="12" t="s">
        <v>517</v>
      </c>
      <c r="D1727" s="12" t="s">
        <v>39</v>
      </c>
      <c r="E1727" s="12" t="s">
        <v>10</v>
      </c>
      <c r="F1727" s="12">
        <v>1710306878000</v>
      </c>
      <c r="G1727" s="12">
        <v>987784</v>
      </c>
      <c r="H1727" s="12" t="s">
        <v>3258</v>
      </c>
      <c r="I1727" s="12" t="s">
        <v>631</v>
      </c>
      <c r="J1727" s="12" t="s">
        <v>620</v>
      </c>
    </row>
    <row r="1728" spans="1:10" x14ac:dyDescent="0.25">
      <c r="A1728" s="12">
        <v>1727</v>
      </c>
      <c r="B1728" s="12">
        <v>61181</v>
      </c>
      <c r="C1728" s="12" t="s">
        <v>517</v>
      </c>
      <c r="D1728" s="12" t="s">
        <v>39</v>
      </c>
      <c r="E1728" s="12" t="s">
        <v>10</v>
      </c>
      <c r="F1728" s="12">
        <v>2140255924046</v>
      </c>
      <c r="G1728" s="12">
        <v>512421</v>
      </c>
      <c r="H1728" s="12" t="s">
        <v>3259</v>
      </c>
      <c r="I1728" s="12" t="s">
        <v>679</v>
      </c>
      <c r="J1728" s="12" t="s">
        <v>620</v>
      </c>
    </row>
    <row r="1729" spans="1:10" x14ac:dyDescent="0.25">
      <c r="A1729" s="12">
        <v>1728</v>
      </c>
      <c r="B1729" s="12">
        <v>61181</v>
      </c>
      <c r="C1729" s="12" t="s">
        <v>517</v>
      </c>
      <c r="D1729" s="12" t="s">
        <v>39</v>
      </c>
      <c r="E1729" s="12" t="s">
        <v>10</v>
      </c>
      <c r="F1729" s="12">
        <v>2140292873144</v>
      </c>
      <c r="G1729" s="12">
        <v>110375</v>
      </c>
      <c r="H1729" s="12" t="s">
        <v>3165</v>
      </c>
      <c r="I1729" s="12" t="s">
        <v>705</v>
      </c>
      <c r="J1729" s="12" t="s">
        <v>620</v>
      </c>
    </row>
    <row r="1730" spans="1:10" x14ac:dyDescent="0.25">
      <c r="A1730" s="12">
        <v>1729</v>
      </c>
      <c r="B1730" s="12">
        <v>61181</v>
      </c>
      <c r="C1730" s="12" t="s">
        <v>517</v>
      </c>
      <c r="D1730" s="12" t="s">
        <v>39</v>
      </c>
      <c r="E1730" s="12" t="s">
        <v>10</v>
      </c>
      <c r="F1730" s="12">
        <v>2140751294772</v>
      </c>
      <c r="G1730" s="12" t="s">
        <v>3260</v>
      </c>
      <c r="H1730" s="12" t="s">
        <v>2130</v>
      </c>
      <c r="I1730" s="12" t="s">
        <v>811</v>
      </c>
      <c r="J1730" s="12" t="s">
        <v>620</v>
      </c>
    </row>
    <row r="1731" spans="1:10" x14ac:dyDescent="0.25">
      <c r="A1731" s="12">
        <v>1730</v>
      </c>
      <c r="B1731" s="12">
        <v>61181</v>
      </c>
      <c r="C1731" s="12" t="s">
        <v>517</v>
      </c>
      <c r="D1731" s="12" t="s">
        <v>39</v>
      </c>
      <c r="E1731" s="12" t="s">
        <v>10</v>
      </c>
      <c r="F1731" s="12">
        <v>2140764215688</v>
      </c>
      <c r="G1731" s="12" t="s">
        <v>3261</v>
      </c>
      <c r="H1731" s="12" t="s">
        <v>1565</v>
      </c>
      <c r="I1731" s="12" t="s">
        <v>909</v>
      </c>
      <c r="J1731" s="12" t="s">
        <v>620</v>
      </c>
    </row>
    <row r="1732" spans="1:10" x14ac:dyDescent="0.25">
      <c r="A1732" s="12">
        <v>1731</v>
      </c>
      <c r="B1732" s="12">
        <v>61182</v>
      </c>
      <c r="C1732" s="12" t="s">
        <v>3262</v>
      </c>
      <c r="D1732" s="12" t="s">
        <v>85</v>
      </c>
      <c r="E1732" s="12" t="s">
        <v>10</v>
      </c>
      <c r="F1732" s="12">
        <v>2140247557466</v>
      </c>
      <c r="G1732" s="12" t="s">
        <v>1342</v>
      </c>
      <c r="H1732" s="12" t="s">
        <v>3263</v>
      </c>
      <c r="I1732" s="12" t="s">
        <v>1343</v>
      </c>
      <c r="J1732" s="12" t="s">
        <v>2081</v>
      </c>
    </row>
    <row r="1733" spans="1:10" x14ac:dyDescent="0.25">
      <c r="A1733" s="12">
        <v>1732</v>
      </c>
      <c r="B1733" s="12">
        <v>61183</v>
      </c>
      <c r="C1733" s="12" t="s">
        <v>518</v>
      </c>
      <c r="D1733" s="12" t="s">
        <v>85</v>
      </c>
      <c r="E1733" s="12" t="s">
        <v>10</v>
      </c>
      <c r="F1733" s="12">
        <v>1610118490356</v>
      </c>
      <c r="G1733" s="12">
        <v>962440</v>
      </c>
      <c r="H1733" s="12" t="s">
        <v>3264</v>
      </c>
      <c r="I1733" s="12" t="s">
        <v>754</v>
      </c>
      <c r="J1733" s="12" t="s">
        <v>620</v>
      </c>
    </row>
    <row r="1734" spans="1:10" x14ac:dyDescent="0.25">
      <c r="A1734" s="12">
        <v>1733</v>
      </c>
      <c r="B1734" s="12">
        <v>61183</v>
      </c>
      <c r="C1734" s="12" t="s">
        <v>518</v>
      </c>
      <c r="D1734" s="12" t="s">
        <v>85</v>
      </c>
      <c r="E1734" s="12" t="s">
        <v>10</v>
      </c>
      <c r="F1734" s="12">
        <v>1710178771756</v>
      </c>
      <c r="G1734" s="12">
        <v>355309</v>
      </c>
      <c r="H1734" s="12" t="s">
        <v>3265</v>
      </c>
      <c r="I1734" s="12" t="s">
        <v>1686</v>
      </c>
      <c r="J1734" s="12" t="s">
        <v>620</v>
      </c>
    </row>
    <row r="1735" spans="1:10" x14ac:dyDescent="0.25">
      <c r="A1735" s="12">
        <v>1734</v>
      </c>
      <c r="B1735" s="12">
        <v>61183</v>
      </c>
      <c r="C1735" s="12" t="s">
        <v>518</v>
      </c>
      <c r="D1735" s="12" t="s">
        <v>85</v>
      </c>
      <c r="E1735" s="12" t="s">
        <v>10</v>
      </c>
      <c r="F1735" s="12">
        <v>1710189150274</v>
      </c>
      <c r="G1735" s="12">
        <v>307146</v>
      </c>
      <c r="H1735" s="12" t="s">
        <v>3266</v>
      </c>
      <c r="I1735" s="12" t="s">
        <v>1731</v>
      </c>
      <c r="J1735" s="12" t="s">
        <v>620</v>
      </c>
    </row>
    <row r="1736" spans="1:10" x14ac:dyDescent="0.25">
      <c r="A1736" s="12">
        <v>1735</v>
      </c>
      <c r="B1736" s="12">
        <v>61184</v>
      </c>
      <c r="C1736" s="12" t="s">
        <v>324</v>
      </c>
      <c r="D1736" s="12" t="s">
        <v>85</v>
      </c>
      <c r="E1736" s="12" t="s">
        <v>10</v>
      </c>
      <c r="F1736" s="12">
        <v>1710107684224</v>
      </c>
      <c r="G1736" s="12">
        <v>355127</v>
      </c>
      <c r="H1736" s="12" t="s">
        <v>3267</v>
      </c>
      <c r="I1736" s="12" t="s">
        <v>1686</v>
      </c>
      <c r="J1736" s="12" t="s">
        <v>620</v>
      </c>
    </row>
    <row r="1737" spans="1:10" x14ac:dyDescent="0.25">
      <c r="A1737" s="12">
        <v>1736</v>
      </c>
      <c r="B1737" s="12">
        <v>61184</v>
      </c>
      <c r="C1737" s="12" t="s">
        <v>324</v>
      </c>
      <c r="D1737" s="12" t="s">
        <v>85</v>
      </c>
      <c r="E1737" s="12" t="s">
        <v>10</v>
      </c>
      <c r="F1737" s="12">
        <v>1730112722518</v>
      </c>
      <c r="G1737" s="12">
        <v>103297</v>
      </c>
      <c r="H1737" s="12" t="s">
        <v>3268</v>
      </c>
      <c r="I1737" s="12" t="s">
        <v>1731</v>
      </c>
      <c r="J1737" s="12" t="s">
        <v>620</v>
      </c>
    </row>
    <row r="1738" spans="1:10" x14ac:dyDescent="0.25">
      <c r="A1738" s="12">
        <v>1737</v>
      </c>
      <c r="B1738" s="12">
        <v>61185</v>
      </c>
      <c r="C1738" s="12" t="s">
        <v>519</v>
      </c>
      <c r="D1738" s="12" t="s">
        <v>85</v>
      </c>
      <c r="E1738" s="12" t="s">
        <v>10</v>
      </c>
      <c r="F1738" s="12">
        <v>1610222017344</v>
      </c>
      <c r="G1738" s="12">
        <v>110824</v>
      </c>
      <c r="H1738" s="12" t="s">
        <v>3269</v>
      </c>
      <c r="I1738" s="12" t="s">
        <v>1686</v>
      </c>
      <c r="J1738" s="12" t="s">
        <v>620</v>
      </c>
    </row>
    <row r="1739" spans="1:10" x14ac:dyDescent="0.25">
      <c r="A1739" s="12">
        <v>1738</v>
      </c>
      <c r="B1739" s="12">
        <v>61185</v>
      </c>
      <c r="C1739" s="12" t="s">
        <v>519</v>
      </c>
      <c r="D1739" s="12" t="s">
        <v>85</v>
      </c>
      <c r="E1739" s="12" t="s">
        <v>10</v>
      </c>
      <c r="F1739" s="12">
        <v>1710102831086</v>
      </c>
      <c r="G1739" s="12">
        <v>110395</v>
      </c>
      <c r="H1739" s="12" t="s">
        <v>3270</v>
      </c>
      <c r="I1739" s="12" t="s">
        <v>1731</v>
      </c>
      <c r="J1739" s="12" t="s">
        <v>620</v>
      </c>
    </row>
    <row r="1740" spans="1:10" x14ac:dyDescent="0.25">
      <c r="A1740" s="12">
        <v>1739</v>
      </c>
      <c r="B1740" s="12">
        <v>61185</v>
      </c>
      <c r="C1740" s="12" t="s">
        <v>519</v>
      </c>
      <c r="D1740" s="12" t="s">
        <v>85</v>
      </c>
      <c r="E1740" s="12" t="s">
        <v>10</v>
      </c>
      <c r="F1740" s="12">
        <v>2140245329755</v>
      </c>
      <c r="G1740" s="12">
        <v>110361</v>
      </c>
      <c r="H1740" s="12" t="s">
        <v>3271</v>
      </c>
      <c r="I1740" s="12" t="s">
        <v>754</v>
      </c>
      <c r="J1740" s="12" t="s">
        <v>620</v>
      </c>
    </row>
    <row r="1741" spans="1:10" x14ac:dyDescent="0.25">
      <c r="A1741" s="12">
        <v>1740</v>
      </c>
      <c r="B1741" s="12">
        <v>61186</v>
      </c>
      <c r="C1741" s="12" t="s">
        <v>520</v>
      </c>
      <c r="D1741" s="12" t="s">
        <v>85</v>
      </c>
      <c r="E1741" s="12" t="s">
        <v>6</v>
      </c>
      <c r="F1741" s="12">
        <v>2140526490773</v>
      </c>
      <c r="G1741" s="12" t="s">
        <v>1342</v>
      </c>
      <c r="H1741" s="12" t="s">
        <v>753</v>
      </c>
      <c r="I1741" s="12" t="s">
        <v>1343</v>
      </c>
      <c r="J1741" s="12" t="s">
        <v>620</v>
      </c>
    </row>
    <row r="1742" spans="1:10" x14ac:dyDescent="0.25">
      <c r="A1742" s="12">
        <v>1741</v>
      </c>
      <c r="B1742" s="12">
        <v>61186</v>
      </c>
      <c r="C1742" s="12" t="s">
        <v>520</v>
      </c>
      <c r="D1742" s="12" t="s">
        <v>85</v>
      </c>
      <c r="E1742" s="12" t="s">
        <v>6</v>
      </c>
      <c r="F1742" s="12">
        <v>2140528442597</v>
      </c>
      <c r="G1742" s="12" t="s">
        <v>3272</v>
      </c>
      <c r="H1742" s="12" t="s">
        <v>3273</v>
      </c>
      <c r="I1742" s="12" t="s">
        <v>1686</v>
      </c>
      <c r="J1742" s="12" t="s">
        <v>620</v>
      </c>
    </row>
    <row r="1743" spans="1:10" x14ac:dyDescent="0.25">
      <c r="A1743" s="12">
        <v>1742</v>
      </c>
      <c r="B1743" s="12">
        <v>61186</v>
      </c>
      <c r="C1743" s="12" t="s">
        <v>520</v>
      </c>
      <c r="D1743" s="12" t="s">
        <v>85</v>
      </c>
      <c r="E1743" s="12" t="s">
        <v>6</v>
      </c>
      <c r="F1743" s="12">
        <v>2140605443539</v>
      </c>
      <c r="G1743" s="12">
        <v>109846</v>
      </c>
      <c r="H1743" s="12" t="s">
        <v>1113</v>
      </c>
      <c r="I1743" s="12" t="s">
        <v>660</v>
      </c>
      <c r="J1743" s="12" t="s">
        <v>620</v>
      </c>
    </row>
    <row r="1744" spans="1:10" x14ac:dyDescent="0.25">
      <c r="A1744" s="12">
        <v>1743</v>
      </c>
      <c r="B1744" s="12">
        <v>61187</v>
      </c>
      <c r="C1744" s="12" t="s">
        <v>521</v>
      </c>
      <c r="D1744" s="12" t="s">
        <v>85</v>
      </c>
      <c r="E1744" s="12" t="s">
        <v>6</v>
      </c>
      <c r="F1744" s="12">
        <v>2140685691473</v>
      </c>
      <c r="G1744" s="12">
        <v>103471</v>
      </c>
      <c r="H1744" s="12" t="s">
        <v>3274</v>
      </c>
      <c r="I1744" s="12" t="s">
        <v>1731</v>
      </c>
      <c r="J1744" s="12" t="s">
        <v>620</v>
      </c>
    </row>
    <row r="1745" spans="1:10" x14ac:dyDescent="0.25">
      <c r="A1745" s="12">
        <v>1744</v>
      </c>
      <c r="B1745" s="12">
        <v>61187</v>
      </c>
      <c r="C1745" s="12" t="s">
        <v>521</v>
      </c>
      <c r="D1745" s="12" t="s">
        <v>85</v>
      </c>
      <c r="E1745" s="12" t="s">
        <v>6</v>
      </c>
      <c r="F1745" s="12">
        <v>2140704179753</v>
      </c>
      <c r="G1745" s="12">
        <v>962456</v>
      </c>
      <c r="H1745" s="12" t="s">
        <v>3275</v>
      </c>
      <c r="I1745" s="12" t="s">
        <v>754</v>
      </c>
      <c r="J1745" s="12" t="s">
        <v>620</v>
      </c>
    </row>
    <row r="1746" spans="1:10" x14ac:dyDescent="0.25">
      <c r="A1746" s="12">
        <v>1745</v>
      </c>
      <c r="B1746" s="12">
        <v>61188</v>
      </c>
      <c r="C1746" s="12" t="s">
        <v>522</v>
      </c>
      <c r="D1746" s="12" t="s">
        <v>85</v>
      </c>
      <c r="E1746" s="12" t="s">
        <v>6</v>
      </c>
      <c r="F1746" s="12">
        <v>2140276834715</v>
      </c>
      <c r="G1746" s="12" t="s">
        <v>3276</v>
      </c>
      <c r="H1746" s="12" t="s">
        <v>1494</v>
      </c>
      <c r="I1746" s="12" t="s">
        <v>1731</v>
      </c>
      <c r="J1746" s="12" t="s">
        <v>620</v>
      </c>
    </row>
    <row r="1747" spans="1:10" x14ac:dyDescent="0.25">
      <c r="A1747" s="12">
        <v>1746</v>
      </c>
      <c r="B1747" s="12">
        <v>61188</v>
      </c>
      <c r="C1747" s="12" t="s">
        <v>522</v>
      </c>
      <c r="D1747" s="12" t="s">
        <v>85</v>
      </c>
      <c r="E1747" s="12" t="s">
        <v>6</v>
      </c>
      <c r="F1747" s="12">
        <v>2140287450673</v>
      </c>
      <c r="G1747" s="12" t="s">
        <v>3277</v>
      </c>
      <c r="H1747" s="12" t="s">
        <v>3278</v>
      </c>
      <c r="I1747" s="12" t="s">
        <v>660</v>
      </c>
      <c r="J1747" s="12" t="s">
        <v>620</v>
      </c>
    </row>
    <row r="1748" spans="1:10" x14ac:dyDescent="0.25">
      <c r="A1748" s="12">
        <v>1747</v>
      </c>
      <c r="B1748" s="12">
        <v>61189</v>
      </c>
      <c r="C1748" s="12" t="s">
        <v>3279</v>
      </c>
      <c r="D1748" s="12" t="s">
        <v>85</v>
      </c>
      <c r="E1748" s="12" t="s">
        <v>6</v>
      </c>
      <c r="F1748" s="12">
        <v>2140539283597</v>
      </c>
      <c r="G1748" s="12" t="s">
        <v>1342</v>
      </c>
      <c r="H1748" s="12" t="s">
        <v>1323</v>
      </c>
      <c r="I1748" s="12" t="s">
        <v>1343</v>
      </c>
      <c r="J1748" s="12" t="s">
        <v>685</v>
      </c>
    </row>
    <row r="1749" spans="1:10" x14ac:dyDescent="0.25">
      <c r="A1749" s="12">
        <v>1748</v>
      </c>
      <c r="B1749" s="12">
        <v>61189</v>
      </c>
      <c r="C1749" s="12" t="s">
        <v>3279</v>
      </c>
      <c r="D1749" s="12" t="s">
        <v>85</v>
      </c>
      <c r="E1749" s="12" t="s">
        <v>6</v>
      </c>
      <c r="F1749" s="12">
        <v>2140621527867</v>
      </c>
      <c r="G1749" s="12" t="s">
        <v>3280</v>
      </c>
      <c r="H1749" s="12" t="s">
        <v>3281</v>
      </c>
      <c r="I1749" s="12" t="s">
        <v>1686</v>
      </c>
      <c r="J1749" s="12" t="s">
        <v>685</v>
      </c>
    </row>
    <row r="1750" spans="1:10" x14ac:dyDescent="0.25">
      <c r="A1750" s="12">
        <v>1749</v>
      </c>
      <c r="B1750" s="12">
        <v>61190</v>
      </c>
      <c r="C1750" s="12" t="s">
        <v>523</v>
      </c>
      <c r="D1750" s="12" t="s">
        <v>85</v>
      </c>
      <c r="E1750" s="12" t="s">
        <v>6</v>
      </c>
      <c r="F1750" s="12">
        <v>1710296808421</v>
      </c>
      <c r="G1750" s="12" t="s">
        <v>3282</v>
      </c>
      <c r="H1750" s="12" t="s">
        <v>3283</v>
      </c>
      <c r="I1750" s="12" t="s">
        <v>1731</v>
      </c>
      <c r="J1750" s="12" t="s">
        <v>620</v>
      </c>
    </row>
    <row r="1751" spans="1:10" x14ac:dyDescent="0.25">
      <c r="A1751" s="12">
        <v>1750</v>
      </c>
      <c r="B1751" s="12">
        <v>61190</v>
      </c>
      <c r="C1751" s="12" t="s">
        <v>523</v>
      </c>
      <c r="D1751" s="12" t="s">
        <v>85</v>
      </c>
      <c r="E1751" s="12" t="s">
        <v>6</v>
      </c>
      <c r="F1751" s="12">
        <v>2140788905529</v>
      </c>
      <c r="G1751" s="12" t="s">
        <v>3284</v>
      </c>
      <c r="H1751" s="12" t="s">
        <v>1446</v>
      </c>
      <c r="I1751" s="12" t="s">
        <v>1683</v>
      </c>
      <c r="J1751" s="12" t="s">
        <v>620</v>
      </c>
    </row>
    <row r="1752" spans="1:10" x14ac:dyDescent="0.25">
      <c r="A1752" s="12">
        <v>1751</v>
      </c>
      <c r="B1752" s="12">
        <v>61192</v>
      </c>
      <c r="C1752" s="12" t="s">
        <v>524</v>
      </c>
      <c r="D1752" s="12" t="s">
        <v>12</v>
      </c>
      <c r="E1752" s="12" t="s">
        <v>10</v>
      </c>
      <c r="F1752" s="12">
        <v>1610104647870</v>
      </c>
      <c r="G1752" s="12" t="s">
        <v>3285</v>
      </c>
      <c r="H1752" s="12" t="s">
        <v>3286</v>
      </c>
      <c r="I1752" s="12" t="s">
        <v>636</v>
      </c>
      <c r="J1752" s="12" t="s">
        <v>620</v>
      </c>
    </row>
    <row r="1753" spans="1:10" x14ac:dyDescent="0.25">
      <c r="A1753" s="12">
        <v>1752</v>
      </c>
      <c r="B1753" s="12">
        <v>61192</v>
      </c>
      <c r="C1753" s="12" t="s">
        <v>524</v>
      </c>
      <c r="D1753" s="12" t="s">
        <v>12</v>
      </c>
      <c r="E1753" s="12" t="s">
        <v>10</v>
      </c>
      <c r="F1753" s="12">
        <v>1610111227144</v>
      </c>
      <c r="G1753" s="12">
        <v>297778</v>
      </c>
      <c r="H1753" s="12" t="s">
        <v>3287</v>
      </c>
      <c r="I1753" s="12" t="s">
        <v>628</v>
      </c>
      <c r="J1753" s="12" t="s">
        <v>620</v>
      </c>
    </row>
    <row r="1754" spans="1:10" x14ac:dyDescent="0.25">
      <c r="A1754" s="12">
        <v>1753</v>
      </c>
      <c r="B1754" s="12">
        <v>61192</v>
      </c>
      <c r="C1754" s="12" t="s">
        <v>524</v>
      </c>
      <c r="D1754" s="12" t="s">
        <v>12</v>
      </c>
      <c r="E1754" s="12" t="s">
        <v>10</v>
      </c>
      <c r="F1754" s="12">
        <v>1710159765310</v>
      </c>
      <c r="G1754" s="12">
        <v>911651</v>
      </c>
      <c r="H1754" s="12" t="s">
        <v>2724</v>
      </c>
      <c r="I1754" s="12" t="s">
        <v>657</v>
      </c>
      <c r="J1754" s="12" t="s">
        <v>620</v>
      </c>
    </row>
    <row r="1755" spans="1:10" x14ac:dyDescent="0.25">
      <c r="A1755" s="12">
        <v>1754</v>
      </c>
      <c r="B1755" s="12">
        <v>61192</v>
      </c>
      <c r="C1755" s="12" t="s">
        <v>524</v>
      </c>
      <c r="D1755" s="12" t="s">
        <v>12</v>
      </c>
      <c r="E1755" s="12" t="s">
        <v>10</v>
      </c>
      <c r="F1755" s="12">
        <v>1710173666010</v>
      </c>
      <c r="G1755" s="12" t="s">
        <v>3288</v>
      </c>
      <c r="H1755" s="12" t="s">
        <v>3289</v>
      </c>
      <c r="I1755" s="12" t="s">
        <v>740</v>
      </c>
      <c r="J1755" s="12" t="s">
        <v>685</v>
      </c>
    </row>
    <row r="1756" spans="1:10" x14ac:dyDescent="0.25">
      <c r="A1756" s="12">
        <v>1755</v>
      </c>
      <c r="B1756" s="12">
        <v>61192</v>
      </c>
      <c r="C1756" s="12" t="s">
        <v>524</v>
      </c>
      <c r="D1756" s="12" t="s">
        <v>12</v>
      </c>
      <c r="E1756" s="12" t="s">
        <v>10</v>
      </c>
      <c r="F1756" s="12">
        <v>1710217378900</v>
      </c>
      <c r="G1756" s="12" t="s">
        <v>3290</v>
      </c>
      <c r="H1756" s="12" t="s">
        <v>3291</v>
      </c>
      <c r="I1756" s="12" t="s">
        <v>699</v>
      </c>
      <c r="J1756" s="12" t="s">
        <v>685</v>
      </c>
    </row>
    <row r="1757" spans="1:10" x14ac:dyDescent="0.25">
      <c r="A1757" s="12">
        <v>1756</v>
      </c>
      <c r="B1757" s="12">
        <v>61192</v>
      </c>
      <c r="C1757" s="12" t="s">
        <v>524</v>
      </c>
      <c r="D1757" s="12" t="s">
        <v>12</v>
      </c>
      <c r="E1757" s="12" t="s">
        <v>10</v>
      </c>
      <c r="F1757" s="12">
        <v>1710306604308</v>
      </c>
      <c r="G1757" s="12">
        <v>967102</v>
      </c>
      <c r="H1757" s="12" t="s">
        <v>3292</v>
      </c>
      <c r="I1757" s="12" t="s">
        <v>909</v>
      </c>
      <c r="J1757" s="12" t="s">
        <v>620</v>
      </c>
    </row>
    <row r="1758" spans="1:10" x14ac:dyDescent="0.25">
      <c r="A1758" s="12">
        <v>1757</v>
      </c>
      <c r="B1758" s="12">
        <v>61192</v>
      </c>
      <c r="C1758" s="12" t="s">
        <v>524</v>
      </c>
      <c r="D1758" s="12" t="s">
        <v>12</v>
      </c>
      <c r="E1758" s="12" t="s">
        <v>10</v>
      </c>
      <c r="F1758" s="12">
        <v>1710306895874</v>
      </c>
      <c r="G1758" s="12">
        <v>1003006</v>
      </c>
      <c r="H1758" s="12" t="s">
        <v>3293</v>
      </c>
      <c r="I1758" s="12" t="s">
        <v>705</v>
      </c>
      <c r="J1758" s="12" t="s">
        <v>620</v>
      </c>
    </row>
    <row r="1759" spans="1:10" x14ac:dyDescent="0.25">
      <c r="A1759" s="12">
        <v>1758</v>
      </c>
      <c r="B1759" s="12">
        <v>61192</v>
      </c>
      <c r="C1759" s="12" t="s">
        <v>524</v>
      </c>
      <c r="D1759" s="12" t="s">
        <v>12</v>
      </c>
      <c r="E1759" s="12" t="s">
        <v>10</v>
      </c>
      <c r="F1759" s="12">
        <v>1730135362272</v>
      </c>
      <c r="G1759" s="12" t="s">
        <v>3294</v>
      </c>
      <c r="H1759" s="12" t="s">
        <v>3295</v>
      </c>
      <c r="I1759" s="12" t="s">
        <v>623</v>
      </c>
      <c r="J1759" s="12" t="s">
        <v>685</v>
      </c>
    </row>
    <row r="1760" spans="1:10" x14ac:dyDescent="0.25">
      <c r="A1760" s="12">
        <v>1759</v>
      </c>
      <c r="B1760" s="12">
        <v>61192</v>
      </c>
      <c r="C1760" s="12" t="s">
        <v>524</v>
      </c>
      <c r="D1760" s="12" t="s">
        <v>12</v>
      </c>
      <c r="E1760" s="12" t="s">
        <v>10</v>
      </c>
      <c r="F1760" s="12">
        <v>2140309087934</v>
      </c>
      <c r="G1760" s="12">
        <v>50383924</v>
      </c>
      <c r="H1760" s="12" t="s">
        <v>3296</v>
      </c>
      <c r="I1760" s="12" t="s">
        <v>631</v>
      </c>
      <c r="J1760" s="12" t="s">
        <v>620</v>
      </c>
    </row>
    <row r="1761" spans="1:10" x14ac:dyDescent="0.25">
      <c r="A1761" s="12">
        <v>1760</v>
      </c>
      <c r="B1761" s="12">
        <v>61192</v>
      </c>
      <c r="C1761" s="12" t="s">
        <v>524</v>
      </c>
      <c r="D1761" s="12" t="s">
        <v>12</v>
      </c>
      <c r="E1761" s="12" t="s">
        <v>10</v>
      </c>
      <c r="F1761" s="12">
        <v>2140716452296</v>
      </c>
      <c r="G1761" s="12" t="s">
        <v>3297</v>
      </c>
      <c r="H1761" s="12" t="s">
        <v>3298</v>
      </c>
      <c r="I1761" s="12" t="s">
        <v>623</v>
      </c>
      <c r="J1761" s="12" t="s">
        <v>620</v>
      </c>
    </row>
    <row r="1762" spans="1:10" x14ac:dyDescent="0.25">
      <c r="A1762" s="12">
        <v>1761</v>
      </c>
      <c r="B1762" s="12">
        <v>61192</v>
      </c>
      <c r="C1762" s="12" t="s">
        <v>524</v>
      </c>
      <c r="D1762" s="12" t="s">
        <v>12</v>
      </c>
      <c r="E1762" s="12" t="s">
        <v>10</v>
      </c>
      <c r="F1762" s="12">
        <v>2140765931764</v>
      </c>
      <c r="G1762" s="12">
        <v>975451</v>
      </c>
      <c r="H1762" s="12" t="s">
        <v>3299</v>
      </c>
      <c r="I1762" s="12" t="s">
        <v>811</v>
      </c>
      <c r="J1762" s="12" t="s">
        <v>620</v>
      </c>
    </row>
    <row r="1763" spans="1:10" x14ac:dyDescent="0.25">
      <c r="A1763" s="12">
        <v>1762</v>
      </c>
      <c r="B1763" s="12">
        <v>61193</v>
      </c>
      <c r="C1763" s="12" t="s">
        <v>525</v>
      </c>
      <c r="D1763" s="12" t="s">
        <v>85</v>
      </c>
      <c r="E1763" s="12" t="s">
        <v>10</v>
      </c>
      <c r="F1763" s="12">
        <v>1730112440128</v>
      </c>
      <c r="G1763" s="12" t="s">
        <v>3300</v>
      </c>
      <c r="H1763" s="12" t="s">
        <v>3301</v>
      </c>
      <c r="I1763" s="12" t="s">
        <v>1731</v>
      </c>
      <c r="J1763" s="12" t="s">
        <v>620</v>
      </c>
    </row>
    <row r="1764" spans="1:10" x14ac:dyDescent="0.25">
      <c r="A1764" s="12">
        <v>1763</v>
      </c>
      <c r="B1764" s="12">
        <v>61193</v>
      </c>
      <c r="C1764" s="12" t="s">
        <v>525</v>
      </c>
      <c r="D1764" s="12" t="s">
        <v>85</v>
      </c>
      <c r="E1764" s="12" t="s">
        <v>10</v>
      </c>
      <c r="F1764" s="12">
        <v>2140728184438</v>
      </c>
      <c r="G1764" s="12">
        <v>962481</v>
      </c>
      <c r="H1764" s="12" t="s">
        <v>3302</v>
      </c>
      <c r="I1764" s="12" t="s">
        <v>754</v>
      </c>
      <c r="J1764" s="12" t="s">
        <v>620</v>
      </c>
    </row>
    <row r="1765" spans="1:10" x14ac:dyDescent="0.25">
      <c r="A1765" s="12">
        <v>1764</v>
      </c>
      <c r="B1765" s="12">
        <v>61193</v>
      </c>
      <c r="C1765" s="12" t="s">
        <v>525</v>
      </c>
      <c r="D1765" s="12" t="s">
        <v>85</v>
      </c>
      <c r="E1765" s="12" t="s">
        <v>10</v>
      </c>
      <c r="F1765" s="12">
        <v>2140799696828</v>
      </c>
      <c r="G1765" s="12" t="s">
        <v>3303</v>
      </c>
      <c r="H1765" s="12" t="s">
        <v>3304</v>
      </c>
      <c r="I1765" s="12" t="s">
        <v>1686</v>
      </c>
      <c r="J1765" s="12" t="s">
        <v>620</v>
      </c>
    </row>
    <row r="1766" spans="1:10" x14ac:dyDescent="0.25">
      <c r="A1766" s="12">
        <v>1765</v>
      </c>
      <c r="B1766" s="12">
        <v>61194</v>
      </c>
      <c r="C1766" s="12" t="s">
        <v>3305</v>
      </c>
      <c r="D1766" s="12" t="s">
        <v>85</v>
      </c>
      <c r="E1766" s="12" t="s">
        <v>10</v>
      </c>
      <c r="F1766" s="12">
        <v>1610296340476</v>
      </c>
      <c r="G1766" s="12" t="s">
        <v>3306</v>
      </c>
      <c r="H1766" s="12" t="s">
        <v>1606</v>
      </c>
      <c r="I1766" s="12" t="s">
        <v>628</v>
      </c>
      <c r="J1766" s="12" t="s">
        <v>620</v>
      </c>
    </row>
    <row r="1767" spans="1:10" x14ac:dyDescent="0.25">
      <c r="A1767" s="12">
        <v>1766</v>
      </c>
      <c r="B1767" s="12">
        <v>61194</v>
      </c>
      <c r="C1767" s="12" t="s">
        <v>3305</v>
      </c>
      <c r="D1767" s="12" t="s">
        <v>85</v>
      </c>
      <c r="E1767" s="12" t="s">
        <v>10</v>
      </c>
      <c r="F1767" s="12">
        <v>1620208647490</v>
      </c>
      <c r="G1767" s="12">
        <v>103286</v>
      </c>
      <c r="H1767" s="12" t="s">
        <v>3307</v>
      </c>
      <c r="I1767" s="12" t="s">
        <v>1731</v>
      </c>
      <c r="J1767" s="12" t="s">
        <v>620</v>
      </c>
    </row>
    <row r="1768" spans="1:10" x14ac:dyDescent="0.25">
      <c r="A1768" s="12">
        <v>1767</v>
      </c>
      <c r="B1768" s="12">
        <v>61195</v>
      </c>
      <c r="C1768" s="12" t="s">
        <v>526</v>
      </c>
      <c r="D1768" s="12" t="s">
        <v>85</v>
      </c>
      <c r="E1768" s="12" t="s">
        <v>6</v>
      </c>
      <c r="F1768" s="12">
        <v>1710101653439</v>
      </c>
      <c r="G1768" s="12" t="s">
        <v>3308</v>
      </c>
      <c r="H1768" s="12" t="s">
        <v>3309</v>
      </c>
      <c r="I1768" s="12" t="s">
        <v>1731</v>
      </c>
      <c r="J1768" s="12" t="s">
        <v>620</v>
      </c>
    </row>
    <row r="1769" spans="1:10" x14ac:dyDescent="0.25">
      <c r="A1769" s="12">
        <v>1768</v>
      </c>
      <c r="B1769" s="12">
        <v>61195</v>
      </c>
      <c r="C1769" s="12" t="s">
        <v>526</v>
      </c>
      <c r="D1769" s="12" t="s">
        <v>85</v>
      </c>
      <c r="E1769" s="12" t="s">
        <v>6</v>
      </c>
      <c r="F1769" s="12">
        <v>2140219667807</v>
      </c>
      <c r="G1769" s="12" t="s">
        <v>3310</v>
      </c>
      <c r="H1769" s="12" t="s">
        <v>781</v>
      </c>
      <c r="I1769" s="12" t="s">
        <v>1683</v>
      </c>
      <c r="J1769" s="12" t="s">
        <v>620</v>
      </c>
    </row>
    <row r="1770" spans="1:10" x14ac:dyDescent="0.25">
      <c r="A1770" s="12">
        <v>1769</v>
      </c>
      <c r="B1770" s="12">
        <v>61195</v>
      </c>
      <c r="C1770" s="12" t="s">
        <v>526</v>
      </c>
      <c r="D1770" s="12" t="s">
        <v>85</v>
      </c>
      <c r="E1770" s="12" t="s">
        <v>6</v>
      </c>
      <c r="F1770" s="12">
        <v>2140673392519</v>
      </c>
      <c r="G1770" s="12" t="s">
        <v>3311</v>
      </c>
      <c r="H1770" s="12" t="s">
        <v>3312</v>
      </c>
      <c r="I1770" s="12" t="s">
        <v>660</v>
      </c>
      <c r="J1770" s="12" t="s">
        <v>620</v>
      </c>
    </row>
    <row r="1771" spans="1:10" x14ac:dyDescent="0.25">
      <c r="A1771" s="12">
        <v>1770</v>
      </c>
      <c r="B1771" s="12">
        <v>61196</v>
      </c>
      <c r="C1771" s="12" t="s">
        <v>527</v>
      </c>
      <c r="D1771" s="12" t="s">
        <v>85</v>
      </c>
      <c r="E1771" s="12" t="s">
        <v>10</v>
      </c>
      <c r="F1771" s="12">
        <v>1710179636256</v>
      </c>
      <c r="G1771" s="12" t="s">
        <v>3313</v>
      </c>
      <c r="H1771" s="12" t="s">
        <v>1549</v>
      </c>
      <c r="I1771" s="12" t="s">
        <v>1686</v>
      </c>
      <c r="J1771" s="12" t="s">
        <v>620</v>
      </c>
    </row>
    <row r="1772" spans="1:10" x14ac:dyDescent="0.25">
      <c r="A1772" s="12">
        <v>1771</v>
      </c>
      <c r="B1772" s="12">
        <v>61196</v>
      </c>
      <c r="C1772" s="12" t="s">
        <v>527</v>
      </c>
      <c r="D1772" s="12" t="s">
        <v>85</v>
      </c>
      <c r="E1772" s="12" t="s">
        <v>10</v>
      </c>
      <c r="F1772" s="12">
        <v>1710305683276</v>
      </c>
      <c r="G1772" s="12">
        <v>50279990</v>
      </c>
      <c r="H1772" s="12" t="s">
        <v>3314</v>
      </c>
      <c r="I1772" s="12" t="s">
        <v>754</v>
      </c>
      <c r="J1772" s="12" t="s">
        <v>620</v>
      </c>
    </row>
    <row r="1773" spans="1:10" x14ac:dyDescent="0.25">
      <c r="A1773" s="12">
        <v>1772</v>
      </c>
      <c r="B1773" s="12">
        <v>61199</v>
      </c>
      <c r="C1773" s="12" t="s">
        <v>528</v>
      </c>
      <c r="D1773" s="12" t="s">
        <v>85</v>
      </c>
      <c r="E1773" s="12" t="s">
        <v>10</v>
      </c>
      <c r="F1773" s="12">
        <v>1540156371094</v>
      </c>
      <c r="G1773" s="12" t="s">
        <v>3315</v>
      </c>
      <c r="H1773" s="12" t="s">
        <v>3316</v>
      </c>
      <c r="I1773" s="12" t="s">
        <v>1686</v>
      </c>
      <c r="J1773" s="12" t="s">
        <v>620</v>
      </c>
    </row>
    <row r="1774" spans="1:10" x14ac:dyDescent="0.25">
      <c r="A1774" s="12">
        <v>1773</v>
      </c>
      <c r="B1774" s="12">
        <v>61199</v>
      </c>
      <c r="C1774" s="12" t="s">
        <v>528</v>
      </c>
      <c r="D1774" s="12" t="s">
        <v>85</v>
      </c>
      <c r="E1774" s="12" t="s">
        <v>10</v>
      </c>
      <c r="F1774" s="12">
        <v>1710103193922</v>
      </c>
      <c r="G1774" s="12">
        <v>103976</v>
      </c>
      <c r="H1774" s="12" t="s">
        <v>3317</v>
      </c>
      <c r="I1774" s="12" t="s">
        <v>1731</v>
      </c>
      <c r="J1774" s="12" t="s">
        <v>620</v>
      </c>
    </row>
    <row r="1775" spans="1:10" x14ac:dyDescent="0.25">
      <c r="A1775" s="12">
        <v>1774</v>
      </c>
      <c r="B1775" s="12">
        <v>61200</v>
      </c>
      <c r="C1775" s="12" t="s">
        <v>529</v>
      </c>
      <c r="D1775" s="12" t="s">
        <v>12</v>
      </c>
      <c r="E1775" s="12" t="s">
        <v>10</v>
      </c>
      <c r="F1775" s="12">
        <v>1610226773532</v>
      </c>
      <c r="G1775" s="12">
        <v>991233</v>
      </c>
      <c r="H1775" s="12" t="s">
        <v>1896</v>
      </c>
      <c r="I1775" s="12" t="s">
        <v>679</v>
      </c>
      <c r="J1775" s="12" t="s">
        <v>620</v>
      </c>
    </row>
    <row r="1776" spans="1:10" x14ac:dyDescent="0.25">
      <c r="A1776" s="12">
        <v>1775</v>
      </c>
      <c r="B1776" s="12">
        <v>61200</v>
      </c>
      <c r="C1776" s="12" t="s">
        <v>529</v>
      </c>
      <c r="D1776" s="12" t="s">
        <v>12</v>
      </c>
      <c r="E1776" s="12" t="s">
        <v>10</v>
      </c>
      <c r="F1776" s="12">
        <v>1710219727700</v>
      </c>
      <c r="G1776" s="12" t="s">
        <v>3318</v>
      </c>
      <c r="H1776" s="12" t="s">
        <v>3319</v>
      </c>
      <c r="I1776" s="12" t="s">
        <v>657</v>
      </c>
      <c r="J1776" s="12" t="s">
        <v>620</v>
      </c>
    </row>
    <row r="1777" spans="1:10" x14ac:dyDescent="0.25">
      <c r="A1777" s="12">
        <v>1776</v>
      </c>
      <c r="B1777" s="12">
        <v>61201</v>
      </c>
      <c r="C1777" s="12" t="s">
        <v>530</v>
      </c>
      <c r="D1777" s="12" t="s">
        <v>85</v>
      </c>
      <c r="E1777" s="12" t="s">
        <v>10</v>
      </c>
      <c r="F1777" s="12">
        <v>1610294570486</v>
      </c>
      <c r="G1777" s="12">
        <v>103361</v>
      </c>
      <c r="H1777" s="12" t="s">
        <v>3320</v>
      </c>
      <c r="I1777" s="12" t="s">
        <v>1686</v>
      </c>
      <c r="J1777" s="12" t="s">
        <v>685</v>
      </c>
    </row>
    <row r="1778" spans="1:10" x14ac:dyDescent="0.25">
      <c r="A1778" s="12">
        <v>1777</v>
      </c>
      <c r="B1778" s="12">
        <v>61201</v>
      </c>
      <c r="C1778" s="12" t="s">
        <v>530</v>
      </c>
      <c r="D1778" s="12" t="s">
        <v>85</v>
      </c>
      <c r="E1778" s="12" t="s">
        <v>10</v>
      </c>
      <c r="F1778" s="12">
        <v>1710103080544</v>
      </c>
      <c r="G1778" s="12">
        <v>355183</v>
      </c>
      <c r="H1778" s="12" t="s">
        <v>3321</v>
      </c>
      <c r="I1778" s="12" t="s">
        <v>1686</v>
      </c>
      <c r="J1778" s="12" t="s">
        <v>620</v>
      </c>
    </row>
    <row r="1779" spans="1:10" x14ac:dyDescent="0.25">
      <c r="A1779" s="12">
        <v>1778</v>
      </c>
      <c r="B1779" s="12">
        <v>61202</v>
      </c>
      <c r="C1779" s="12" t="s">
        <v>531</v>
      </c>
      <c r="D1779" s="12" t="s">
        <v>85</v>
      </c>
      <c r="E1779" s="12" t="s">
        <v>6</v>
      </c>
      <c r="F1779" s="12">
        <v>2140269176025</v>
      </c>
      <c r="G1779" s="12" t="s">
        <v>3322</v>
      </c>
      <c r="H1779" s="12" t="s">
        <v>3323</v>
      </c>
      <c r="I1779" s="12" t="s">
        <v>1686</v>
      </c>
      <c r="J1779" s="12" t="s">
        <v>620</v>
      </c>
    </row>
    <row r="1780" spans="1:10" x14ac:dyDescent="0.25">
      <c r="A1780" s="12">
        <v>1779</v>
      </c>
      <c r="B1780" s="12">
        <v>61202</v>
      </c>
      <c r="C1780" s="12" t="s">
        <v>531</v>
      </c>
      <c r="D1780" s="12" t="s">
        <v>85</v>
      </c>
      <c r="E1780" s="12" t="s">
        <v>6</v>
      </c>
      <c r="F1780" s="12">
        <v>2140657036719</v>
      </c>
      <c r="G1780" s="12">
        <v>323559</v>
      </c>
      <c r="H1780" s="12" t="s">
        <v>3324</v>
      </c>
      <c r="I1780" s="12" t="s">
        <v>660</v>
      </c>
      <c r="J1780" s="12" t="s">
        <v>620</v>
      </c>
    </row>
    <row r="1781" spans="1:10" x14ac:dyDescent="0.25">
      <c r="A1781" s="12">
        <v>1780</v>
      </c>
      <c r="B1781" s="12">
        <v>61203</v>
      </c>
      <c r="C1781" s="12" t="s">
        <v>532</v>
      </c>
      <c r="D1781" s="12" t="s">
        <v>85</v>
      </c>
      <c r="E1781" s="12" t="s">
        <v>10</v>
      </c>
      <c r="F1781" s="12">
        <v>1710103057938</v>
      </c>
      <c r="G1781" s="12" t="s">
        <v>3325</v>
      </c>
      <c r="H1781" s="12" t="s">
        <v>2380</v>
      </c>
      <c r="I1781" s="12" t="s">
        <v>1731</v>
      </c>
      <c r="J1781" s="12" t="s">
        <v>620</v>
      </c>
    </row>
    <row r="1782" spans="1:10" x14ac:dyDescent="0.25">
      <c r="A1782" s="12">
        <v>1781</v>
      </c>
      <c r="B1782" s="12">
        <v>61203</v>
      </c>
      <c r="C1782" s="12" t="s">
        <v>532</v>
      </c>
      <c r="D1782" s="12" t="s">
        <v>85</v>
      </c>
      <c r="E1782" s="12" t="s">
        <v>10</v>
      </c>
      <c r="F1782" s="12">
        <v>1710209921484</v>
      </c>
      <c r="G1782" s="12" t="s">
        <v>3326</v>
      </c>
      <c r="H1782" s="12" t="s">
        <v>3327</v>
      </c>
      <c r="I1782" s="12" t="s">
        <v>1686</v>
      </c>
      <c r="J1782" s="12" t="s">
        <v>620</v>
      </c>
    </row>
    <row r="1783" spans="1:10" x14ac:dyDescent="0.25">
      <c r="A1783" s="12">
        <v>1782</v>
      </c>
      <c r="B1783" s="12">
        <v>61203</v>
      </c>
      <c r="C1783" s="12" t="s">
        <v>532</v>
      </c>
      <c r="D1783" s="12" t="s">
        <v>85</v>
      </c>
      <c r="E1783" s="12" t="s">
        <v>10</v>
      </c>
      <c r="F1783" s="12">
        <v>1710274504022</v>
      </c>
      <c r="G1783" s="12" t="s">
        <v>3328</v>
      </c>
      <c r="H1783" s="12" t="s">
        <v>3329</v>
      </c>
      <c r="I1783" s="12" t="s">
        <v>1683</v>
      </c>
      <c r="J1783" s="12" t="s">
        <v>620</v>
      </c>
    </row>
    <row r="1784" spans="1:10" x14ac:dyDescent="0.25">
      <c r="A1784" s="12">
        <v>1783</v>
      </c>
      <c r="B1784" s="12">
        <v>61204</v>
      </c>
      <c r="C1784" s="12" t="s">
        <v>533</v>
      </c>
      <c r="D1784" s="12" t="s">
        <v>85</v>
      </c>
      <c r="E1784" s="12" t="s">
        <v>10</v>
      </c>
      <c r="F1784" s="12">
        <v>1710211038514</v>
      </c>
      <c r="G1784" s="12" t="s">
        <v>3330</v>
      </c>
      <c r="H1784" s="12" t="s">
        <v>1652</v>
      </c>
      <c r="I1784" s="12" t="s">
        <v>1731</v>
      </c>
      <c r="J1784" s="12" t="s">
        <v>620</v>
      </c>
    </row>
    <row r="1785" spans="1:10" x14ac:dyDescent="0.25">
      <c r="A1785" s="12">
        <v>1784</v>
      </c>
      <c r="B1785" s="12">
        <v>61204</v>
      </c>
      <c r="C1785" s="12" t="s">
        <v>533</v>
      </c>
      <c r="D1785" s="12" t="s">
        <v>85</v>
      </c>
      <c r="E1785" s="12" t="s">
        <v>10</v>
      </c>
      <c r="F1785" s="12">
        <v>2110315805270</v>
      </c>
      <c r="G1785" s="12" t="s">
        <v>3331</v>
      </c>
      <c r="H1785" s="12" t="s">
        <v>3332</v>
      </c>
      <c r="I1785" s="12" t="s">
        <v>1686</v>
      </c>
      <c r="J1785" s="12" t="s">
        <v>620</v>
      </c>
    </row>
    <row r="1786" spans="1:10" x14ac:dyDescent="0.25">
      <c r="A1786" s="12">
        <v>1785</v>
      </c>
      <c r="B1786" s="12">
        <v>61204</v>
      </c>
      <c r="C1786" s="12" t="s">
        <v>533</v>
      </c>
      <c r="D1786" s="12" t="s">
        <v>85</v>
      </c>
      <c r="E1786" s="12" t="s">
        <v>10</v>
      </c>
      <c r="F1786" s="12">
        <v>2140421604836</v>
      </c>
      <c r="G1786" s="12">
        <v>103273</v>
      </c>
      <c r="H1786" s="12" t="s">
        <v>3333</v>
      </c>
      <c r="I1786" s="12" t="s">
        <v>754</v>
      </c>
      <c r="J1786" s="12" t="s">
        <v>620</v>
      </c>
    </row>
    <row r="1787" spans="1:10" x14ac:dyDescent="0.25">
      <c r="A1787" s="12">
        <v>1786</v>
      </c>
      <c r="B1787" s="12">
        <v>61205</v>
      </c>
      <c r="C1787" s="12" t="s">
        <v>534</v>
      </c>
      <c r="D1787" s="12" t="s">
        <v>85</v>
      </c>
      <c r="E1787" s="12" t="s">
        <v>10</v>
      </c>
      <c r="F1787" s="12">
        <v>1710102654364</v>
      </c>
      <c r="G1787" s="12">
        <v>361420</v>
      </c>
      <c r="H1787" s="12" t="s">
        <v>3334</v>
      </c>
      <c r="I1787" s="12" t="s">
        <v>1731</v>
      </c>
      <c r="J1787" s="12" t="s">
        <v>620</v>
      </c>
    </row>
    <row r="1788" spans="1:10" x14ac:dyDescent="0.25">
      <c r="A1788" s="12">
        <v>1787</v>
      </c>
      <c r="B1788" s="12">
        <v>61205</v>
      </c>
      <c r="C1788" s="12" t="s">
        <v>534</v>
      </c>
      <c r="D1788" s="12" t="s">
        <v>85</v>
      </c>
      <c r="E1788" s="12" t="s">
        <v>10</v>
      </c>
      <c r="F1788" s="12">
        <v>1710103080546</v>
      </c>
      <c r="G1788" s="12">
        <v>355204</v>
      </c>
      <c r="H1788" s="12" t="s">
        <v>3335</v>
      </c>
      <c r="I1788" s="12" t="s">
        <v>1686</v>
      </c>
      <c r="J1788" s="12" t="s">
        <v>620</v>
      </c>
    </row>
    <row r="1789" spans="1:10" x14ac:dyDescent="0.25">
      <c r="A1789" s="12">
        <v>1788</v>
      </c>
      <c r="B1789" s="12">
        <v>61206</v>
      </c>
      <c r="C1789" s="12" t="s">
        <v>3336</v>
      </c>
      <c r="D1789" s="12" t="s">
        <v>39</v>
      </c>
      <c r="E1789" s="12" t="s">
        <v>10</v>
      </c>
      <c r="F1789" s="12">
        <v>1610215729110</v>
      </c>
      <c r="G1789" s="12">
        <v>110819</v>
      </c>
      <c r="H1789" s="12" t="s">
        <v>2590</v>
      </c>
      <c r="I1789" s="12" t="s">
        <v>631</v>
      </c>
      <c r="J1789" s="12" t="s">
        <v>685</v>
      </c>
    </row>
    <row r="1790" spans="1:10" x14ac:dyDescent="0.25">
      <c r="A1790" s="12">
        <v>1789</v>
      </c>
      <c r="B1790" s="12">
        <v>61206</v>
      </c>
      <c r="C1790" s="12" t="s">
        <v>3336</v>
      </c>
      <c r="D1790" s="12" t="s">
        <v>39</v>
      </c>
      <c r="E1790" s="12" t="s">
        <v>10</v>
      </c>
      <c r="F1790" s="12">
        <v>1610270333712</v>
      </c>
      <c r="G1790" s="12" t="s">
        <v>3337</v>
      </c>
      <c r="H1790" s="12" t="s">
        <v>3338</v>
      </c>
      <c r="I1790" s="12" t="s">
        <v>636</v>
      </c>
      <c r="J1790" s="12" t="s">
        <v>685</v>
      </c>
    </row>
    <row r="1791" spans="1:10" x14ac:dyDescent="0.25">
      <c r="A1791" s="12">
        <v>1790</v>
      </c>
      <c r="B1791" s="12">
        <v>61206</v>
      </c>
      <c r="C1791" s="12" t="s">
        <v>3336</v>
      </c>
      <c r="D1791" s="12" t="s">
        <v>39</v>
      </c>
      <c r="E1791" s="12" t="s">
        <v>10</v>
      </c>
      <c r="F1791" s="12">
        <v>1710193722428</v>
      </c>
      <c r="G1791" s="12" t="s">
        <v>3339</v>
      </c>
      <c r="H1791" s="12" t="s">
        <v>1547</v>
      </c>
      <c r="I1791" s="12" t="s">
        <v>660</v>
      </c>
      <c r="J1791" s="12" t="s">
        <v>685</v>
      </c>
    </row>
    <row r="1792" spans="1:10" x14ac:dyDescent="0.25">
      <c r="A1792" s="12">
        <v>1791</v>
      </c>
      <c r="B1792" s="12">
        <v>61206</v>
      </c>
      <c r="C1792" s="12" t="s">
        <v>3336</v>
      </c>
      <c r="D1792" s="12" t="s">
        <v>39</v>
      </c>
      <c r="E1792" s="12" t="s">
        <v>10</v>
      </c>
      <c r="F1792" s="12">
        <v>1710225523372</v>
      </c>
      <c r="G1792" s="12" t="s">
        <v>3340</v>
      </c>
      <c r="H1792" s="12" t="s">
        <v>2705</v>
      </c>
      <c r="I1792" s="12" t="s">
        <v>631</v>
      </c>
      <c r="J1792" s="12" t="s">
        <v>685</v>
      </c>
    </row>
    <row r="1793" spans="1:10" x14ac:dyDescent="0.25">
      <c r="A1793" s="12">
        <v>1792</v>
      </c>
      <c r="B1793" s="12">
        <v>61207</v>
      </c>
      <c r="C1793" s="12" t="s">
        <v>535</v>
      </c>
      <c r="D1793" s="12" t="s">
        <v>85</v>
      </c>
      <c r="E1793" s="12" t="s">
        <v>10</v>
      </c>
      <c r="F1793" s="12">
        <v>1610221930070</v>
      </c>
      <c r="G1793" s="12" t="s">
        <v>3341</v>
      </c>
      <c r="H1793" s="12" t="s">
        <v>3342</v>
      </c>
      <c r="I1793" s="12" t="s">
        <v>1686</v>
      </c>
      <c r="J1793" s="12" t="s">
        <v>620</v>
      </c>
    </row>
    <row r="1794" spans="1:10" x14ac:dyDescent="0.25">
      <c r="A1794" s="12">
        <v>1793</v>
      </c>
      <c r="B1794" s="12">
        <v>61208</v>
      </c>
      <c r="C1794" s="12" t="s">
        <v>536</v>
      </c>
      <c r="D1794" s="12" t="s">
        <v>85</v>
      </c>
      <c r="E1794" s="12" t="s">
        <v>6</v>
      </c>
      <c r="F1794" s="12">
        <v>1710260598281</v>
      </c>
      <c r="G1794" s="12" t="s">
        <v>3343</v>
      </c>
      <c r="H1794" s="12" t="s">
        <v>3344</v>
      </c>
      <c r="I1794" s="12" t="s">
        <v>1731</v>
      </c>
      <c r="J1794" s="12" t="s">
        <v>620</v>
      </c>
    </row>
    <row r="1795" spans="1:10" x14ac:dyDescent="0.25">
      <c r="A1795" s="12">
        <v>1794</v>
      </c>
      <c r="B1795" s="12">
        <v>61208</v>
      </c>
      <c r="C1795" s="12" t="s">
        <v>536</v>
      </c>
      <c r="D1795" s="12" t="s">
        <v>85</v>
      </c>
      <c r="E1795" s="12" t="s">
        <v>6</v>
      </c>
      <c r="F1795" s="12">
        <v>2140721453241</v>
      </c>
      <c r="G1795" s="12" t="s">
        <v>3345</v>
      </c>
      <c r="H1795" s="12" t="s">
        <v>2355</v>
      </c>
      <c r="I1795" s="12" t="s">
        <v>660</v>
      </c>
      <c r="J1795" s="12" t="s">
        <v>620</v>
      </c>
    </row>
    <row r="1796" spans="1:10" x14ac:dyDescent="0.25">
      <c r="A1796" s="12">
        <v>1795</v>
      </c>
      <c r="B1796" s="12">
        <v>61209</v>
      </c>
      <c r="C1796" s="12" t="s">
        <v>537</v>
      </c>
      <c r="D1796" s="12" t="s">
        <v>85</v>
      </c>
      <c r="E1796" s="12" t="s">
        <v>10</v>
      </c>
      <c r="F1796" s="12">
        <v>2140754860686</v>
      </c>
      <c r="G1796" s="12">
        <v>102392</v>
      </c>
      <c r="H1796" s="12" t="s">
        <v>3346</v>
      </c>
      <c r="I1796" s="12" t="s">
        <v>1731</v>
      </c>
      <c r="J1796" s="12" t="s">
        <v>620</v>
      </c>
    </row>
    <row r="1797" spans="1:10" x14ac:dyDescent="0.25">
      <c r="A1797" s="12">
        <v>1796</v>
      </c>
      <c r="B1797" s="12">
        <v>61210</v>
      </c>
      <c r="C1797" s="12" t="s">
        <v>538</v>
      </c>
      <c r="D1797" s="12" t="s">
        <v>85</v>
      </c>
      <c r="E1797" s="12" t="s">
        <v>10</v>
      </c>
      <c r="F1797" s="12">
        <v>1710190262614</v>
      </c>
      <c r="G1797" s="12">
        <v>102806</v>
      </c>
      <c r="H1797" s="12" t="s">
        <v>3347</v>
      </c>
      <c r="I1797" s="12" t="s">
        <v>1731</v>
      </c>
      <c r="J1797" s="12" t="s">
        <v>620</v>
      </c>
    </row>
    <row r="1798" spans="1:10" x14ac:dyDescent="0.25">
      <c r="A1798" s="12">
        <v>1797</v>
      </c>
      <c r="B1798" s="12">
        <v>61210</v>
      </c>
      <c r="C1798" s="12" t="s">
        <v>538</v>
      </c>
      <c r="D1798" s="12" t="s">
        <v>85</v>
      </c>
      <c r="E1798" s="12" t="s">
        <v>10</v>
      </c>
      <c r="F1798" s="12">
        <v>2140238881668</v>
      </c>
      <c r="G1798" s="12" t="s">
        <v>3348</v>
      </c>
      <c r="H1798" s="12" t="s">
        <v>3349</v>
      </c>
      <c r="I1798" s="12" t="s">
        <v>1686</v>
      </c>
      <c r="J1798" s="12" t="s">
        <v>620</v>
      </c>
    </row>
    <row r="1799" spans="1:10" x14ac:dyDescent="0.25">
      <c r="A1799" s="12">
        <v>1798</v>
      </c>
      <c r="B1799" s="12">
        <v>61211</v>
      </c>
      <c r="C1799" s="12" t="s">
        <v>539</v>
      </c>
      <c r="D1799" s="12" t="s">
        <v>85</v>
      </c>
      <c r="E1799" s="12" t="s">
        <v>10</v>
      </c>
      <c r="F1799" s="12">
        <v>1710129441026</v>
      </c>
      <c r="G1799" s="12">
        <v>111190</v>
      </c>
      <c r="H1799" s="12" t="s">
        <v>3350</v>
      </c>
      <c r="I1799" s="12" t="s">
        <v>1686</v>
      </c>
      <c r="J1799" s="12" t="s">
        <v>620</v>
      </c>
    </row>
    <row r="1800" spans="1:10" x14ac:dyDescent="0.25">
      <c r="A1800" s="12">
        <v>1799</v>
      </c>
      <c r="B1800" s="12">
        <v>61211</v>
      </c>
      <c r="C1800" s="12" t="s">
        <v>539</v>
      </c>
      <c r="D1800" s="12" t="s">
        <v>85</v>
      </c>
      <c r="E1800" s="12" t="s">
        <v>10</v>
      </c>
      <c r="F1800" s="12">
        <v>1710214706528</v>
      </c>
      <c r="G1800" s="12">
        <v>965503</v>
      </c>
      <c r="H1800" s="12" t="s">
        <v>3351</v>
      </c>
      <c r="I1800" s="12" t="s">
        <v>754</v>
      </c>
      <c r="J1800" s="12" t="s">
        <v>685</v>
      </c>
    </row>
    <row r="1801" spans="1:10" x14ac:dyDescent="0.25">
      <c r="A1801" s="12">
        <v>1800</v>
      </c>
      <c r="B1801" s="12">
        <v>61212</v>
      </c>
      <c r="C1801" s="12" t="s">
        <v>540</v>
      </c>
      <c r="D1801" s="12" t="s">
        <v>85</v>
      </c>
      <c r="E1801" s="12" t="s">
        <v>6</v>
      </c>
      <c r="F1801" s="12">
        <v>1710263992347</v>
      </c>
      <c r="G1801" s="12" t="s">
        <v>3352</v>
      </c>
      <c r="H1801" s="12" t="s">
        <v>3353</v>
      </c>
      <c r="I1801" s="12" t="s">
        <v>1686</v>
      </c>
      <c r="J1801" s="12" t="s">
        <v>620</v>
      </c>
    </row>
    <row r="1802" spans="1:10" x14ac:dyDescent="0.25">
      <c r="A1802" s="12">
        <v>1801</v>
      </c>
      <c r="B1802" s="12">
        <v>61212</v>
      </c>
      <c r="C1802" s="12" t="s">
        <v>540</v>
      </c>
      <c r="D1802" s="12" t="s">
        <v>85</v>
      </c>
      <c r="E1802" s="12" t="s">
        <v>6</v>
      </c>
      <c r="F1802" s="12">
        <v>2140218556429</v>
      </c>
      <c r="G1802" s="12" t="s">
        <v>3354</v>
      </c>
      <c r="H1802" s="12" t="s">
        <v>2862</v>
      </c>
      <c r="I1802" s="12" t="s">
        <v>754</v>
      </c>
      <c r="J1802" s="12" t="s">
        <v>620</v>
      </c>
    </row>
    <row r="1803" spans="1:10" x14ac:dyDescent="0.25">
      <c r="A1803" s="12">
        <v>1802</v>
      </c>
      <c r="B1803" s="12">
        <v>61212</v>
      </c>
      <c r="C1803" s="12" t="s">
        <v>540</v>
      </c>
      <c r="D1803" s="12" t="s">
        <v>85</v>
      </c>
      <c r="E1803" s="12" t="s">
        <v>6</v>
      </c>
      <c r="F1803" s="12">
        <v>2140227207867</v>
      </c>
      <c r="G1803" s="12" t="s">
        <v>3355</v>
      </c>
      <c r="H1803" s="12" t="s">
        <v>3356</v>
      </c>
      <c r="I1803" s="12" t="s">
        <v>1731</v>
      </c>
      <c r="J1803" s="12" t="s">
        <v>620</v>
      </c>
    </row>
    <row r="1804" spans="1:10" x14ac:dyDescent="0.25">
      <c r="A1804" s="12">
        <v>1803</v>
      </c>
      <c r="B1804" s="12">
        <v>61213</v>
      </c>
      <c r="C1804" s="12" t="s">
        <v>541</v>
      </c>
      <c r="D1804" s="12" t="s">
        <v>85</v>
      </c>
      <c r="E1804" s="12" t="s">
        <v>6</v>
      </c>
      <c r="F1804" s="12">
        <v>1710304285437</v>
      </c>
      <c r="G1804" s="12">
        <v>50353227</v>
      </c>
      <c r="H1804" s="12" t="s">
        <v>1737</v>
      </c>
      <c r="I1804" s="12" t="s">
        <v>1686</v>
      </c>
      <c r="J1804" s="12" t="s">
        <v>620</v>
      </c>
    </row>
    <row r="1805" spans="1:10" x14ac:dyDescent="0.25">
      <c r="A1805" s="12">
        <v>1804</v>
      </c>
      <c r="B1805" s="12">
        <v>61214</v>
      </c>
      <c r="C1805" s="12" t="s">
        <v>542</v>
      </c>
      <c r="D1805" s="12" t="s">
        <v>85</v>
      </c>
      <c r="E1805" s="12" t="s">
        <v>6</v>
      </c>
      <c r="F1805" s="12">
        <v>1710226098253</v>
      </c>
      <c r="G1805" s="12" t="s">
        <v>3357</v>
      </c>
      <c r="H1805" s="12" t="s">
        <v>3358</v>
      </c>
      <c r="I1805" s="12" t="s">
        <v>1731</v>
      </c>
      <c r="J1805" s="12" t="s">
        <v>620</v>
      </c>
    </row>
    <row r="1806" spans="1:10" x14ac:dyDescent="0.25">
      <c r="A1806" s="12">
        <v>1805</v>
      </c>
      <c r="B1806" s="12">
        <v>61214</v>
      </c>
      <c r="C1806" s="12" t="s">
        <v>542</v>
      </c>
      <c r="D1806" s="12" t="s">
        <v>85</v>
      </c>
      <c r="E1806" s="12" t="s">
        <v>6</v>
      </c>
      <c r="F1806" s="12">
        <v>2140607817935</v>
      </c>
      <c r="G1806" s="12" t="s">
        <v>3359</v>
      </c>
      <c r="H1806" s="12" t="s">
        <v>1942</v>
      </c>
      <c r="I1806" s="12" t="s">
        <v>1686</v>
      </c>
      <c r="J1806" s="12" t="s">
        <v>620</v>
      </c>
    </row>
    <row r="1807" spans="1:10" x14ac:dyDescent="0.25">
      <c r="A1807" s="12">
        <v>1806</v>
      </c>
      <c r="B1807" s="12">
        <v>61215</v>
      </c>
      <c r="C1807" s="12" t="s">
        <v>543</v>
      </c>
      <c r="D1807" s="12" t="s">
        <v>85</v>
      </c>
      <c r="E1807" s="12" t="s">
        <v>6</v>
      </c>
      <c r="F1807" s="12">
        <v>1710192443815</v>
      </c>
      <c r="G1807" s="12" t="s">
        <v>3360</v>
      </c>
      <c r="H1807" s="12" t="s">
        <v>3361</v>
      </c>
      <c r="I1807" s="12" t="s">
        <v>1731</v>
      </c>
      <c r="J1807" s="12" t="s">
        <v>620</v>
      </c>
    </row>
    <row r="1808" spans="1:10" x14ac:dyDescent="0.25">
      <c r="A1808" s="12">
        <v>1807</v>
      </c>
      <c r="B1808" s="12">
        <v>61215</v>
      </c>
      <c r="C1808" s="12" t="s">
        <v>543</v>
      </c>
      <c r="D1808" s="12" t="s">
        <v>85</v>
      </c>
      <c r="E1808" s="12" t="s">
        <v>6</v>
      </c>
      <c r="F1808" s="12">
        <v>1710211651349</v>
      </c>
      <c r="G1808" s="12" t="s">
        <v>3362</v>
      </c>
      <c r="H1808" s="12" t="s">
        <v>1358</v>
      </c>
      <c r="I1808" s="12" t="s">
        <v>1683</v>
      </c>
      <c r="J1808" s="12" t="s">
        <v>620</v>
      </c>
    </row>
    <row r="1809" spans="1:10" x14ac:dyDescent="0.25">
      <c r="A1809" s="12">
        <v>1808</v>
      </c>
      <c r="B1809" s="12">
        <v>61215</v>
      </c>
      <c r="C1809" s="12" t="s">
        <v>543</v>
      </c>
      <c r="D1809" s="12" t="s">
        <v>85</v>
      </c>
      <c r="E1809" s="12" t="s">
        <v>6</v>
      </c>
      <c r="F1809" s="12">
        <v>2140773392303</v>
      </c>
      <c r="G1809" s="12" t="s">
        <v>3363</v>
      </c>
      <c r="H1809" s="12" t="s">
        <v>1412</v>
      </c>
      <c r="I1809" s="12" t="s">
        <v>754</v>
      </c>
      <c r="J1809" s="12" t="s">
        <v>620</v>
      </c>
    </row>
    <row r="1810" spans="1:10" x14ac:dyDescent="0.25">
      <c r="A1810" s="12">
        <v>1809</v>
      </c>
      <c r="B1810" s="12">
        <v>61216</v>
      </c>
      <c r="C1810" s="12" t="s">
        <v>544</v>
      </c>
      <c r="D1810" s="12" t="s">
        <v>12</v>
      </c>
      <c r="E1810" s="12" t="s">
        <v>10</v>
      </c>
      <c r="F1810" s="12">
        <v>1610229691984</v>
      </c>
      <c r="G1810" s="12">
        <v>1032105</v>
      </c>
      <c r="H1810" s="12" t="s">
        <v>3364</v>
      </c>
      <c r="I1810" s="12" t="s">
        <v>657</v>
      </c>
      <c r="J1810" s="12" t="s">
        <v>685</v>
      </c>
    </row>
    <row r="1811" spans="1:10" x14ac:dyDescent="0.25">
      <c r="A1811" s="12">
        <v>1810</v>
      </c>
      <c r="B1811" s="12">
        <v>61216</v>
      </c>
      <c r="C1811" s="12" t="s">
        <v>544</v>
      </c>
      <c r="D1811" s="12" t="s">
        <v>12</v>
      </c>
      <c r="E1811" s="12" t="s">
        <v>10</v>
      </c>
      <c r="F1811" s="12">
        <v>1610238053830</v>
      </c>
      <c r="G1811" s="12">
        <v>389125</v>
      </c>
      <c r="H1811" s="12" t="s">
        <v>3365</v>
      </c>
      <c r="I1811" s="12" t="s">
        <v>628</v>
      </c>
      <c r="J1811" s="12" t="s">
        <v>620</v>
      </c>
    </row>
    <row r="1812" spans="1:10" x14ac:dyDescent="0.25">
      <c r="A1812" s="12">
        <v>1811</v>
      </c>
      <c r="B1812" s="12">
        <v>61216</v>
      </c>
      <c r="C1812" s="12" t="s">
        <v>544</v>
      </c>
      <c r="D1812" s="12" t="s">
        <v>12</v>
      </c>
      <c r="E1812" s="12" t="s">
        <v>10</v>
      </c>
      <c r="F1812" s="12">
        <v>1610258951370</v>
      </c>
      <c r="G1812" s="12">
        <v>360248</v>
      </c>
      <c r="H1812" s="12" t="s">
        <v>3366</v>
      </c>
      <c r="I1812" s="12" t="s">
        <v>631</v>
      </c>
      <c r="J1812" s="12" t="s">
        <v>620</v>
      </c>
    </row>
    <row r="1813" spans="1:10" x14ac:dyDescent="0.25">
      <c r="A1813" s="12">
        <v>1812</v>
      </c>
      <c r="B1813" s="12">
        <v>61216</v>
      </c>
      <c r="C1813" s="12" t="s">
        <v>544</v>
      </c>
      <c r="D1813" s="12" t="s">
        <v>12</v>
      </c>
      <c r="E1813" s="12" t="s">
        <v>10</v>
      </c>
      <c r="F1813" s="12">
        <v>1730185017434</v>
      </c>
      <c r="G1813" s="12" t="s">
        <v>3367</v>
      </c>
      <c r="H1813" s="12" t="s">
        <v>3368</v>
      </c>
      <c r="I1813" s="12" t="s">
        <v>705</v>
      </c>
      <c r="J1813" s="12" t="s">
        <v>685</v>
      </c>
    </row>
    <row r="1814" spans="1:10" x14ac:dyDescent="0.25">
      <c r="A1814" s="12">
        <v>1813</v>
      </c>
      <c r="B1814" s="12">
        <v>61216</v>
      </c>
      <c r="C1814" s="12" t="s">
        <v>544</v>
      </c>
      <c r="D1814" s="12" t="s">
        <v>12</v>
      </c>
      <c r="E1814" s="12" t="s">
        <v>10</v>
      </c>
      <c r="F1814" s="12">
        <v>2140637225448</v>
      </c>
      <c r="G1814" s="12" t="s">
        <v>3369</v>
      </c>
      <c r="H1814" s="12" t="s">
        <v>700</v>
      </c>
      <c r="I1814" s="12" t="s">
        <v>909</v>
      </c>
      <c r="J1814" s="12" t="s">
        <v>620</v>
      </c>
    </row>
    <row r="1815" spans="1:10" x14ac:dyDescent="0.25">
      <c r="A1815" s="12">
        <v>1814</v>
      </c>
      <c r="B1815" s="12">
        <v>61216</v>
      </c>
      <c r="C1815" s="12" t="s">
        <v>544</v>
      </c>
      <c r="D1815" s="12" t="s">
        <v>12</v>
      </c>
      <c r="E1815" s="12" t="s">
        <v>10</v>
      </c>
      <c r="F1815" s="12">
        <v>6110176277560</v>
      </c>
      <c r="G1815" s="12" t="s">
        <v>3370</v>
      </c>
      <c r="H1815" s="12" t="s">
        <v>3371</v>
      </c>
      <c r="I1815" s="12" t="s">
        <v>811</v>
      </c>
      <c r="J1815" s="12" t="s">
        <v>685</v>
      </c>
    </row>
    <row r="1816" spans="1:10" x14ac:dyDescent="0.25">
      <c r="A1816" s="12">
        <v>1815</v>
      </c>
      <c r="B1816" s="12">
        <v>61218</v>
      </c>
      <c r="C1816" s="12" t="s">
        <v>545</v>
      </c>
      <c r="D1816" s="12" t="s">
        <v>85</v>
      </c>
      <c r="E1816" s="12" t="s">
        <v>10</v>
      </c>
      <c r="F1816" s="12">
        <v>1710181384230</v>
      </c>
      <c r="G1816" s="12">
        <v>393168</v>
      </c>
      <c r="H1816" s="12" t="s">
        <v>3372</v>
      </c>
      <c r="I1816" s="12" t="s">
        <v>1686</v>
      </c>
      <c r="J1816" s="12" t="s">
        <v>620</v>
      </c>
    </row>
    <row r="1817" spans="1:10" x14ac:dyDescent="0.25">
      <c r="A1817" s="12">
        <v>1816</v>
      </c>
      <c r="B1817" s="12">
        <v>61219</v>
      </c>
      <c r="C1817" s="12" t="s">
        <v>546</v>
      </c>
      <c r="D1817" s="12" t="s">
        <v>85</v>
      </c>
      <c r="E1817" s="12" t="s">
        <v>6</v>
      </c>
      <c r="F1817" s="12">
        <v>1710108305995</v>
      </c>
      <c r="G1817" s="12" t="s">
        <v>3373</v>
      </c>
      <c r="H1817" s="12" t="s">
        <v>666</v>
      </c>
      <c r="I1817" s="12" t="s">
        <v>1686</v>
      </c>
      <c r="J1817" s="12" t="s">
        <v>620</v>
      </c>
    </row>
    <row r="1818" spans="1:10" x14ac:dyDescent="0.25">
      <c r="A1818" s="12">
        <v>1817</v>
      </c>
      <c r="B1818" s="12">
        <v>61219</v>
      </c>
      <c r="C1818" s="12" t="s">
        <v>546</v>
      </c>
      <c r="D1818" s="12" t="s">
        <v>85</v>
      </c>
      <c r="E1818" s="12" t="s">
        <v>6</v>
      </c>
      <c r="F1818" s="12">
        <v>2140243919645</v>
      </c>
      <c r="G1818" s="12" t="s">
        <v>3374</v>
      </c>
      <c r="H1818" s="12" t="s">
        <v>2348</v>
      </c>
      <c r="I1818" s="12" t="s">
        <v>754</v>
      </c>
      <c r="J1818" s="12" t="s">
        <v>620</v>
      </c>
    </row>
    <row r="1819" spans="1:10" x14ac:dyDescent="0.25">
      <c r="A1819" s="12">
        <v>1818</v>
      </c>
      <c r="B1819" s="12">
        <v>61220</v>
      </c>
      <c r="C1819" s="12" t="s">
        <v>547</v>
      </c>
      <c r="D1819" s="12" t="s">
        <v>85</v>
      </c>
      <c r="E1819" s="12" t="s">
        <v>10</v>
      </c>
      <c r="F1819" s="12">
        <v>1710124651020</v>
      </c>
      <c r="G1819" s="12">
        <v>110814</v>
      </c>
      <c r="H1819" s="12" t="s">
        <v>3375</v>
      </c>
      <c r="I1819" s="12" t="s">
        <v>1731</v>
      </c>
      <c r="J1819" s="12" t="s">
        <v>620</v>
      </c>
    </row>
    <row r="1820" spans="1:10" x14ac:dyDescent="0.25">
      <c r="A1820" s="12">
        <v>1819</v>
      </c>
      <c r="B1820" s="12">
        <v>61221</v>
      </c>
      <c r="C1820" s="12" t="s">
        <v>548</v>
      </c>
      <c r="D1820" s="12" t="s">
        <v>85</v>
      </c>
      <c r="E1820" s="12" t="s">
        <v>10</v>
      </c>
      <c r="F1820" s="12">
        <v>1710173997832</v>
      </c>
      <c r="G1820" s="12">
        <v>103485</v>
      </c>
      <c r="H1820" s="12" t="s">
        <v>3376</v>
      </c>
      <c r="I1820" s="12" t="s">
        <v>754</v>
      </c>
      <c r="J1820" s="12" t="s">
        <v>620</v>
      </c>
    </row>
    <row r="1821" spans="1:10" x14ac:dyDescent="0.25">
      <c r="A1821" s="12">
        <v>1820</v>
      </c>
      <c r="B1821" s="12">
        <v>61221</v>
      </c>
      <c r="C1821" s="12" t="s">
        <v>548</v>
      </c>
      <c r="D1821" s="12" t="s">
        <v>85</v>
      </c>
      <c r="E1821" s="12" t="s">
        <v>10</v>
      </c>
      <c r="F1821" s="12">
        <v>2140755014094</v>
      </c>
      <c r="G1821" s="12">
        <v>1021858</v>
      </c>
      <c r="H1821" s="12" t="s">
        <v>3377</v>
      </c>
      <c r="I1821" s="12" t="s">
        <v>1686</v>
      </c>
      <c r="J1821" s="12" t="s">
        <v>620</v>
      </c>
    </row>
    <row r="1822" spans="1:10" x14ac:dyDescent="0.25">
      <c r="A1822" s="12">
        <v>1821</v>
      </c>
      <c r="B1822" s="12">
        <v>61222</v>
      </c>
      <c r="C1822" s="12" t="s">
        <v>549</v>
      </c>
      <c r="D1822" s="12" t="s">
        <v>85</v>
      </c>
      <c r="E1822" s="12" t="s">
        <v>10</v>
      </c>
      <c r="F1822" s="12">
        <v>1710102722470</v>
      </c>
      <c r="G1822" s="12" t="s">
        <v>3378</v>
      </c>
      <c r="H1822" s="12" t="s">
        <v>3379</v>
      </c>
      <c r="I1822" s="12" t="s">
        <v>1683</v>
      </c>
      <c r="J1822" s="12" t="s">
        <v>620</v>
      </c>
    </row>
    <row r="1823" spans="1:10" x14ac:dyDescent="0.25">
      <c r="A1823" s="12">
        <v>1822</v>
      </c>
      <c r="B1823" s="12">
        <v>61222</v>
      </c>
      <c r="C1823" s="12" t="s">
        <v>549</v>
      </c>
      <c r="D1823" s="12" t="s">
        <v>85</v>
      </c>
      <c r="E1823" s="12" t="s">
        <v>10</v>
      </c>
      <c r="F1823" s="12">
        <v>1710178985826</v>
      </c>
      <c r="G1823" s="12">
        <v>103523</v>
      </c>
      <c r="H1823" s="12" t="s">
        <v>3380</v>
      </c>
      <c r="I1823" s="12" t="s">
        <v>754</v>
      </c>
      <c r="J1823" s="12" t="s">
        <v>620</v>
      </c>
    </row>
    <row r="1824" spans="1:10" x14ac:dyDescent="0.25">
      <c r="A1824" s="12">
        <v>1823</v>
      </c>
      <c r="B1824" s="12">
        <v>61222</v>
      </c>
      <c r="C1824" s="12" t="s">
        <v>549</v>
      </c>
      <c r="D1824" s="12" t="s">
        <v>85</v>
      </c>
      <c r="E1824" s="12" t="s">
        <v>10</v>
      </c>
      <c r="F1824" s="12">
        <v>1730121893788</v>
      </c>
      <c r="G1824" s="12">
        <v>1021867</v>
      </c>
      <c r="H1824" s="12" t="s">
        <v>3381</v>
      </c>
      <c r="I1824" s="12" t="s">
        <v>1686</v>
      </c>
      <c r="J1824" s="12" t="s">
        <v>620</v>
      </c>
    </row>
    <row r="1825" spans="1:10" x14ac:dyDescent="0.25">
      <c r="A1825" s="12">
        <v>1824</v>
      </c>
      <c r="B1825" s="12">
        <v>61223</v>
      </c>
      <c r="C1825" s="12" t="s">
        <v>550</v>
      </c>
      <c r="D1825" s="12" t="s">
        <v>85</v>
      </c>
      <c r="E1825" s="12" t="s">
        <v>6</v>
      </c>
      <c r="F1825" s="12">
        <v>2140636189981</v>
      </c>
      <c r="G1825" s="12" t="s">
        <v>3382</v>
      </c>
      <c r="H1825" s="12" t="s">
        <v>2786</v>
      </c>
      <c r="I1825" s="12" t="s">
        <v>1686</v>
      </c>
      <c r="J1825" s="12" t="s">
        <v>620</v>
      </c>
    </row>
    <row r="1826" spans="1:10" x14ac:dyDescent="0.25">
      <c r="A1826" s="12">
        <v>1825</v>
      </c>
      <c r="B1826" s="12">
        <v>61223</v>
      </c>
      <c r="C1826" s="12" t="s">
        <v>550</v>
      </c>
      <c r="D1826" s="12" t="s">
        <v>85</v>
      </c>
      <c r="E1826" s="12" t="s">
        <v>6</v>
      </c>
      <c r="F1826" s="12">
        <v>2140650716663</v>
      </c>
      <c r="G1826" s="12" t="s">
        <v>3383</v>
      </c>
      <c r="H1826" s="12" t="s">
        <v>769</v>
      </c>
      <c r="I1826" s="12" t="s">
        <v>660</v>
      </c>
      <c r="J1826" s="12" t="s">
        <v>620</v>
      </c>
    </row>
    <row r="1827" spans="1:10" x14ac:dyDescent="0.25">
      <c r="A1827" s="12">
        <v>1826</v>
      </c>
      <c r="B1827" s="12">
        <v>61224</v>
      </c>
      <c r="C1827" s="12" t="s">
        <v>551</v>
      </c>
      <c r="D1827" s="12" t="s">
        <v>85</v>
      </c>
      <c r="E1827" s="12" t="s">
        <v>10</v>
      </c>
      <c r="F1827" s="12">
        <v>1710229514556</v>
      </c>
      <c r="G1827" s="12">
        <v>50335459</v>
      </c>
      <c r="H1827" s="12" t="s">
        <v>3384</v>
      </c>
      <c r="I1827" s="12" t="s">
        <v>1686</v>
      </c>
      <c r="J1827" s="12" t="s">
        <v>620</v>
      </c>
    </row>
    <row r="1828" spans="1:10" x14ac:dyDescent="0.25">
      <c r="A1828" s="12">
        <v>1827</v>
      </c>
      <c r="B1828" s="12">
        <v>61224</v>
      </c>
      <c r="C1828" s="12" t="s">
        <v>551</v>
      </c>
      <c r="D1828" s="12" t="s">
        <v>85</v>
      </c>
      <c r="E1828" s="12" t="s">
        <v>10</v>
      </c>
      <c r="F1828" s="12">
        <v>1730187747644</v>
      </c>
      <c r="G1828" s="12">
        <v>103518</v>
      </c>
      <c r="H1828" s="12" t="s">
        <v>3385</v>
      </c>
      <c r="I1828" s="12" t="s">
        <v>1731</v>
      </c>
      <c r="J1828" s="12" t="s">
        <v>620</v>
      </c>
    </row>
    <row r="1829" spans="1:10" x14ac:dyDescent="0.25">
      <c r="A1829" s="12">
        <v>1828</v>
      </c>
      <c r="B1829" s="12">
        <v>61224</v>
      </c>
      <c r="C1829" s="12" t="s">
        <v>551</v>
      </c>
      <c r="D1829" s="12" t="s">
        <v>85</v>
      </c>
      <c r="E1829" s="12" t="s">
        <v>10</v>
      </c>
      <c r="F1829" s="12">
        <v>2140669571566</v>
      </c>
      <c r="G1829" s="12" t="s">
        <v>3386</v>
      </c>
      <c r="H1829" s="12" t="s">
        <v>3387</v>
      </c>
      <c r="I1829" s="12" t="s">
        <v>754</v>
      </c>
      <c r="J1829" s="12" t="s">
        <v>620</v>
      </c>
    </row>
    <row r="1830" spans="1:10" x14ac:dyDescent="0.25">
      <c r="A1830" s="12">
        <v>1829</v>
      </c>
      <c r="B1830" s="12">
        <v>61225</v>
      </c>
      <c r="C1830" s="12" t="s">
        <v>552</v>
      </c>
      <c r="D1830" s="12" t="s">
        <v>85</v>
      </c>
      <c r="E1830" s="12" t="s">
        <v>6</v>
      </c>
      <c r="F1830" s="12">
        <v>1610222680551</v>
      </c>
      <c r="G1830" s="12" t="s">
        <v>3388</v>
      </c>
      <c r="H1830" s="12" t="s">
        <v>1436</v>
      </c>
      <c r="I1830" s="12" t="s">
        <v>1731</v>
      </c>
      <c r="J1830" s="12" t="s">
        <v>620</v>
      </c>
    </row>
    <row r="1831" spans="1:10" x14ac:dyDescent="0.25">
      <c r="A1831" s="12">
        <v>1830</v>
      </c>
      <c r="B1831" s="12">
        <v>61225</v>
      </c>
      <c r="C1831" s="12" t="s">
        <v>552</v>
      </c>
      <c r="D1831" s="12" t="s">
        <v>85</v>
      </c>
      <c r="E1831" s="12" t="s">
        <v>6</v>
      </c>
      <c r="F1831" s="12">
        <v>1720159773171</v>
      </c>
      <c r="G1831" s="12" t="s">
        <v>3389</v>
      </c>
      <c r="H1831" s="12" t="s">
        <v>3390</v>
      </c>
      <c r="I1831" s="12" t="s">
        <v>1683</v>
      </c>
      <c r="J1831" s="12" t="s">
        <v>620</v>
      </c>
    </row>
    <row r="1832" spans="1:10" x14ac:dyDescent="0.25">
      <c r="A1832" s="12">
        <v>1831</v>
      </c>
      <c r="B1832" s="12">
        <v>61226</v>
      </c>
      <c r="C1832" s="12" t="s">
        <v>553</v>
      </c>
      <c r="D1832" s="12" t="s">
        <v>85</v>
      </c>
      <c r="E1832" s="12" t="s">
        <v>6</v>
      </c>
      <c r="F1832" s="12">
        <v>2140227881735</v>
      </c>
      <c r="G1832" s="12" t="s">
        <v>3391</v>
      </c>
      <c r="H1832" s="12" t="s">
        <v>3392</v>
      </c>
      <c r="I1832" s="12" t="s">
        <v>754</v>
      </c>
      <c r="J1832" s="12" t="s">
        <v>620</v>
      </c>
    </row>
    <row r="1833" spans="1:10" x14ac:dyDescent="0.25">
      <c r="A1833" s="12">
        <v>1832</v>
      </c>
      <c r="B1833" s="12">
        <v>61226</v>
      </c>
      <c r="C1833" s="12" t="s">
        <v>553</v>
      </c>
      <c r="D1833" s="12" t="s">
        <v>85</v>
      </c>
      <c r="E1833" s="12" t="s">
        <v>6</v>
      </c>
      <c r="F1833" s="12">
        <v>2140586862119</v>
      </c>
      <c r="G1833" s="12" t="s">
        <v>3393</v>
      </c>
      <c r="H1833" s="12" t="s">
        <v>3394</v>
      </c>
      <c r="I1833" s="12" t="s">
        <v>1686</v>
      </c>
      <c r="J1833" s="12" t="s">
        <v>620</v>
      </c>
    </row>
    <row r="1834" spans="1:10" x14ac:dyDescent="0.25">
      <c r="A1834" s="12">
        <v>1833</v>
      </c>
      <c r="B1834" s="12">
        <v>61227</v>
      </c>
      <c r="C1834" s="12" t="s">
        <v>554</v>
      </c>
      <c r="D1834" s="12" t="s">
        <v>85</v>
      </c>
      <c r="E1834" s="12" t="s">
        <v>10</v>
      </c>
      <c r="F1834" s="12">
        <v>1610111793326</v>
      </c>
      <c r="G1834" s="12">
        <v>103200</v>
      </c>
      <c r="H1834" s="12" t="s">
        <v>3395</v>
      </c>
      <c r="I1834" s="12" t="s">
        <v>1731</v>
      </c>
      <c r="J1834" s="12" t="s">
        <v>620</v>
      </c>
    </row>
    <row r="1835" spans="1:10" x14ac:dyDescent="0.25">
      <c r="A1835" s="12">
        <v>1834</v>
      </c>
      <c r="B1835" s="12">
        <v>61227</v>
      </c>
      <c r="C1835" s="12" t="s">
        <v>554</v>
      </c>
      <c r="D1835" s="12" t="s">
        <v>85</v>
      </c>
      <c r="E1835" s="12" t="s">
        <v>10</v>
      </c>
      <c r="F1835" s="12">
        <v>1610292351394</v>
      </c>
      <c r="G1835" s="12" t="s">
        <v>3396</v>
      </c>
      <c r="H1835" s="12" t="s">
        <v>3397</v>
      </c>
      <c r="I1835" s="12" t="s">
        <v>1686</v>
      </c>
      <c r="J1835" s="12" t="s">
        <v>620</v>
      </c>
    </row>
    <row r="1836" spans="1:10" x14ac:dyDescent="0.25">
      <c r="A1836" s="12">
        <v>1835</v>
      </c>
      <c r="B1836" s="12">
        <v>61228</v>
      </c>
      <c r="C1836" s="12" t="s">
        <v>555</v>
      </c>
      <c r="D1836" s="12" t="s">
        <v>85</v>
      </c>
      <c r="E1836" s="12" t="s">
        <v>6</v>
      </c>
      <c r="F1836" s="12">
        <v>2140216030195</v>
      </c>
      <c r="G1836" s="12" t="s">
        <v>3028</v>
      </c>
      <c r="H1836" s="12" t="s">
        <v>3029</v>
      </c>
      <c r="I1836" s="12" t="s">
        <v>1686</v>
      </c>
      <c r="J1836" s="12" t="s">
        <v>620</v>
      </c>
    </row>
    <row r="1837" spans="1:10" x14ac:dyDescent="0.25">
      <c r="A1837" s="12">
        <v>1836</v>
      </c>
      <c r="B1837" s="12">
        <v>61228</v>
      </c>
      <c r="C1837" s="12" t="s">
        <v>555</v>
      </c>
      <c r="D1837" s="12" t="s">
        <v>85</v>
      </c>
      <c r="E1837" s="12" t="s">
        <v>6</v>
      </c>
      <c r="F1837" s="12">
        <v>2140281819995</v>
      </c>
      <c r="G1837" s="12" t="s">
        <v>3398</v>
      </c>
      <c r="H1837" s="12" t="s">
        <v>1136</v>
      </c>
      <c r="I1837" s="12" t="s">
        <v>660</v>
      </c>
      <c r="J1837" s="12" t="s">
        <v>620</v>
      </c>
    </row>
    <row r="1838" spans="1:10" x14ac:dyDescent="0.25">
      <c r="A1838" s="12">
        <v>1837</v>
      </c>
      <c r="B1838" s="12">
        <v>61229</v>
      </c>
      <c r="C1838" s="12" t="s">
        <v>556</v>
      </c>
      <c r="D1838" s="12" t="s">
        <v>85</v>
      </c>
      <c r="E1838" s="12" t="s">
        <v>6</v>
      </c>
      <c r="F1838" s="12">
        <v>2140584950219</v>
      </c>
      <c r="G1838" s="12" t="s">
        <v>3399</v>
      </c>
      <c r="H1838" s="12" t="s">
        <v>3400</v>
      </c>
      <c r="I1838" s="12" t="s">
        <v>754</v>
      </c>
      <c r="J1838" s="12" t="s">
        <v>620</v>
      </c>
    </row>
    <row r="1839" spans="1:10" x14ac:dyDescent="0.25">
      <c r="A1839" s="12">
        <v>1838</v>
      </c>
      <c r="B1839" s="12">
        <v>61230</v>
      </c>
      <c r="C1839" s="12" t="s">
        <v>557</v>
      </c>
      <c r="D1839" s="12" t="s">
        <v>85</v>
      </c>
      <c r="E1839" s="12" t="s">
        <v>6</v>
      </c>
      <c r="F1839" s="12">
        <v>1500004462091</v>
      </c>
      <c r="G1839" s="12" t="s">
        <v>3401</v>
      </c>
      <c r="H1839" s="12" t="s">
        <v>3402</v>
      </c>
      <c r="I1839" s="12" t="s">
        <v>1683</v>
      </c>
      <c r="J1839" s="12" t="s">
        <v>620</v>
      </c>
    </row>
    <row r="1840" spans="1:10" x14ac:dyDescent="0.25">
      <c r="A1840" s="12">
        <v>1839</v>
      </c>
      <c r="B1840" s="12">
        <v>61230</v>
      </c>
      <c r="C1840" s="12" t="s">
        <v>557</v>
      </c>
      <c r="D1840" s="12" t="s">
        <v>85</v>
      </c>
      <c r="E1840" s="12" t="s">
        <v>6</v>
      </c>
      <c r="F1840" s="12">
        <v>2140177838441</v>
      </c>
      <c r="G1840" s="12" t="s">
        <v>3403</v>
      </c>
      <c r="H1840" s="12" t="s">
        <v>3404</v>
      </c>
      <c r="I1840" s="12" t="s">
        <v>754</v>
      </c>
      <c r="J1840" s="12" t="s">
        <v>620</v>
      </c>
    </row>
    <row r="1841" spans="1:10" x14ac:dyDescent="0.25">
      <c r="A1841" s="12">
        <v>1840</v>
      </c>
      <c r="B1841" s="12">
        <v>66012</v>
      </c>
      <c r="C1841" s="12" t="s">
        <v>558</v>
      </c>
      <c r="D1841" s="12" t="s">
        <v>39</v>
      </c>
      <c r="E1841" s="12" t="s">
        <v>6</v>
      </c>
      <c r="F1841" s="12">
        <v>1710110745239</v>
      </c>
      <c r="G1841" s="12">
        <v>1004432</v>
      </c>
      <c r="H1841" s="12" t="s">
        <v>3405</v>
      </c>
      <c r="I1841" s="12" t="s">
        <v>811</v>
      </c>
      <c r="J1841" s="12" t="s">
        <v>685</v>
      </c>
    </row>
    <row r="1842" spans="1:10" x14ac:dyDescent="0.25">
      <c r="A1842" s="12">
        <v>1841</v>
      </c>
      <c r="B1842" s="12">
        <v>66012</v>
      </c>
      <c r="C1842" s="12" t="s">
        <v>558</v>
      </c>
      <c r="D1842" s="12" t="s">
        <v>39</v>
      </c>
      <c r="E1842" s="12" t="s">
        <v>6</v>
      </c>
      <c r="F1842" s="12">
        <v>1710205883497</v>
      </c>
      <c r="G1842" s="12" t="s">
        <v>3406</v>
      </c>
      <c r="H1842" s="12" t="s">
        <v>3407</v>
      </c>
      <c r="I1842" s="12" t="s">
        <v>631</v>
      </c>
      <c r="J1842" s="12" t="s">
        <v>620</v>
      </c>
    </row>
    <row r="1843" spans="1:10" x14ac:dyDescent="0.25">
      <c r="A1843" s="12">
        <v>1842</v>
      </c>
      <c r="B1843" s="12">
        <v>66012</v>
      </c>
      <c r="C1843" s="12" t="s">
        <v>558</v>
      </c>
      <c r="D1843" s="12" t="s">
        <v>39</v>
      </c>
      <c r="E1843" s="12" t="s">
        <v>6</v>
      </c>
      <c r="F1843" s="12">
        <v>1710266256507</v>
      </c>
      <c r="G1843" s="12" t="s">
        <v>3408</v>
      </c>
      <c r="H1843" s="12" t="s">
        <v>961</v>
      </c>
      <c r="I1843" s="12" t="s">
        <v>679</v>
      </c>
      <c r="J1843" s="12" t="s">
        <v>620</v>
      </c>
    </row>
    <row r="1844" spans="1:10" x14ac:dyDescent="0.25">
      <c r="A1844" s="12">
        <v>1843</v>
      </c>
      <c r="B1844" s="12">
        <v>66012</v>
      </c>
      <c r="C1844" s="12" t="s">
        <v>558</v>
      </c>
      <c r="D1844" s="12" t="s">
        <v>39</v>
      </c>
      <c r="E1844" s="12" t="s">
        <v>6</v>
      </c>
      <c r="F1844" s="12">
        <v>2140736626613</v>
      </c>
      <c r="G1844" s="12" t="s">
        <v>3409</v>
      </c>
      <c r="H1844" s="12" t="s">
        <v>1267</v>
      </c>
      <c r="I1844" s="12" t="s">
        <v>623</v>
      </c>
      <c r="J1844" s="12" t="s">
        <v>620</v>
      </c>
    </row>
    <row r="1845" spans="1:10" x14ac:dyDescent="0.25">
      <c r="A1845" s="12">
        <v>1844</v>
      </c>
      <c r="B1845" s="12">
        <v>66013</v>
      </c>
      <c r="C1845" s="12" t="s">
        <v>559</v>
      </c>
      <c r="D1845" s="12" t="s">
        <v>39</v>
      </c>
      <c r="E1845" s="12" t="s">
        <v>6</v>
      </c>
      <c r="F1845" s="12">
        <v>2140240740807</v>
      </c>
      <c r="G1845" s="12" t="s">
        <v>3410</v>
      </c>
      <c r="H1845" s="12" t="s">
        <v>3411</v>
      </c>
      <c r="I1845" s="12" t="s">
        <v>631</v>
      </c>
      <c r="J1845" s="12" t="s">
        <v>620</v>
      </c>
    </row>
    <row r="1846" spans="1:10" x14ac:dyDescent="0.25">
      <c r="A1846" s="12">
        <v>1845</v>
      </c>
      <c r="B1846" s="12">
        <v>66013</v>
      </c>
      <c r="C1846" s="12" t="s">
        <v>559</v>
      </c>
      <c r="D1846" s="12" t="s">
        <v>39</v>
      </c>
      <c r="E1846" s="12" t="s">
        <v>6</v>
      </c>
      <c r="F1846" s="12">
        <v>2140286102741</v>
      </c>
      <c r="G1846" s="12">
        <v>50386836</v>
      </c>
      <c r="H1846" s="12" t="s">
        <v>3412</v>
      </c>
      <c r="I1846" s="12" t="s">
        <v>623</v>
      </c>
      <c r="J1846" s="12" t="s">
        <v>620</v>
      </c>
    </row>
    <row r="1847" spans="1:10" x14ac:dyDescent="0.25">
      <c r="A1847" s="12">
        <v>1846</v>
      </c>
      <c r="B1847" s="12">
        <v>66013</v>
      </c>
      <c r="C1847" s="12" t="s">
        <v>559</v>
      </c>
      <c r="D1847" s="12" t="s">
        <v>39</v>
      </c>
      <c r="E1847" s="12" t="s">
        <v>6</v>
      </c>
      <c r="F1847" s="12">
        <v>2140290105675</v>
      </c>
      <c r="G1847" s="12" t="s">
        <v>3413</v>
      </c>
      <c r="H1847" s="12" t="s">
        <v>1996</v>
      </c>
      <c r="I1847" s="12" t="s">
        <v>631</v>
      </c>
      <c r="J1847" s="12" t="s">
        <v>620</v>
      </c>
    </row>
    <row r="1848" spans="1:10" x14ac:dyDescent="0.25">
      <c r="A1848" s="12">
        <v>1847</v>
      </c>
      <c r="B1848" s="12">
        <v>66013</v>
      </c>
      <c r="C1848" s="12" t="s">
        <v>559</v>
      </c>
      <c r="D1848" s="12" t="s">
        <v>39</v>
      </c>
      <c r="E1848" s="12" t="s">
        <v>6</v>
      </c>
      <c r="F1848" s="12">
        <v>2140546854049</v>
      </c>
      <c r="G1848" s="12" t="s">
        <v>3414</v>
      </c>
      <c r="H1848" s="12" t="s">
        <v>2309</v>
      </c>
      <c r="I1848" s="12" t="s">
        <v>679</v>
      </c>
      <c r="J1848" s="12" t="s">
        <v>620</v>
      </c>
    </row>
    <row r="1849" spans="1:10" x14ac:dyDescent="0.25">
      <c r="A1849" s="12">
        <v>1848</v>
      </c>
      <c r="B1849" s="12">
        <v>66013</v>
      </c>
      <c r="C1849" s="12" t="s">
        <v>559</v>
      </c>
      <c r="D1849" s="12" t="s">
        <v>39</v>
      </c>
      <c r="E1849" s="12" t="s">
        <v>6</v>
      </c>
      <c r="F1849" s="12">
        <v>2140709768211</v>
      </c>
      <c r="G1849" s="12" t="s">
        <v>3415</v>
      </c>
      <c r="H1849" s="12" t="s">
        <v>3416</v>
      </c>
      <c r="I1849" s="12" t="s">
        <v>909</v>
      </c>
      <c r="J1849" s="12" t="s">
        <v>620</v>
      </c>
    </row>
    <row r="1850" spans="1:10" x14ac:dyDescent="0.25">
      <c r="A1850" s="12">
        <v>1849</v>
      </c>
      <c r="B1850" s="12">
        <v>66013</v>
      </c>
      <c r="C1850" s="12" t="s">
        <v>559</v>
      </c>
      <c r="D1850" s="12" t="s">
        <v>39</v>
      </c>
      <c r="E1850" s="12" t="s">
        <v>6</v>
      </c>
      <c r="F1850" s="12">
        <v>2140767956281</v>
      </c>
      <c r="G1850" s="12" t="s">
        <v>3417</v>
      </c>
      <c r="H1850" s="12" t="s">
        <v>2843</v>
      </c>
      <c r="I1850" s="12" t="s">
        <v>811</v>
      </c>
      <c r="J1850" s="12" t="s">
        <v>620</v>
      </c>
    </row>
    <row r="1851" spans="1:10" x14ac:dyDescent="0.25">
      <c r="A1851" s="12">
        <v>1850</v>
      </c>
      <c r="B1851" s="12">
        <v>66014</v>
      </c>
      <c r="C1851" s="12" t="s">
        <v>560</v>
      </c>
      <c r="D1851" s="12" t="s">
        <v>39</v>
      </c>
      <c r="E1851" s="12" t="s">
        <v>6</v>
      </c>
      <c r="F1851" s="12">
        <v>2140119269701</v>
      </c>
      <c r="G1851" s="12">
        <v>50391702</v>
      </c>
      <c r="H1851" s="12" t="s">
        <v>3418</v>
      </c>
      <c r="I1851" s="12" t="s">
        <v>679</v>
      </c>
      <c r="J1851" s="12" t="s">
        <v>620</v>
      </c>
    </row>
    <row r="1852" spans="1:10" x14ac:dyDescent="0.25">
      <c r="A1852" s="12">
        <v>1851</v>
      </c>
      <c r="B1852" s="12">
        <v>66014</v>
      </c>
      <c r="C1852" s="12" t="s">
        <v>560</v>
      </c>
      <c r="D1852" s="12" t="s">
        <v>39</v>
      </c>
      <c r="E1852" s="12" t="s">
        <v>6</v>
      </c>
      <c r="F1852" s="12">
        <v>2140146755869</v>
      </c>
      <c r="G1852" s="12" t="s">
        <v>3419</v>
      </c>
      <c r="H1852" s="12" t="s">
        <v>2534</v>
      </c>
      <c r="I1852" s="12" t="s">
        <v>631</v>
      </c>
      <c r="J1852" s="12" t="s">
        <v>620</v>
      </c>
    </row>
    <row r="1853" spans="1:10" x14ac:dyDescent="0.25">
      <c r="A1853" s="12">
        <v>1852</v>
      </c>
      <c r="B1853" s="12">
        <v>66014</v>
      </c>
      <c r="C1853" s="12" t="s">
        <v>560</v>
      </c>
      <c r="D1853" s="12" t="s">
        <v>39</v>
      </c>
      <c r="E1853" s="12" t="s">
        <v>6</v>
      </c>
      <c r="F1853" s="12">
        <v>2140235404423</v>
      </c>
      <c r="G1853" s="12" t="s">
        <v>3420</v>
      </c>
      <c r="H1853" s="12" t="s">
        <v>3421</v>
      </c>
      <c r="I1853" s="12" t="s">
        <v>623</v>
      </c>
      <c r="J1853" s="12" t="s">
        <v>685</v>
      </c>
    </row>
    <row r="1854" spans="1:10" x14ac:dyDescent="0.25">
      <c r="A1854" s="12">
        <v>1853</v>
      </c>
      <c r="B1854" s="12">
        <v>66014</v>
      </c>
      <c r="C1854" s="12" t="s">
        <v>560</v>
      </c>
      <c r="D1854" s="12" t="s">
        <v>39</v>
      </c>
      <c r="E1854" s="12" t="s">
        <v>6</v>
      </c>
      <c r="F1854" s="12">
        <v>2140378669595</v>
      </c>
      <c r="G1854" s="12" t="s">
        <v>3422</v>
      </c>
      <c r="H1854" s="12" t="s">
        <v>3423</v>
      </c>
      <c r="I1854" s="12" t="s">
        <v>811</v>
      </c>
      <c r="J1854" s="12" t="s">
        <v>685</v>
      </c>
    </row>
    <row r="1855" spans="1:10" x14ac:dyDescent="0.25">
      <c r="A1855" s="12">
        <v>1854</v>
      </c>
      <c r="B1855" s="12">
        <v>66014</v>
      </c>
      <c r="C1855" s="12" t="s">
        <v>560</v>
      </c>
      <c r="D1855" s="12" t="s">
        <v>39</v>
      </c>
      <c r="E1855" s="12" t="s">
        <v>6</v>
      </c>
      <c r="F1855" s="12">
        <v>2140776911529</v>
      </c>
      <c r="G1855" s="12" t="s">
        <v>3424</v>
      </c>
      <c r="H1855" s="12" t="s">
        <v>3425</v>
      </c>
      <c r="I1855" s="12" t="s">
        <v>631</v>
      </c>
      <c r="J1855" s="12" t="s">
        <v>620</v>
      </c>
    </row>
    <row r="1856" spans="1:10" x14ac:dyDescent="0.25">
      <c r="A1856" s="12">
        <v>1855</v>
      </c>
      <c r="B1856" s="12">
        <v>66015</v>
      </c>
      <c r="C1856" s="12" t="s">
        <v>561</v>
      </c>
      <c r="D1856" s="12" t="s">
        <v>39</v>
      </c>
      <c r="E1856" s="12" t="s">
        <v>6</v>
      </c>
      <c r="F1856" s="12">
        <v>2140206316459</v>
      </c>
      <c r="G1856" s="12" t="s">
        <v>3426</v>
      </c>
      <c r="H1856" s="12" t="s">
        <v>3427</v>
      </c>
      <c r="I1856" s="12" t="s">
        <v>623</v>
      </c>
      <c r="J1856" s="12" t="s">
        <v>620</v>
      </c>
    </row>
    <row r="1857" spans="1:10" x14ac:dyDescent="0.25">
      <c r="A1857" s="12">
        <v>1856</v>
      </c>
      <c r="B1857" s="12">
        <v>66015</v>
      </c>
      <c r="C1857" s="12" t="s">
        <v>561</v>
      </c>
      <c r="D1857" s="12" t="s">
        <v>39</v>
      </c>
      <c r="E1857" s="12" t="s">
        <v>6</v>
      </c>
      <c r="F1857" s="12">
        <v>2140257469401</v>
      </c>
      <c r="G1857" s="12" t="s">
        <v>3428</v>
      </c>
      <c r="H1857" s="12" t="s">
        <v>721</v>
      </c>
      <c r="I1857" s="12" t="s">
        <v>811</v>
      </c>
      <c r="J1857" s="12" t="s">
        <v>620</v>
      </c>
    </row>
    <row r="1858" spans="1:10" x14ac:dyDescent="0.25">
      <c r="A1858" s="12">
        <v>1857</v>
      </c>
      <c r="B1858" s="12">
        <v>66015</v>
      </c>
      <c r="C1858" s="12" t="s">
        <v>561</v>
      </c>
      <c r="D1858" s="12" t="s">
        <v>39</v>
      </c>
      <c r="E1858" s="12" t="s">
        <v>6</v>
      </c>
      <c r="F1858" s="12">
        <v>2140530938343</v>
      </c>
      <c r="G1858" s="12" t="s">
        <v>3429</v>
      </c>
      <c r="H1858" s="12" t="s">
        <v>3430</v>
      </c>
      <c r="I1858" s="12" t="s">
        <v>631</v>
      </c>
      <c r="J1858" s="12" t="s">
        <v>620</v>
      </c>
    </row>
    <row r="1859" spans="1:10" x14ac:dyDescent="0.25">
      <c r="A1859" s="12">
        <v>1858</v>
      </c>
      <c r="B1859" s="12">
        <v>66015</v>
      </c>
      <c r="C1859" s="12" t="s">
        <v>561</v>
      </c>
      <c r="D1859" s="12" t="s">
        <v>39</v>
      </c>
      <c r="E1859" s="12" t="s">
        <v>6</v>
      </c>
      <c r="F1859" s="12">
        <v>2140648581797</v>
      </c>
      <c r="G1859" s="12" t="s">
        <v>3431</v>
      </c>
      <c r="H1859" s="12" t="s">
        <v>3078</v>
      </c>
      <c r="I1859" s="12" t="s">
        <v>631</v>
      </c>
      <c r="J1859" s="12" t="s">
        <v>620</v>
      </c>
    </row>
    <row r="1860" spans="1:10" x14ac:dyDescent="0.25">
      <c r="A1860" s="12">
        <v>1859</v>
      </c>
      <c r="B1860" s="12">
        <v>66015</v>
      </c>
      <c r="C1860" s="12" t="s">
        <v>561</v>
      </c>
      <c r="D1860" s="12" t="s">
        <v>39</v>
      </c>
      <c r="E1860" s="12" t="s">
        <v>6</v>
      </c>
      <c r="F1860" s="12">
        <v>2140775089283</v>
      </c>
      <c r="G1860" s="12" t="s">
        <v>3432</v>
      </c>
      <c r="H1860" s="12" t="s">
        <v>3433</v>
      </c>
      <c r="I1860" s="12" t="s">
        <v>679</v>
      </c>
      <c r="J1860" s="12" t="s">
        <v>620</v>
      </c>
    </row>
    <row r="1861" spans="1:10" x14ac:dyDescent="0.25">
      <c r="A1861" s="12">
        <v>1860</v>
      </c>
      <c r="B1861" s="12">
        <v>66016</v>
      </c>
      <c r="C1861" s="12" t="s">
        <v>562</v>
      </c>
      <c r="D1861" s="12" t="s">
        <v>39</v>
      </c>
      <c r="E1861" s="12" t="s">
        <v>6</v>
      </c>
      <c r="F1861" s="12">
        <v>1710103734549</v>
      </c>
      <c r="G1861" s="12" t="s">
        <v>3434</v>
      </c>
      <c r="H1861" s="12" t="s">
        <v>3435</v>
      </c>
      <c r="I1861" s="12" t="s">
        <v>679</v>
      </c>
      <c r="J1861" s="12" t="s">
        <v>620</v>
      </c>
    </row>
    <row r="1862" spans="1:10" x14ac:dyDescent="0.25">
      <c r="A1862" s="12">
        <v>1861</v>
      </c>
      <c r="B1862" s="12">
        <v>66016</v>
      </c>
      <c r="C1862" s="12" t="s">
        <v>562</v>
      </c>
      <c r="D1862" s="12" t="s">
        <v>39</v>
      </c>
      <c r="E1862" s="12" t="s">
        <v>6</v>
      </c>
      <c r="F1862" s="12">
        <v>1710211573083</v>
      </c>
      <c r="G1862" s="12" t="s">
        <v>3436</v>
      </c>
      <c r="H1862" s="12" t="s">
        <v>3437</v>
      </c>
      <c r="I1862" s="12" t="s">
        <v>623</v>
      </c>
      <c r="J1862" s="12" t="s">
        <v>620</v>
      </c>
    </row>
    <row r="1863" spans="1:10" x14ac:dyDescent="0.25">
      <c r="A1863" s="12">
        <v>1862</v>
      </c>
      <c r="B1863" s="12">
        <v>66016</v>
      </c>
      <c r="C1863" s="12" t="s">
        <v>562</v>
      </c>
      <c r="D1863" s="12" t="s">
        <v>39</v>
      </c>
      <c r="E1863" s="12" t="s">
        <v>6</v>
      </c>
      <c r="F1863" s="12">
        <v>2140408398017</v>
      </c>
      <c r="G1863" s="12" t="s">
        <v>3438</v>
      </c>
      <c r="H1863" s="12" t="s">
        <v>3439</v>
      </c>
      <c r="I1863" s="12" t="s">
        <v>811</v>
      </c>
      <c r="J1863" s="12" t="s">
        <v>620</v>
      </c>
    </row>
    <row r="1864" spans="1:10" x14ac:dyDescent="0.25">
      <c r="A1864" s="12">
        <v>1863</v>
      </c>
      <c r="B1864" s="12">
        <v>66016</v>
      </c>
      <c r="C1864" s="12" t="s">
        <v>562</v>
      </c>
      <c r="D1864" s="12" t="s">
        <v>39</v>
      </c>
      <c r="E1864" s="12" t="s">
        <v>6</v>
      </c>
      <c r="F1864" s="12">
        <v>2140414559937</v>
      </c>
      <c r="G1864" s="12" t="s">
        <v>3440</v>
      </c>
      <c r="H1864" s="12" t="s">
        <v>2481</v>
      </c>
      <c r="I1864" s="12" t="s">
        <v>631</v>
      </c>
      <c r="J1864" s="12" t="s">
        <v>620</v>
      </c>
    </row>
    <row r="1865" spans="1:10" x14ac:dyDescent="0.25">
      <c r="A1865" s="12">
        <v>1864</v>
      </c>
      <c r="B1865" s="12">
        <v>66016</v>
      </c>
      <c r="C1865" s="12" t="s">
        <v>562</v>
      </c>
      <c r="D1865" s="12" t="s">
        <v>39</v>
      </c>
      <c r="E1865" s="12" t="s">
        <v>6</v>
      </c>
      <c r="F1865" s="12">
        <v>2140736427773</v>
      </c>
      <c r="G1865" s="12" t="s">
        <v>3441</v>
      </c>
      <c r="H1865" s="12" t="s">
        <v>3442</v>
      </c>
      <c r="I1865" s="12" t="s">
        <v>909</v>
      </c>
      <c r="J1865" s="12" t="s">
        <v>620</v>
      </c>
    </row>
    <row r="1866" spans="1:10" x14ac:dyDescent="0.25">
      <c r="A1866" s="12">
        <v>1865</v>
      </c>
      <c r="B1866" s="12">
        <v>66017</v>
      </c>
      <c r="C1866" s="12" t="s">
        <v>563</v>
      </c>
      <c r="D1866" s="12" t="s">
        <v>39</v>
      </c>
      <c r="E1866" s="12" t="s">
        <v>6</v>
      </c>
      <c r="F1866" s="12">
        <v>1710143664995</v>
      </c>
      <c r="G1866" s="12" t="s">
        <v>3443</v>
      </c>
      <c r="H1866" s="12" t="s">
        <v>3444</v>
      </c>
      <c r="I1866" s="12" t="s">
        <v>631</v>
      </c>
      <c r="J1866" s="12" t="s">
        <v>685</v>
      </c>
    </row>
    <row r="1867" spans="1:10" x14ac:dyDescent="0.25">
      <c r="A1867" s="12">
        <v>1866</v>
      </c>
      <c r="B1867" s="12">
        <v>66017</v>
      </c>
      <c r="C1867" s="12" t="s">
        <v>563</v>
      </c>
      <c r="D1867" s="12" t="s">
        <v>39</v>
      </c>
      <c r="E1867" s="12" t="s">
        <v>6</v>
      </c>
      <c r="F1867" s="12">
        <v>2140179066863</v>
      </c>
      <c r="G1867" s="12" t="s">
        <v>3445</v>
      </c>
      <c r="H1867" s="12" t="s">
        <v>3446</v>
      </c>
      <c r="I1867" s="12" t="s">
        <v>679</v>
      </c>
      <c r="J1867" s="12" t="s">
        <v>685</v>
      </c>
    </row>
    <row r="1868" spans="1:10" x14ac:dyDescent="0.25">
      <c r="A1868" s="12">
        <v>1867</v>
      </c>
      <c r="B1868" s="12">
        <v>66017</v>
      </c>
      <c r="C1868" s="12" t="s">
        <v>563</v>
      </c>
      <c r="D1868" s="12" t="s">
        <v>39</v>
      </c>
      <c r="E1868" s="12" t="s">
        <v>6</v>
      </c>
      <c r="F1868" s="12">
        <v>2140662167269</v>
      </c>
      <c r="G1868" s="12" t="s">
        <v>3447</v>
      </c>
      <c r="H1868" s="12" t="s">
        <v>2428</v>
      </c>
      <c r="I1868" s="12" t="s">
        <v>631</v>
      </c>
      <c r="J1868" s="12" t="s">
        <v>620</v>
      </c>
    </row>
    <row r="1869" spans="1:10" x14ac:dyDescent="0.25">
      <c r="A1869" s="12">
        <v>1868</v>
      </c>
      <c r="B1869" s="12">
        <v>66018</v>
      </c>
      <c r="C1869" s="12" t="s">
        <v>564</v>
      </c>
      <c r="D1869" s="12" t="s">
        <v>39</v>
      </c>
      <c r="E1869" s="12" t="s">
        <v>6</v>
      </c>
      <c r="F1869" s="12">
        <v>2140148619433</v>
      </c>
      <c r="G1869" s="12" t="s">
        <v>3448</v>
      </c>
      <c r="H1869" s="12" t="s">
        <v>3449</v>
      </c>
      <c r="I1869" s="12" t="s">
        <v>679</v>
      </c>
      <c r="J1869" s="12" t="s">
        <v>620</v>
      </c>
    </row>
    <row r="1870" spans="1:10" x14ac:dyDescent="0.25">
      <c r="A1870" s="12">
        <v>1869</v>
      </c>
      <c r="B1870" s="12">
        <v>66018</v>
      </c>
      <c r="C1870" s="12" t="s">
        <v>564</v>
      </c>
      <c r="D1870" s="12" t="s">
        <v>39</v>
      </c>
      <c r="E1870" s="12" t="s">
        <v>6</v>
      </c>
      <c r="F1870" s="12">
        <v>2140518141859</v>
      </c>
      <c r="G1870" s="12" t="s">
        <v>3450</v>
      </c>
      <c r="H1870" s="12" t="s">
        <v>3451</v>
      </c>
      <c r="I1870" s="12" t="s">
        <v>811</v>
      </c>
      <c r="J1870" s="12" t="s">
        <v>620</v>
      </c>
    </row>
    <row r="1871" spans="1:10" x14ac:dyDescent="0.25">
      <c r="A1871" s="12">
        <v>1870</v>
      </c>
      <c r="B1871" s="12">
        <v>66018</v>
      </c>
      <c r="C1871" s="12" t="s">
        <v>564</v>
      </c>
      <c r="D1871" s="12" t="s">
        <v>39</v>
      </c>
      <c r="E1871" s="12" t="s">
        <v>6</v>
      </c>
      <c r="F1871" s="12">
        <v>2140695463973</v>
      </c>
      <c r="G1871" s="12" t="s">
        <v>3452</v>
      </c>
      <c r="H1871" s="12" t="s">
        <v>790</v>
      </c>
      <c r="I1871" s="12" t="s">
        <v>623</v>
      </c>
      <c r="J1871" s="12" t="s">
        <v>620</v>
      </c>
    </row>
    <row r="1872" spans="1:10" x14ac:dyDescent="0.25">
      <c r="A1872" s="12">
        <v>1871</v>
      </c>
      <c r="B1872" s="12">
        <v>66019</v>
      </c>
      <c r="C1872" s="12" t="s">
        <v>565</v>
      </c>
      <c r="D1872" s="12" t="s">
        <v>39</v>
      </c>
      <c r="E1872" s="12" t="s">
        <v>6</v>
      </c>
      <c r="F1872" s="12">
        <v>2140132761389</v>
      </c>
      <c r="G1872" s="12" t="s">
        <v>2431</v>
      </c>
      <c r="H1872" s="12" t="s">
        <v>3453</v>
      </c>
      <c r="I1872" s="12" t="s">
        <v>679</v>
      </c>
      <c r="J1872" s="12" t="s">
        <v>620</v>
      </c>
    </row>
    <row r="1873" spans="1:10" x14ac:dyDescent="0.25">
      <c r="A1873" s="12">
        <v>1872</v>
      </c>
      <c r="B1873" s="12">
        <v>66019</v>
      </c>
      <c r="C1873" s="12" t="s">
        <v>565</v>
      </c>
      <c r="D1873" s="12" t="s">
        <v>39</v>
      </c>
      <c r="E1873" s="12" t="s">
        <v>6</v>
      </c>
      <c r="F1873" s="12">
        <v>2140229552371</v>
      </c>
      <c r="G1873" s="12" t="s">
        <v>3454</v>
      </c>
      <c r="H1873" s="12" t="s">
        <v>3455</v>
      </c>
      <c r="I1873" s="12" t="s">
        <v>811</v>
      </c>
      <c r="J1873" s="12" t="s">
        <v>620</v>
      </c>
    </row>
    <row r="1874" spans="1:10" x14ac:dyDescent="0.25">
      <c r="A1874" s="12">
        <v>1873</v>
      </c>
      <c r="B1874" s="12">
        <v>66019</v>
      </c>
      <c r="C1874" s="12" t="s">
        <v>565</v>
      </c>
      <c r="D1874" s="12" t="s">
        <v>39</v>
      </c>
      <c r="E1874" s="12" t="s">
        <v>6</v>
      </c>
      <c r="F1874" s="12">
        <v>2140270525017</v>
      </c>
      <c r="G1874" s="12" t="s">
        <v>3456</v>
      </c>
      <c r="H1874" s="12" t="s">
        <v>711</v>
      </c>
      <c r="I1874" s="12" t="s">
        <v>623</v>
      </c>
      <c r="J1874" s="12" t="s">
        <v>620</v>
      </c>
    </row>
    <row r="1875" spans="1:10" x14ac:dyDescent="0.25">
      <c r="A1875" s="12">
        <v>1874</v>
      </c>
      <c r="B1875" s="12">
        <v>66020</v>
      </c>
      <c r="C1875" s="12" t="s">
        <v>566</v>
      </c>
      <c r="D1875" s="12" t="s">
        <v>39</v>
      </c>
      <c r="E1875" s="12" t="s">
        <v>6</v>
      </c>
      <c r="F1875" s="12">
        <v>1710103567235</v>
      </c>
      <c r="G1875" s="12" t="s">
        <v>3457</v>
      </c>
      <c r="H1875" s="12" t="s">
        <v>941</v>
      </c>
      <c r="I1875" s="12" t="s">
        <v>631</v>
      </c>
      <c r="J1875" s="12" t="s">
        <v>620</v>
      </c>
    </row>
    <row r="1876" spans="1:10" x14ac:dyDescent="0.25">
      <c r="A1876" s="12">
        <v>1875</v>
      </c>
      <c r="B1876" s="12">
        <v>66020</v>
      </c>
      <c r="C1876" s="12" t="s">
        <v>566</v>
      </c>
      <c r="D1876" s="12" t="s">
        <v>39</v>
      </c>
      <c r="E1876" s="12" t="s">
        <v>6</v>
      </c>
      <c r="F1876" s="12">
        <v>2140278199547</v>
      </c>
      <c r="G1876" s="12" t="s">
        <v>3458</v>
      </c>
      <c r="H1876" s="12" t="s">
        <v>3459</v>
      </c>
      <c r="I1876" s="12" t="s">
        <v>679</v>
      </c>
      <c r="J1876" s="12" t="s">
        <v>620</v>
      </c>
    </row>
    <row r="1877" spans="1:10" x14ac:dyDescent="0.25">
      <c r="A1877" s="12">
        <v>1876</v>
      </c>
      <c r="B1877" s="12">
        <v>66020</v>
      </c>
      <c r="C1877" s="12" t="s">
        <v>566</v>
      </c>
      <c r="D1877" s="12" t="s">
        <v>39</v>
      </c>
      <c r="E1877" s="12" t="s">
        <v>6</v>
      </c>
      <c r="F1877" s="12">
        <v>2140621646963</v>
      </c>
      <c r="G1877" s="12" t="s">
        <v>3460</v>
      </c>
      <c r="H1877" s="12" t="s">
        <v>1914</v>
      </c>
      <c r="I1877" s="12" t="s">
        <v>811</v>
      </c>
      <c r="J1877" s="12" t="s">
        <v>685</v>
      </c>
    </row>
    <row r="1878" spans="1:10" x14ac:dyDescent="0.25">
      <c r="A1878" s="12">
        <v>1877</v>
      </c>
      <c r="B1878" s="12">
        <v>66020</v>
      </c>
      <c r="C1878" s="12" t="s">
        <v>566</v>
      </c>
      <c r="D1878" s="12" t="s">
        <v>39</v>
      </c>
      <c r="E1878" s="12" t="s">
        <v>6</v>
      </c>
      <c r="F1878" s="12">
        <v>2140766231547</v>
      </c>
      <c r="G1878" s="12" t="s">
        <v>3461</v>
      </c>
      <c r="H1878" s="12" t="s">
        <v>3462</v>
      </c>
      <c r="I1878" s="12" t="s">
        <v>631</v>
      </c>
      <c r="J1878" s="12" t="s">
        <v>620</v>
      </c>
    </row>
    <row r="1879" spans="1:10" x14ac:dyDescent="0.25">
      <c r="A1879" s="12">
        <v>1878</v>
      </c>
      <c r="B1879" s="12">
        <v>66021</v>
      </c>
      <c r="C1879" s="12" t="s">
        <v>567</v>
      </c>
      <c r="D1879" s="12" t="s">
        <v>39</v>
      </c>
      <c r="E1879" s="12" t="s">
        <v>6</v>
      </c>
      <c r="F1879" s="12">
        <v>2140377470551</v>
      </c>
      <c r="G1879" s="12" t="s">
        <v>3463</v>
      </c>
      <c r="H1879" s="12" t="s">
        <v>3464</v>
      </c>
      <c r="I1879" s="12" t="s">
        <v>623</v>
      </c>
      <c r="J1879" s="12" t="s">
        <v>620</v>
      </c>
    </row>
    <row r="1880" spans="1:10" x14ac:dyDescent="0.25">
      <c r="A1880" s="12">
        <v>1879</v>
      </c>
      <c r="B1880" s="12">
        <v>66021</v>
      </c>
      <c r="C1880" s="12" t="s">
        <v>567</v>
      </c>
      <c r="D1880" s="12" t="s">
        <v>39</v>
      </c>
      <c r="E1880" s="12" t="s">
        <v>6</v>
      </c>
      <c r="F1880" s="12">
        <v>2140393101877</v>
      </c>
      <c r="G1880" s="12" t="s">
        <v>3465</v>
      </c>
      <c r="H1880" s="12" t="s">
        <v>3466</v>
      </c>
      <c r="I1880" s="12" t="s">
        <v>679</v>
      </c>
      <c r="J1880" s="12" t="s">
        <v>620</v>
      </c>
    </row>
    <row r="1881" spans="1:10" x14ac:dyDescent="0.25">
      <c r="A1881" s="12">
        <v>1880</v>
      </c>
      <c r="B1881" s="12">
        <v>66021</v>
      </c>
      <c r="C1881" s="12" t="s">
        <v>567</v>
      </c>
      <c r="D1881" s="12" t="s">
        <v>39</v>
      </c>
      <c r="E1881" s="12" t="s">
        <v>6</v>
      </c>
      <c r="F1881" s="12">
        <v>2140563691557</v>
      </c>
      <c r="G1881" s="12" t="s">
        <v>3467</v>
      </c>
      <c r="H1881" s="12" t="s">
        <v>3468</v>
      </c>
      <c r="I1881" s="12" t="s">
        <v>631</v>
      </c>
      <c r="J1881" s="12" t="s">
        <v>620</v>
      </c>
    </row>
    <row r="1882" spans="1:10" x14ac:dyDescent="0.25">
      <c r="A1882" s="12">
        <v>1881</v>
      </c>
      <c r="B1882" s="12">
        <v>66021</v>
      </c>
      <c r="C1882" s="12" t="s">
        <v>567</v>
      </c>
      <c r="D1882" s="12" t="s">
        <v>39</v>
      </c>
      <c r="E1882" s="12" t="s">
        <v>6</v>
      </c>
      <c r="F1882" s="12">
        <v>2140593114333</v>
      </c>
      <c r="G1882" s="12" t="s">
        <v>3469</v>
      </c>
      <c r="H1882" s="12" t="s">
        <v>2039</v>
      </c>
      <c r="I1882" s="12" t="s">
        <v>811</v>
      </c>
      <c r="J1882" s="12" t="s">
        <v>620</v>
      </c>
    </row>
    <row r="1883" spans="1:10" x14ac:dyDescent="0.25">
      <c r="A1883" s="12">
        <v>1882</v>
      </c>
      <c r="B1883" s="12">
        <v>66022</v>
      </c>
      <c r="C1883" s="12" t="s">
        <v>568</v>
      </c>
      <c r="D1883" s="12" t="s">
        <v>39</v>
      </c>
      <c r="E1883" s="12" t="s">
        <v>6</v>
      </c>
      <c r="F1883" s="12">
        <v>2140123087489</v>
      </c>
      <c r="G1883" s="12" t="s">
        <v>3470</v>
      </c>
      <c r="H1883" s="12" t="s">
        <v>3471</v>
      </c>
      <c r="I1883" s="12" t="s">
        <v>679</v>
      </c>
      <c r="J1883" s="12" t="s">
        <v>620</v>
      </c>
    </row>
    <row r="1884" spans="1:10" x14ac:dyDescent="0.25">
      <c r="A1884" s="12">
        <v>1883</v>
      </c>
      <c r="B1884" s="12">
        <v>66022</v>
      </c>
      <c r="C1884" s="12" t="s">
        <v>568</v>
      </c>
      <c r="D1884" s="12" t="s">
        <v>39</v>
      </c>
      <c r="E1884" s="12" t="s">
        <v>6</v>
      </c>
      <c r="F1884" s="12">
        <v>2140316763831</v>
      </c>
      <c r="G1884" s="12" t="s">
        <v>3472</v>
      </c>
      <c r="H1884" s="12" t="s">
        <v>3473</v>
      </c>
      <c r="I1884" s="12" t="s">
        <v>631</v>
      </c>
      <c r="J1884" s="12" t="s">
        <v>620</v>
      </c>
    </row>
    <row r="1885" spans="1:10" x14ac:dyDescent="0.25">
      <c r="A1885" s="12">
        <v>1884</v>
      </c>
      <c r="B1885" s="12">
        <v>66022</v>
      </c>
      <c r="C1885" s="12" t="s">
        <v>568</v>
      </c>
      <c r="D1885" s="12" t="s">
        <v>39</v>
      </c>
      <c r="E1885" s="12" t="s">
        <v>6</v>
      </c>
      <c r="F1885" s="12">
        <v>2140503378099</v>
      </c>
      <c r="G1885" s="12">
        <v>996523</v>
      </c>
      <c r="H1885" s="12" t="s">
        <v>781</v>
      </c>
      <c r="I1885" s="12" t="s">
        <v>623</v>
      </c>
      <c r="J1885" s="12" t="s">
        <v>620</v>
      </c>
    </row>
    <row r="1886" spans="1:10" x14ac:dyDescent="0.25">
      <c r="A1886" s="12">
        <v>1885</v>
      </c>
      <c r="B1886" s="12">
        <v>66023</v>
      </c>
      <c r="C1886" s="12" t="s">
        <v>569</v>
      </c>
      <c r="D1886" s="12" t="s">
        <v>39</v>
      </c>
      <c r="E1886" s="12" t="s">
        <v>10</v>
      </c>
      <c r="F1886" s="12">
        <v>1710253315612</v>
      </c>
      <c r="G1886" s="12">
        <v>102271</v>
      </c>
      <c r="H1886" s="12" t="s">
        <v>3474</v>
      </c>
      <c r="I1886" s="12" t="s">
        <v>623</v>
      </c>
      <c r="J1886" s="12" t="s">
        <v>620</v>
      </c>
    </row>
    <row r="1887" spans="1:10" x14ac:dyDescent="0.25">
      <c r="A1887" s="12">
        <v>1886</v>
      </c>
      <c r="B1887" s="12">
        <v>66023</v>
      </c>
      <c r="C1887" s="12" t="s">
        <v>569</v>
      </c>
      <c r="D1887" s="12" t="s">
        <v>39</v>
      </c>
      <c r="E1887" s="12" t="s">
        <v>10</v>
      </c>
      <c r="F1887" s="12">
        <v>2140742414152</v>
      </c>
      <c r="G1887" s="12">
        <v>987789</v>
      </c>
      <c r="H1887" s="12" t="s">
        <v>3475</v>
      </c>
      <c r="I1887" s="12" t="s">
        <v>811</v>
      </c>
      <c r="J1887" s="12" t="s">
        <v>620</v>
      </c>
    </row>
    <row r="1888" spans="1:10" x14ac:dyDescent="0.25">
      <c r="A1888" s="12">
        <v>1887</v>
      </c>
      <c r="B1888" s="12">
        <v>66023</v>
      </c>
      <c r="C1888" s="12" t="s">
        <v>569</v>
      </c>
      <c r="D1888" s="12" t="s">
        <v>39</v>
      </c>
      <c r="E1888" s="12" t="s">
        <v>10</v>
      </c>
      <c r="F1888" s="12">
        <v>2140797848498</v>
      </c>
      <c r="G1888" s="12" t="s">
        <v>3476</v>
      </c>
      <c r="H1888" s="12" t="s">
        <v>3477</v>
      </c>
      <c r="I1888" s="12" t="s">
        <v>631</v>
      </c>
      <c r="J1888" s="12" t="s">
        <v>620</v>
      </c>
    </row>
    <row r="1889" spans="1:10" x14ac:dyDescent="0.25">
      <c r="A1889" s="12">
        <v>1888</v>
      </c>
      <c r="B1889" s="12">
        <v>66023</v>
      </c>
      <c r="C1889" s="12" t="s">
        <v>569</v>
      </c>
      <c r="D1889" s="12" t="s">
        <v>39</v>
      </c>
      <c r="E1889" s="12" t="s">
        <v>10</v>
      </c>
      <c r="F1889" s="12">
        <v>4250190725576</v>
      </c>
      <c r="G1889" s="12">
        <v>50391705</v>
      </c>
      <c r="H1889" s="12" t="s">
        <v>3478</v>
      </c>
      <c r="I1889" s="12" t="s">
        <v>631</v>
      </c>
      <c r="J1889" s="12" t="s">
        <v>620</v>
      </c>
    </row>
    <row r="1890" spans="1:10" x14ac:dyDescent="0.25">
      <c r="A1890" s="12">
        <v>1889</v>
      </c>
      <c r="B1890" s="12">
        <v>66024</v>
      </c>
      <c r="C1890" s="12" t="s">
        <v>570</v>
      </c>
      <c r="D1890" s="12" t="s">
        <v>39</v>
      </c>
      <c r="E1890" s="12" t="s">
        <v>10</v>
      </c>
      <c r="F1890" s="12">
        <v>1610215578902</v>
      </c>
      <c r="G1890" s="12" t="s">
        <v>3479</v>
      </c>
      <c r="H1890" s="12" t="s">
        <v>1179</v>
      </c>
      <c r="I1890" s="12" t="s">
        <v>684</v>
      </c>
      <c r="J1890" s="12" t="s">
        <v>685</v>
      </c>
    </row>
    <row r="1891" spans="1:10" x14ac:dyDescent="0.25">
      <c r="A1891" s="12">
        <v>1890</v>
      </c>
      <c r="B1891" s="12">
        <v>66024</v>
      </c>
      <c r="C1891" s="12" t="s">
        <v>570</v>
      </c>
      <c r="D1891" s="12" t="s">
        <v>39</v>
      </c>
      <c r="E1891" s="12" t="s">
        <v>10</v>
      </c>
      <c r="F1891" s="12">
        <v>1610273331070</v>
      </c>
      <c r="G1891" s="12" t="s">
        <v>3480</v>
      </c>
      <c r="H1891" s="12" t="s">
        <v>3481</v>
      </c>
      <c r="I1891" s="12" t="s">
        <v>631</v>
      </c>
      <c r="J1891" s="12" t="s">
        <v>620</v>
      </c>
    </row>
    <row r="1892" spans="1:10" x14ac:dyDescent="0.25">
      <c r="A1892" s="12">
        <v>1891</v>
      </c>
      <c r="B1892" s="12">
        <v>66025</v>
      </c>
      <c r="C1892" s="12" t="s">
        <v>571</v>
      </c>
      <c r="D1892" s="12" t="s">
        <v>39</v>
      </c>
      <c r="E1892" s="12" t="s">
        <v>10</v>
      </c>
      <c r="F1892" s="12">
        <v>1540107212788</v>
      </c>
      <c r="G1892" s="12">
        <v>999018</v>
      </c>
      <c r="H1892" s="12" t="s">
        <v>3482</v>
      </c>
      <c r="I1892" s="12" t="s">
        <v>679</v>
      </c>
      <c r="J1892" s="12" t="s">
        <v>620</v>
      </c>
    </row>
    <row r="1893" spans="1:10" x14ac:dyDescent="0.25">
      <c r="A1893" s="12">
        <v>1892</v>
      </c>
      <c r="B1893" s="12">
        <v>66025</v>
      </c>
      <c r="C1893" s="12" t="s">
        <v>571</v>
      </c>
      <c r="D1893" s="12" t="s">
        <v>39</v>
      </c>
      <c r="E1893" s="12" t="s">
        <v>10</v>
      </c>
      <c r="F1893" s="12">
        <v>1610221898918</v>
      </c>
      <c r="G1893" s="12">
        <v>102673</v>
      </c>
      <c r="H1893" s="12" t="s">
        <v>3483</v>
      </c>
      <c r="I1893" s="12" t="s">
        <v>636</v>
      </c>
      <c r="J1893" s="12" t="s">
        <v>620</v>
      </c>
    </row>
    <row r="1894" spans="1:10" x14ac:dyDescent="0.25">
      <c r="A1894" s="12">
        <v>1893</v>
      </c>
      <c r="B1894" s="12">
        <v>66025</v>
      </c>
      <c r="C1894" s="12" t="s">
        <v>571</v>
      </c>
      <c r="D1894" s="12" t="s">
        <v>39</v>
      </c>
      <c r="E1894" s="12" t="s">
        <v>10</v>
      </c>
      <c r="F1894" s="12">
        <v>1710211046750</v>
      </c>
      <c r="G1894" s="12" t="s">
        <v>3484</v>
      </c>
      <c r="H1894" s="12" t="s">
        <v>1636</v>
      </c>
      <c r="I1894" s="12" t="s">
        <v>631</v>
      </c>
      <c r="J1894" s="12" t="s">
        <v>620</v>
      </c>
    </row>
    <row r="1895" spans="1:10" x14ac:dyDescent="0.25">
      <c r="A1895" s="12">
        <v>1894</v>
      </c>
      <c r="B1895" s="12">
        <v>66025</v>
      </c>
      <c r="C1895" s="12" t="s">
        <v>571</v>
      </c>
      <c r="D1895" s="12" t="s">
        <v>39</v>
      </c>
      <c r="E1895" s="12" t="s">
        <v>10</v>
      </c>
      <c r="F1895" s="12">
        <v>1710225180514</v>
      </c>
      <c r="G1895" s="12" t="s">
        <v>3485</v>
      </c>
      <c r="H1895" s="12" t="s">
        <v>3486</v>
      </c>
      <c r="I1895" s="12" t="s">
        <v>631</v>
      </c>
      <c r="J1895" s="12" t="s">
        <v>620</v>
      </c>
    </row>
    <row r="1896" spans="1:10" x14ac:dyDescent="0.25">
      <c r="A1896" s="12">
        <v>1895</v>
      </c>
      <c r="B1896" s="12">
        <v>66025</v>
      </c>
      <c r="C1896" s="12" t="s">
        <v>571</v>
      </c>
      <c r="D1896" s="12" t="s">
        <v>39</v>
      </c>
      <c r="E1896" s="12" t="s">
        <v>10</v>
      </c>
      <c r="F1896" s="12">
        <v>1710252669524</v>
      </c>
      <c r="G1896" s="12" t="s">
        <v>3487</v>
      </c>
      <c r="H1896" s="12" t="s">
        <v>3488</v>
      </c>
      <c r="I1896" s="12" t="s">
        <v>909</v>
      </c>
      <c r="J1896" s="12" t="s">
        <v>620</v>
      </c>
    </row>
    <row r="1897" spans="1:10" x14ac:dyDescent="0.25">
      <c r="A1897" s="12">
        <v>1896</v>
      </c>
      <c r="B1897" s="12">
        <v>66025</v>
      </c>
      <c r="C1897" s="12" t="s">
        <v>571</v>
      </c>
      <c r="D1897" s="12" t="s">
        <v>39</v>
      </c>
      <c r="E1897" s="12" t="s">
        <v>10</v>
      </c>
      <c r="F1897" s="12">
        <v>1710298635118</v>
      </c>
      <c r="G1897" s="12" t="s">
        <v>3489</v>
      </c>
      <c r="H1897" s="12" t="s">
        <v>3490</v>
      </c>
      <c r="I1897" s="12" t="s">
        <v>623</v>
      </c>
      <c r="J1897" s="12" t="s">
        <v>620</v>
      </c>
    </row>
    <row r="1898" spans="1:10" x14ac:dyDescent="0.25">
      <c r="A1898" s="12">
        <v>1897</v>
      </c>
      <c r="B1898" s="12">
        <v>66026</v>
      </c>
      <c r="C1898" s="12" t="s">
        <v>572</v>
      </c>
      <c r="D1898" s="12" t="s">
        <v>39</v>
      </c>
      <c r="E1898" s="12" t="s">
        <v>10</v>
      </c>
      <c r="F1898" s="12">
        <v>1710135829918</v>
      </c>
      <c r="G1898" s="12">
        <v>102884</v>
      </c>
      <c r="H1898" s="12" t="s">
        <v>3491</v>
      </c>
      <c r="I1898" s="12" t="s">
        <v>623</v>
      </c>
      <c r="J1898" s="12" t="s">
        <v>620</v>
      </c>
    </row>
    <row r="1899" spans="1:10" x14ac:dyDescent="0.25">
      <c r="A1899" s="12">
        <v>1898</v>
      </c>
      <c r="B1899" s="12">
        <v>66026</v>
      </c>
      <c r="C1899" s="12" t="s">
        <v>572</v>
      </c>
      <c r="D1899" s="12" t="s">
        <v>39</v>
      </c>
      <c r="E1899" s="12" t="s">
        <v>10</v>
      </c>
      <c r="F1899" s="12">
        <v>1710306139808</v>
      </c>
      <c r="G1899" s="12">
        <v>987860</v>
      </c>
      <c r="H1899" s="12" t="s">
        <v>3492</v>
      </c>
      <c r="I1899" s="12" t="s">
        <v>811</v>
      </c>
      <c r="J1899" s="12" t="s">
        <v>620</v>
      </c>
    </row>
    <row r="1900" spans="1:10" x14ac:dyDescent="0.25">
      <c r="A1900" s="12">
        <v>1899</v>
      </c>
      <c r="B1900" s="12">
        <v>66026</v>
      </c>
      <c r="C1900" s="12" t="s">
        <v>572</v>
      </c>
      <c r="D1900" s="12" t="s">
        <v>39</v>
      </c>
      <c r="E1900" s="12" t="s">
        <v>10</v>
      </c>
      <c r="F1900" s="12">
        <v>1710306674598</v>
      </c>
      <c r="G1900" s="12">
        <v>958168</v>
      </c>
      <c r="H1900" s="12" t="s">
        <v>3493</v>
      </c>
      <c r="I1900" s="12" t="s">
        <v>909</v>
      </c>
      <c r="J1900" s="12" t="s">
        <v>620</v>
      </c>
    </row>
    <row r="1901" spans="1:10" x14ac:dyDescent="0.25">
      <c r="A1901" s="12">
        <v>1900</v>
      </c>
      <c r="B1901" s="12">
        <v>66026</v>
      </c>
      <c r="C1901" s="12" t="s">
        <v>572</v>
      </c>
      <c r="D1901" s="12" t="s">
        <v>39</v>
      </c>
      <c r="E1901" s="12" t="s">
        <v>10</v>
      </c>
      <c r="F1901" s="12">
        <v>1710306791862</v>
      </c>
      <c r="G1901" s="12" t="s">
        <v>3494</v>
      </c>
      <c r="H1901" s="12" t="s">
        <v>3495</v>
      </c>
      <c r="I1901" s="12" t="s">
        <v>631</v>
      </c>
      <c r="J1901" s="12" t="s">
        <v>620</v>
      </c>
    </row>
    <row r="1902" spans="1:10" x14ac:dyDescent="0.25">
      <c r="A1902" s="12">
        <v>1901</v>
      </c>
      <c r="B1902" s="12">
        <v>66027</v>
      </c>
      <c r="C1902" s="12" t="s">
        <v>573</v>
      </c>
      <c r="D1902" s="12" t="s">
        <v>39</v>
      </c>
      <c r="E1902" s="12" t="s">
        <v>10</v>
      </c>
      <c r="F1902" s="12">
        <v>1730177628004</v>
      </c>
      <c r="G1902" s="12" t="s">
        <v>3496</v>
      </c>
      <c r="H1902" s="12" t="s">
        <v>3497</v>
      </c>
      <c r="I1902" s="12" t="s">
        <v>631</v>
      </c>
      <c r="J1902" s="12" t="s">
        <v>685</v>
      </c>
    </row>
    <row r="1903" spans="1:10" x14ac:dyDescent="0.25">
      <c r="A1903" s="12">
        <v>1902</v>
      </c>
      <c r="B1903" s="12">
        <v>66027</v>
      </c>
      <c r="C1903" s="12" t="s">
        <v>573</v>
      </c>
      <c r="D1903" s="12" t="s">
        <v>39</v>
      </c>
      <c r="E1903" s="12" t="s">
        <v>10</v>
      </c>
      <c r="F1903" s="12">
        <v>1730189197220</v>
      </c>
      <c r="G1903" s="12" t="s">
        <v>3498</v>
      </c>
      <c r="H1903" s="12" t="s">
        <v>3499</v>
      </c>
      <c r="I1903" s="12" t="s">
        <v>623</v>
      </c>
      <c r="J1903" s="12" t="s">
        <v>620</v>
      </c>
    </row>
    <row r="1904" spans="1:10" x14ac:dyDescent="0.25">
      <c r="A1904" s="12">
        <v>1903</v>
      </c>
      <c r="B1904" s="12">
        <v>66027</v>
      </c>
      <c r="C1904" s="12" t="s">
        <v>573</v>
      </c>
      <c r="D1904" s="12" t="s">
        <v>39</v>
      </c>
      <c r="E1904" s="12" t="s">
        <v>10</v>
      </c>
      <c r="F1904" s="12">
        <v>2140755018412</v>
      </c>
      <c r="G1904" s="12" t="s">
        <v>3500</v>
      </c>
      <c r="H1904" s="12" t="s">
        <v>3501</v>
      </c>
      <c r="I1904" s="12" t="s">
        <v>811</v>
      </c>
      <c r="J1904" s="12" t="s">
        <v>620</v>
      </c>
    </row>
    <row r="1905" spans="1:10" x14ac:dyDescent="0.25">
      <c r="A1905" s="12">
        <v>1904</v>
      </c>
      <c r="B1905" s="12">
        <v>66027</v>
      </c>
      <c r="C1905" s="12" t="s">
        <v>573</v>
      </c>
      <c r="D1905" s="12" t="s">
        <v>39</v>
      </c>
      <c r="E1905" s="12" t="s">
        <v>10</v>
      </c>
      <c r="F1905" s="12">
        <v>2140778469922</v>
      </c>
      <c r="G1905" s="12" t="s">
        <v>3502</v>
      </c>
      <c r="H1905" s="12" t="s">
        <v>3503</v>
      </c>
      <c r="I1905" s="12" t="s">
        <v>631</v>
      </c>
      <c r="J1905" s="12" t="s">
        <v>620</v>
      </c>
    </row>
    <row r="1906" spans="1:10" x14ac:dyDescent="0.25">
      <c r="A1906" s="12">
        <v>1905</v>
      </c>
      <c r="B1906" s="12">
        <v>66027</v>
      </c>
      <c r="C1906" s="12" t="s">
        <v>573</v>
      </c>
      <c r="D1906" s="12" t="s">
        <v>39</v>
      </c>
      <c r="E1906" s="12" t="s">
        <v>10</v>
      </c>
      <c r="F1906" s="12">
        <v>4230148296864</v>
      </c>
      <c r="G1906" s="12" t="s">
        <v>3504</v>
      </c>
      <c r="H1906" s="12" t="s">
        <v>3505</v>
      </c>
      <c r="I1906" s="12" t="s">
        <v>909</v>
      </c>
      <c r="J1906" s="12" t="s">
        <v>620</v>
      </c>
    </row>
    <row r="1907" spans="1:10" x14ac:dyDescent="0.25">
      <c r="A1907" s="12">
        <v>1906</v>
      </c>
      <c r="B1907" s="12">
        <v>66028</v>
      </c>
      <c r="C1907" s="12" t="s">
        <v>574</v>
      </c>
      <c r="D1907" s="12" t="s">
        <v>39</v>
      </c>
      <c r="E1907" s="12" t="s">
        <v>10</v>
      </c>
      <c r="F1907" s="12">
        <v>1610221939726</v>
      </c>
      <c r="G1907" s="12">
        <v>102531</v>
      </c>
      <c r="H1907" s="12" t="s">
        <v>1558</v>
      </c>
      <c r="I1907" s="12" t="s">
        <v>909</v>
      </c>
      <c r="J1907" s="12" t="s">
        <v>620</v>
      </c>
    </row>
    <row r="1908" spans="1:10" x14ac:dyDescent="0.25">
      <c r="A1908" s="12">
        <v>1907</v>
      </c>
      <c r="B1908" s="12">
        <v>66028</v>
      </c>
      <c r="C1908" s="12" t="s">
        <v>574</v>
      </c>
      <c r="D1908" s="12" t="s">
        <v>39</v>
      </c>
      <c r="E1908" s="12" t="s">
        <v>10</v>
      </c>
      <c r="F1908" s="12">
        <v>1710176091118</v>
      </c>
      <c r="G1908" s="12">
        <v>991240</v>
      </c>
      <c r="H1908" s="12" t="s">
        <v>1340</v>
      </c>
      <c r="I1908" s="12" t="s">
        <v>811</v>
      </c>
      <c r="J1908" s="12" t="s">
        <v>620</v>
      </c>
    </row>
    <row r="1909" spans="1:10" x14ac:dyDescent="0.25">
      <c r="A1909" s="12">
        <v>1908</v>
      </c>
      <c r="B1909" s="12">
        <v>66028</v>
      </c>
      <c r="C1909" s="12" t="s">
        <v>574</v>
      </c>
      <c r="D1909" s="12" t="s">
        <v>39</v>
      </c>
      <c r="E1909" s="12" t="s">
        <v>10</v>
      </c>
      <c r="F1909" s="12">
        <v>1710198235662</v>
      </c>
      <c r="G1909" s="12" t="s">
        <v>3506</v>
      </c>
      <c r="H1909" s="12" t="s">
        <v>3507</v>
      </c>
      <c r="I1909" s="12" t="s">
        <v>726</v>
      </c>
      <c r="J1909" s="12" t="s">
        <v>620</v>
      </c>
    </row>
    <row r="1910" spans="1:10" x14ac:dyDescent="0.25">
      <c r="A1910" s="12">
        <v>1909</v>
      </c>
      <c r="B1910" s="12">
        <v>66028</v>
      </c>
      <c r="C1910" s="12" t="s">
        <v>574</v>
      </c>
      <c r="D1910" s="12" t="s">
        <v>39</v>
      </c>
      <c r="E1910" s="12" t="s">
        <v>10</v>
      </c>
      <c r="F1910" s="12">
        <v>1710208632900</v>
      </c>
      <c r="G1910" s="12">
        <v>102536</v>
      </c>
      <c r="H1910" s="12" t="s">
        <v>1859</v>
      </c>
      <c r="I1910" s="12" t="s">
        <v>623</v>
      </c>
      <c r="J1910" s="12" t="s">
        <v>620</v>
      </c>
    </row>
    <row r="1911" spans="1:10" x14ac:dyDescent="0.25">
      <c r="A1911" s="12">
        <v>1910</v>
      </c>
      <c r="B1911" s="12">
        <v>66028</v>
      </c>
      <c r="C1911" s="12" t="s">
        <v>574</v>
      </c>
      <c r="D1911" s="12" t="s">
        <v>39</v>
      </c>
      <c r="E1911" s="12" t="s">
        <v>10</v>
      </c>
      <c r="F1911" s="12">
        <v>1710246638118</v>
      </c>
      <c r="G1911" s="12">
        <v>987785</v>
      </c>
      <c r="H1911" s="12" t="s">
        <v>3508</v>
      </c>
      <c r="I1911" s="12" t="s">
        <v>631</v>
      </c>
      <c r="J1911" s="12" t="s">
        <v>620</v>
      </c>
    </row>
    <row r="1912" spans="1:10" x14ac:dyDescent="0.25">
      <c r="A1912" s="12">
        <v>1911</v>
      </c>
      <c r="B1912" s="12">
        <v>66028</v>
      </c>
      <c r="C1912" s="12" t="s">
        <v>574</v>
      </c>
      <c r="D1912" s="12" t="s">
        <v>39</v>
      </c>
      <c r="E1912" s="12" t="s">
        <v>10</v>
      </c>
      <c r="F1912" s="12">
        <v>1710299159658</v>
      </c>
      <c r="G1912" s="12">
        <v>50374215</v>
      </c>
      <c r="H1912" s="12" t="s">
        <v>3509</v>
      </c>
      <c r="I1912" s="12" t="s">
        <v>631</v>
      </c>
      <c r="J1912" s="12" t="s">
        <v>620</v>
      </c>
    </row>
    <row r="1913" spans="1:10" x14ac:dyDescent="0.25">
      <c r="A1913" s="12">
        <v>1912</v>
      </c>
      <c r="B1913" s="12">
        <v>66029</v>
      </c>
      <c r="C1913" s="12" t="s">
        <v>575</v>
      </c>
      <c r="D1913" s="12" t="s">
        <v>39</v>
      </c>
      <c r="E1913" s="12" t="s">
        <v>10</v>
      </c>
      <c r="F1913" s="12">
        <v>1710230479048</v>
      </c>
      <c r="G1913" s="12" t="s">
        <v>3510</v>
      </c>
      <c r="H1913" s="12" t="s">
        <v>3511</v>
      </c>
      <c r="I1913" s="12" t="s">
        <v>679</v>
      </c>
      <c r="J1913" s="12" t="s">
        <v>620</v>
      </c>
    </row>
    <row r="1914" spans="1:10" x14ac:dyDescent="0.25">
      <c r="A1914" s="12">
        <v>1913</v>
      </c>
      <c r="B1914" s="12">
        <v>66029</v>
      </c>
      <c r="C1914" s="12" t="s">
        <v>575</v>
      </c>
      <c r="D1914" s="12" t="s">
        <v>39</v>
      </c>
      <c r="E1914" s="12" t="s">
        <v>10</v>
      </c>
      <c r="F1914" s="12">
        <v>1710306982184</v>
      </c>
      <c r="G1914" s="12">
        <v>991248</v>
      </c>
      <c r="H1914" s="12" t="s">
        <v>3512</v>
      </c>
      <c r="I1914" s="12" t="s">
        <v>811</v>
      </c>
      <c r="J1914" s="12" t="s">
        <v>620</v>
      </c>
    </row>
    <row r="1915" spans="1:10" x14ac:dyDescent="0.25">
      <c r="A1915" s="12">
        <v>1914</v>
      </c>
      <c r="B1915" s="12">
        <v>66029</v>
      </c>
      <c r="C1915" s="12" t="s">
        <v>575</v>
      </c>
      <c r="D1915" s="12" t="s">
        <v>39</v>
      </c>
      <c r="E1915" s="12" t="s">
        <v>10</v>
      </c>
      <c r="F1915" s="12">
        <v>2140460435326</v>
      </c>
      <c r="G1915" s="12" t="s">
        <v>3513</v>
      </c>
      <c r="H1915" s="12" t="s">
        <v>3514</v>
      </c>
      <c r="I1915" s="12" t="s">
        <v>631</v>
      </c>
      <c r="J1915" s="12" t="s">
        <v>620</v>
      </c>
    </row>
    <row r="1916" spans="1:10" x14ac:dyDescent="0.25">
      <c r="A1916" s="12">
        <v>1915</v>
      </c>
      <c r="B1916" s="12">
        <v>66030</v>
      </c>
      <c r="C1916" s="12" t="s">
        <v>576</v>
      </c>
      <c r="D1916" s="12" t="s">
        <v>39</v>
      </c>
      <c r="E1916" s="12" t="s">
        <v>10</v>
      </c>
      <c r="F1916" s="12">
        <v>1350318284208</v>
      </c>
      <c r="G1916" s="12">
        <v>994174</v>
      </c>
      <c r="H1916" s="12" t="s">
        <v>3515</v>
      </c>
      <c r="I1916" s="12" t="s">
        <v>631</v>
      </c>
      <c r="J1916" s="12" t="s">
        <v>620</v>
      </c>
    </row>
    <row r="1917" spans="1:10" x14ac:dyDescent="0.25">
      <c r="A1917" s="12">
        <v>1916</v>
      </c>
      <c r="B1917" s="12">
        <v>66030</v>
      </c>
      <c r="C1917" s="12" t="s">
        <v>576</v>
      </c>
      <c r="D1917" s="12" t="s">
        <v>39</v>
      </c>
      <c r="E1917" s="12" t="s">
        <v>10</v>
      </c>
      <c r="F1917" s="12">
        <v>1710195561876</v>
      </c>
      <c r="G1917" s="12" t="s">
        <v>3516</v>
      </c>
      <c r="H1917" s="12" t="s">
        <v>3517</v>
      </c>
      <c r="I1917" s="12" t="s">
        <v>909</v>
      </c>
      <c r="J1917" s="12" t="s">
        <v>620</v>
      </c>
    </row>
    <row r="1918" spans="1:10" x14ac:dyDescent="0.25">
      <c r="A1918" s="12">
        <v>1917</v>
      </c>
      <c r="B1918" s="12">
        <v>66030</v>
      </c>
      <c r="C1918" s="12" t="s">
        <v>576</v>
      </c>
      <c r="D1918" s="12" t="s">
        <v>39</v>
      </c>
      <c r="E1918" s="12" t="s">
        <v>10</v>
      </c>
      <c r="F1918" s="12">
        <v>1710306754332</v>
      </c>
      <c r="G1918" s="12" t="s">
        <v>3518</v>
      </c>
      <c r="H1918" s="12" t="s">
        <v>3519</v>
      </c>
      <c r="I1918" s="12" t="s">
        <v>631</v>
      </c>
      <c r="J1918" s="12" t="s">
        <v>620</v>
      </c>
    </row>
    <row r="1919" spans="1:10" x14ac:dyDescent="0.25">
      <c r="A1919" s="12">
        <v>1918</v>
      </c>
      <c r="B1919" s="12">
        <v>66030</v>
      </c>
      <c r="C1919" s="12" t="s">
        <v>576</v>
      </c>
      <c r="D1919" s="12" t="s">
        <v>39</v>
      </c>
      <c r="E1919" s="12" t="s">
        <v>10</v>
      </c>
      <c r="F1919" s="12">
        <v>2140710290880</v>
      </c>
      <c r="G1919" s="12">
        <v>985841</v>
      </c>
      <c r="H1919" s="12" t="s">
        <v>3520</v>
      </c>
      <c r="I1919" s="12" t="s">
        <v>811</v>
      </c>
      <c r="J1919" s="12" t="s">
        <v>620</v>
      </c>
    </row>
    <row r="1920" spans="1:10" x14ac:dyDescent="0.25">
      <c r="A1920" s="12">
        <v>1919</v>
      </c>
      <c r="B1920" s="12">
        <v>66030</v>
      </c>
      <c r="C1920" s="12" t="s">
        <v>576</v>
      </c>
      <c r="D1920" s="12" t="s">
        <v>39</v>
      </c>
      <c r="E1920" s="12" t="s">
        <v>10</v>
      </c>
      <c r="F1920" s="12">
        <v>2140712181670</v>
      </c>
      <c r="G1920" s="12" t="s">
        <v>3521</v>
      </c>
      <c r="H1920" s="12" t="s">
        <v>3522</v>
      </c>
      <c r="I1920" s="12" t="s">
        <v>705</v>
      </c>
      <c r="J1920" s="12" t="s">
        <v>620</v>
      </c>
    </row>
    <row r="1921" spans="1:10" x14ac:dyDescent="0.25">
      <c r="A1921" s="12">
        <v>1920</v>
      </c>
      <c r="B1921" s="12">
        <v>66030</v>
      </c>
      <c r="C1921" s="12" t="s">
        <v>576</v>
      </c>
      <c r="D1921" s="12" t="s">
        <v>39</v>
      </c>
      <c r="E1921" s="12" t="s">
        <v>10</v>
      </c>
      <c r="F1921" s="12">
        <v>2140790542032</v>
      </c>
      <c r="G1921" s="12" t="s">
        <v>3523</v>
      </c>
      <c r="H1921" s="12" t="s">
        <v>3524</v>
      </c>
      <c r="I1921" s="12" t="s">
        <v>623</v>
      </c>
      <c r="J1921" s="12" t="s">
        <v>620</v>
      </c>
    </row>
    <row r="1922" spans="1:10" x14ac:dyDescent="0.25">
      <c r="A1922" s="12">
        <v>1921</v>
      </c>
      <c r="B1922" s="12">
        <v>66031</v>
      </c>
      <c r="C1922" s="12" t="s">
        <v>577</v>
      </c>
      <c r="D1922" s="12" t="s">
        <v>39</v>
      </c>
      <c r="E1922" s="12" t="s">
        <v>10</v>
      </c>
      <c r="F1922" s="12">
        <v>1710122230194</v>
      </c>
      <c r="G1922" s="12">
        <v>991251</v>
      </c>
      <c r="H1922" s="12" t="s">
        <v>3525</v>
      </c>
      <c r="I1922" s="12" t="s">
        <v>811</v>
      </c>
      <c r="J1922" s="12" t="s">
        <v>620</v>
      </c>
    </row>
    <row r="1923" spans="1:10" x14ac:dyDescent="0.25">
      <c r="A1923" s="12">
        <v>1922</v>
      </c>
      <c r="B1923" s="12">
        <v>66032</v>
      </c>
      <c r="C1923" s="12" t="s">
        <v>578</v>
      </c>
      <c r="D1923" s="12" t="s">
        <v>39</v>
      </c>
      <c r="E1923" s="12" t="s">
        <v>10</v>
      </c>
      <c r="F1923" s="12">
        <v>1710144837820</v>
      </c>
      <c r="G1923" s="12" t="s">
        <v>3526</v>
      </c>
      <c r="H1923" s="12" t="s">
        <v>1877</v>
      </c>
      <c r="I1923" s="12" t="s">
        <v>623</v>
      </c>
      <c r="J1923" s="12" t="s">
        <v>620</v>
      </c>
    </row>
    <row r="1924" spans="1:10" x14ac:dyDescent="0.25">
      <c r="A1924" s="12">
        <v>1923</v>
      </c>
      <c r="B1924" s="12">
        <v>66032</v>
      </c>
      <c r="C1924" s="12" t="s">
        <v>578</v>
      </c>
      <c r="D1924" s="12" t="s">
        <v>39</v>
      </c>
      <c r="E1924" s="12" t="s">
        <v>10</v>
      </c>
      <c r="F1924" s="12">
        <v>1710306107086</v>
      </c>
      <c r="G1924" s="12" t="s">
        <v>3527</v>
      </c>
      <c r="H1924" s="12" t="s">
        <v>3528</v>
      </c>
      <c r="I1924" s="12" t="s">
        <v>811</v>
      </c>
      <c r="J1924" s="12" t="s">
        <v>620</v>
      </c>
    </row>
    <row r="1925" spans="1:10" x14ac:dyDescent="0.25">
      <c r="A1925" s="12">
        <v>1924</v>
      </c>
      <c r="B1925" s="12">
        <v>66032</v>
      </c>
      <c r="C1925" s="12" t="s">
        <v>578</v>
      </c>
      <c r="D1925" s="12" t="s">
        <v>39</v>
      </c>
      <c r="E1925" s="12" t="s">
        <v>10</v>
      </c>
      <c r="F1925" s="12">
        <v>1730192557166</v>
      </c>
      <c r="G1925" s="12" t="s">
        <v>3529</v>
      </c>
      <c r="H1925" s="12" t="s">
        <v>3530</v>
      </c>
      <c r="I1925" s="12" t="s">
        <v>909</v>
      </c>
      <c r="J1925" s="12" t="s">
        <v>620</v>
      </c>
    </row>
    <row r="1926" spans="1:10" x14ac:dyDescent="0.25">
      <c r="A1926" s="12">
        <v>1925</v>
      </c>
      <c r="B1926" s="12">
        <v>66032</v>
      </c>
      <c r="C1926" s="12" t="s">
        <v>578</v>
      </c>
      <c r="D1926" s="12" t="s">
        <v>39</v>
      </c>
      <c r="E1926" s="12" t="s">
        <v>10</v>
      </c>
      <c r="F1926" s="12">
        <v>2140225963818</v>
      </c>
      <c r="G1926" s="12">
        <v>987861</v>
      </c>
      <c r="H1926" s="12" t="s">
        <v>3531</v>
      </c>
      <c r="I1926" s="12" t="s">
        <v>811</v>
      </c>
      <c r="J1926" s="12" t="s">
        <v>620</v>
      </c>
    </row>
    <row r="1927" spans="1:10" x14ac:dyDescent="0.25">
      <c r="A1927" s="12">
        <v>1926</v>
      </c>
      <c r="B1927" s="12">
        <v>66033</v>
      </c>
      <c r="C1927" s="12" t="s">
        <v>579</v>
      </c>
      <c r="D1927" s="12" t="s">
        <v>39</v>
      </c>
      <c r="E1927" s="12" t="s">
        <v>10</v>
      </c>
      <c r="F1927" s="12">
        <v>1710102810784</v>
      </c>
      <c r="G1927" s="12" t="s">
        <v>3532</v>
      </c>
      <c r="H1927" s="12" t="s">
        <v>3533</v>
      </c>
      <c r="I1927" s="12" t="s">
        <v>631</v>
      </c>
      <c r="J1927" s="12" t="s">
        <v>620</v>
      </c>
    </row>
    <row r="1928" spans="1:10" x14ac:dyDescent="0.25">
      <c r="A1928" s="12">
        <v>1927</v>
      </c>
      <c r="B1928" s="12">
        <v>66033</v>
      </c>
      <c r="C1928" s="12" t="s">
        <v>579</v>
      </c>
      <c r="D1928" s="12" t="s">
        <v>39</v>
      </c>
      <c r="E1928" s="12" t="s">
        <v>10</v>
      </c>
      <c r="F1928" s="12">
        <v>1710204312372</v>
      </c>
      <c r="G1928" s="12">
        <v>102388</v>
      </c>
      <c r="H1928" s="12" t="s">
        <v>3534</v>
      </c>
      <c r="I1928" s="12" t="s">
        <v>623</v>
      </c>
      <c r="J1928" s="12" t="s">
        <v>620</v>
      </c>
    </row>
    <row r="1929" spans="1:10" x14ac:dyDescent="0.25">
      <c r="A1929" s="12">
        <v>1928</v>
      </c>
      <c r="B1929" s="12">
        <v>66033</v>
      </c>
      <c r="C1929" s="12" t="s">
        <v>579</v>
      </c>
      <c r="D1929" s="12" t="s">
        <v>39</v>
      </c>
      <c r="E1929" s="12" t="s">
        <v>10</v>
      </c>
      <c r="F1929" s="12">
        <v>1710225599686</v>
      </c>
      <c r="G1929" s="12">
        <v>965507</v>
      </c>
      <c r="H1929" s="12" t="s">
        <v>3535</v>
      </c>
      <c r="I1929" s="12" t="s">
        <v>909</v>
      </c>
      <c r="J1929" s="12" t="s">
        <v>620</v>
      </c>
    </row>
    <row r="1930" spans="1:10" x14ac:dyDescent="0.25">
      <c r="A1930" s="12">
        <v>1929</v>
      </c>
      <c r="B1930" s="12">
        <v>66033</v>
      </c>
      <c r="C1930" s="12" t="s">
        <v>579</v>
      </c>
      <c r="D1930" s="12" t="s">
        <v>39</v>
      </c>
      <c r="E1930" s="12" t="s">
        <v>10</v>
      </c>
      <c r="F1930" s="12">
        <v>1710261728470</v>
      </c>
      <c r="G1930" s="12">
        <v>50288064</v>
      </c>
      <c r="H1930" s="12" t="s">
        <v>2932</v>
      </c>
      <c r="I1930" s="12" t="s">
        <v>679</v>
      </c>
      <c r="J1930" s="12" t="s">
        <v>620</v>
      </c>
    </row>
    <row r="1931" spans="1:10" x14ac:dyDescent="0.25">
      <c r="A1931" s="12">
        <v>1930</v>
      </c>
      <c r="B1931" s="12">
        <v>66034</v>
      </c>
      <c r="C1931" s="12" t="s">
        <v>580</v>
      </c>
      <c r="D1931" s="12" t="s">
        <v>39</v>
      </c>
      <c r="E1931" s="12" t="s">
        <v>10</v>
      </c>
      <c r="F1931" s="12">
        <v>1610251290014</v>
      </c>
      <c r="G1931" s="12" t="s">
        <v>3536</v>
      </c>
      <c r="H1931" s="12" t="s">
        <v>3537</v>
      </c>
      <c r="I1931" s="12" t="s">
        <v>631</v>
      </c>
      <c r="J1931" s="12" t="s">
        <v>685</v>
      </c>
    </row>
    <row r="1932" spans="1:10" x14ac:dyDescent="0.25">
      <c r="A1932" s="12">
        <v>1931</v>
      </c>
      <c r="B1932" s="12">
        <v>66034</v>
      </c>
      <c r="C1932" s="12" t="s">
        <v>580</v>
      </c>
      <c r="D1932" s="12" t="s">
        <v>39</v>
      </c>
      <c r="E1932" s="12" t="s">
        <v>10</v>
      </c>
      <c r="F1932" s="12">
        <v>1610264945288</v>
      </c>
      <c r="G1932" s="12">
        <v>563575</v>
      </c>
      <c r="H1932" s="12" t="s">
        <v>3538</v>
      </c>
      <c r="I1932" s="12" t="s">
        <v>909</v>
      </c>
      <c r="J1932" s="12" t="s">
        <v>620</v>
      </c>
    </row>
    <row r="1933" spans="1:10" x14ac:dyDescent="0.25">
      <c r="A1933" s="12">
        <v>1932</v>
      </c>
      <c r="B1933" s="12">
        <v>66034</v>
      </c>
      <c r="C1933" s="12" t="s">
        <v>580</v>
      </c>
      <c r="D1933" s="12" t="s">
        <v>39</v>
      </c>
      <c r="E1933" s="12" t="s">
        <v>10</v>
      </c>
      <c r="F1933" s="12">
        <v>1710204602190</v>
      </c>
      <c r="G1933" s="12" t="s">
        <v>3539</v>
      </c>
      <c r="H1933" s="12" t="s">
        <v>3540</v>
      </c>
      <c r="I1933" s="12" t="s">
        <v>811</v>
      </c>
      <c r="J1933" s="12" t="s">
        <v>685</v>
      </c>
    </row>
    <row r="1934" spans="1:10" x14ac:dyDescent="0.25">
      <c r="A1934" s="12">
        <v>1933</v>
      </c>
      <c r="B1934" s="12">
        <v>66034</v>
      </c>
      <c r="C1934" s="12" t="s">
        <v>580</v>
      </c>
      <c r="D1934" s="12" t="s">
        <v>39</v>
      </c>
      <c r="E1934" s="12" t="s">
        <v>10</v>
      </c>
      <c r="F1934" s="12">
        <v>1730138526460</v>
      </c>
      <c r="G1934" s="12" t="s">
        <v>3541</v>
      </c>
      <c r="H1934" s="12" t="s">
        <v>3542</v>
      </c>
      <c r="I1934" s="12" t="s">
        <v>623</v>
      </c>
      <c r="J1934" s="12" t="s">
        <v>620</v>
      </c>
    </row>
    <row r="1935" spans="1:10" x14ac:dyDescent="0.25">
      <c r="A1935" s="12">
        <v>1934</v>
      </c>
      <c r="B1935" s="12">
        <v>66034</v>
      </c>
      <c r="C1935" s="12" t="s">
        <v>580</v>
      </c>
      <c r="D1935" s="12" t="s">
        <v>39</v>
      </c>
      <c r="E1935" s="12" t="s">
        <v>10</v>
      </c>
      <c r="F1935" s="12">
        <v>2140720671676</v>
      </c>
      <c r="G1935" s="12">
        <v>991253</v>
      </c>
      <c r="H1935" s="12" t="s">
        <v>3543</v>
      </c>
      <c r="I1935" s="12" t="s">
        <v>631</v>
      </c>
      <c r="J1935" s="12" t="s">
        <v>620</v>
      </c>
    </row>
    <row r="1936" spans="1:10" x14ac:dyDescent="0.25">
      <c r="A1936" s="12">
        <v>1935</v>
      </c>
      <c r="B1936" s="12">
        <v>66034</v>
      </c>
      <c r="C1936" s="12" t="s">
        <v>580</v>
      </c>
      <c r="D1936" s="12" t="s">
        <v>39</v>
      </c>
      <c r="E1936" s="12" t="s">
        <v>10</v>
      </c>
      <c r="F1936" s="12">
        <v>2140788042452</v>
      </c>
      <c r="G1936" s="12">
        <v>987793</v>
      </c>
      <c r="H1936" s="12" t="s">
        <v>3544</v>
      </c>
      <c r="I1936" s="12" t="s">
        <v>909</v>
      </c>
      <c r="J1936" s="12" t="s">
        <v>620</v>
      </c>
    </row>
    <row r="1937" spans="1:10" x14ac:dyDescent="0.25">
      <c r="A1937" s="12">
        <v>1936</v>
      </c>
      <c r="B1937" s="12">
        <v>66035</v>
      </c>
      <c r="C1937" s="12" t="s">
        <v>581</v>
      </c>
      <c r="D1937" s="12" t="s">
        <v>39</v>
      </c>
      <c r="E1937" s="12" t="s">
        <v>10</v>
      </c>
      <c r="F1937" s="12">
        <v>1710105012426</v>
      </c>
      <c r="G1937" s="12">
        <v>987786</v>
      </c>
      <c r="H1937" s="12" t="s">
        <v>2972</v>
      </c>
      <c r="I1937" s="12" t="s">
        <v>909</v>
      </c>
      <c r="J1937" s="12" t="s">
        <v>685</v>
      </c>
    </row>
    <row r="1938" spans="1:10" x14ac:dyDescent="0.25">
      <c r="A1938" s="12">
        <v>1937</v>
      </c>
      <c r="B1938" s="12">
        <v>66035</v>
      </c>
      <c r="C1938" s="12" t="s">
        <v>581</v>
      </c>
      <c r="D1938" s="12" t="s">
        <v>39</v>
      </c>
      <c r="E1938" s="12" t="s">
        <v>10</v>
      </c>
      <c r="F1938" s="12">
        <v>1730135226552</v>
      </c>
      <c r="G1938" s="12">
        <v>1003007</v>
      </c>
      <c r="H1938" s="12" t="s">
        <v>3545</v>
      </c>
      <c r="I1938" s="12" t="s">
        <v>811</v>
      </c>
      <c r="J1938" s="12" t="s">
        <v>620</v>
      </c>
    </row>
    <row r="1939" spans="1:10" x14ac:dyDescent="0.25">
      <c r="A1939" s="12">
        <v>1938</v>
      </c>
      <c r="B1939" s="12">
        <v>66035</v>
      </c>
      <c r="C1939" s="12" t="s">
        <v>581</v>
      </c>
      <c r="D1939" s="12" t="s">
        <v>39</v>
      </c>
      <c r="E1939" s="12" t="s">
        <v>10</v>
      </c>
      <c r="F1939" s="12">
        <v>2140719109756</v>
      </c>
      <c r="G1939" s="12">
        <v>101889</v>
      </c>
      <c r="H1939" s="12" t="s">
        <v>3546</v>
      </c>
      <c r="I1939" s="12" t="s">
        <v>623</v>
      </c>
      <c r="J1939" s="12" t="s">
        <v>620</v>
      </c>
    </row>
    <row r="1940" spans="1:10" x14ac:dyDescent="0.25">
      <c r="A1940" s="12">
        <v>1939</v>
      </c>
      <c r="B1940" s="12">
        <v>66036</v>
      </c>
      <c r="C1940" s="12" t="s">
        <v>582</v>
      </c>
      <c r="D1940" s="12" t="s">
        <v>39</v>
      </c>
      <c r="E1940" s="12" t="s">
        <v>10</v>
      </c>
      <c r="F1940" s="12">
        <v>1710202062172</v>
      </c>
      <c r="G1940" s="12">
        <v>991241</v>
      </c>
      <c r="H1940" s="12" t="s">
        <v>3547</v>
      </c>
      <c r="I1940" s="12" t="s">
        <v>909</v>
      </c>
      <c r="J1940" s="12" t="s">
        <v>620</v>
      </c>
    </row>
    <row r="1941" spans="1:10" x14ac:dyDescent="0.25">
      <c r="A1941" s="12">
        <v>1940</v>
      </c>
      <c r="B1941" s="12">
        <v>66036</v>
      </c>
      <c r="C1941" s="12" t="s">
        <v>582</v>
      </c>
      <c r="D1941" s="12" t="s">
        <v>39</v>
      </c>
      <c r="E1941" s="12" t="s">
        <v>10</v>
      </c>
      <c r="F1941" s="12">
        <v>1710222235416</v>
      </c>
      <c r="G1941" s="12">
        <v>1021753</v>
      </c>
      <c r="H1941" s="12" t="s">
        <v>3548</v>
      </c>
      <c r="I1941" s="12" t="s">
        <v>631</v>
      </c>
      <c r="J1941" s="12" t="s">
        <v>620</v>
      </c>
    </row>
    <row r="1942" spans="1:10" x14ac:dyDescent="0.25">
      <c r="A1942" s="12">
        <v>1941</v>
      </c>
      <c r="B1942" s="12">
        <v>66037</v>
      </c>
      <c r="C1942" s="12" t="s">
        <v>583</v>
      </c>
      <c r="D1942" s="12" t="s">
        <v>39</v>
      </c>
      <c r="E1942" s="12" t="s">
        <v>10</v>
      </c>
      <c r="F1942" s="12" t="s">
        <v>3051</v>
      </c>
      <c r="G1942" s="12" t="s">
        <v>1342</v>
      </c>
      <c r="H1942" s="12" t="s">
        <v>1177</v>
      </c>
      <c r="I1942" s="12" t="s">
        <v>909</v>
      </c>
      <c r="J1942" s="12" t="s">
        <v>685</v>
      </c>
    </row>
    <row r="1943" spans="1:10" x14ac:dyDescent="0.25">
      <c r="A1943" s="12">
        <v>1942</v>
      </c>
      <c r="B1943" s="12">
        <v>66037</v>
      </c>
      <c r="C1943" s="12" t="s">
        <v>583</v>
      </c>
      <c r="D1943" s="12" t="s">
        <v>39</v>
      </c>
      <c r="E1943" s="12" t="s">
        <v>10</v>
      </c>
      <c r="F1943" s="12">
        <v>1710102553872</v>
      </c>
      <c r="G1943" s="12">
        <v>991243</v>
      </c>
      <c r="H1943" s="12" t="s">
        <v>3549</v>
      </c>
      <c r="I1943" s="12" t="s">
        <v>631</v>
      </c>
      <c r="J1943" s="12" t="s">
        <v>620</v>
      </c>
    </row>
    <row r="1944" spans="1:10" x14ac:dyDescent="0.25">
      <c r="A1944" s="12">
        <v>1943</v>
      </c>
      <c r="B1944" s="12">
        <v>66037</v>
      </c>
      <c r="C1944" s="12" t="s">
        <v>583</v>
      </c>
      <c r="D1944" s="12" t="s">
        <v>39</v>
      </c>
      <c r="E1944" s="12" t="s">
        <v>10</v>
      </c>
      <c r="F1944" s="12">
        <v>1710102737792</v>
      </c>
      <c r="G1944" s="12">
        <v>154100</v>
      </c>
      <c r="H1944" s="12" t="s">
        <v>3550</v>
      </c>
      <c r="I1944" s="12" t="s">
        <v>623</v>
      </c>
      <c r="J1944" s="12" t="s">
        <v>620</v>
      </c>
    </row>
    <row r="1945" spans="1:10" x14ac:dyDescent="0.25">
      <c r="A1945" s="12">
        <v>1944</v>
      </c>
      <c r="B1945" s="12">
        <v>66037</v>
      </c>
      <c r="C1945" s="12" t="s">
        <v>583</v>
      </c>
      <c r="D1945" s="12" t="s">
        <v>39</v>
      </c>
      <c r="E1945" s="12" t="s">
        <v>10</v>
      </c>
      <c r="F1945" s="12">
        <v>1710211099522</v>
      </c>
      <c r="G1945" s="12">
        <v>50293887</v>
      </c>
      <c r="H1945" s="12" t="s">
        <v>1877</v>
      </c>
      <c r="I1945" s="12" t="s">
        <v>909</v>
      </c>
      <c r="J1945" s="12" t="s">
        <v>685</v>
      </c>
    </row>
    <row r="1946" spans="1:10" x14ac:dyDescent="0.25">
      <c r="A1946" s="12">
        <v>1945</v>
      </c>
      <c r="B1946" s="12">
        <v>66037</v>
      </c>
      <c r="C1946" s="12" t="s">
        <v>583</v>
      </c>
      <c r="D1946" s="12" t="s">
        <v>39</v>
      </c>
      <c r="E1946" s="12" t="s">
        <v>10</v>
      </c>
      <c r="F1946" s="12">
        <v>1730197207710</v>
      </c>
      <c r="G1946" s="12" t="s">
        <v>3551</v>
      </c>
      <c r="H1946" s="12" t="s">
        <v>3552</v>
      </c>
      <c r="I1946" s="12" t="s">
        <v>679</v>
      </c>
      <c r="J1946" s="12" t="s">
        <v>620</v>
      </c>
    </row>
    <row r="1947" spans="1:10" x14ac:dyDescent="0.25">
      <c r="A1947" s="12">
        <v>1946</v>
      </c>
      <c r="B1947" s="12">
        <v>66037</v>
      </c>
      <c r="C1947" s="12" t="s">
        <v>583</v>
      </c>
      <c r="D1947" s="12" t="s">
        <v>39</v>
      </c>
      <c r="E1947" s="12" t="s">
        <v>10</v>
      </c>
      <c r="F1947" s="12">
        <v>2140765489234</v>
      </c>
      <c r="G1947" s="12">
        <v>962495</v>
      </c>
      <c r="H1947" s="12" t="s">
        <v>3553</v>
      </c>
      <c r="I1947" s="12" t="s">
        <v>811</v>
      </c>
      <c r="J1947" s="12" t="s">
        <v>620</v>
      </c>
    </row>
    <row r="1948" spans="1:10" x14ac:dyDescent="0.25">
      <c r="A1948" s="12">
        <v>1947</v>
      </c>
      <c r="B1948" s="12">
        <v>66037</v>
      </c>
      <c r="C1948" s="12" t="s">
        <v>583</v>
      </c>
      <c r="D1948" s="12" t="s">
        <v>39</v>
      </c>
      <c r="E1948" s="12" t="s">
        <v>10</v>
      </c>
      <c r="F1948" s="12">
        <v>2140786967732</v>
      </c>
      <c r="G1948" s="12">
        <v>969604</v>
      </c>
      <c r="H1948" s="12" t="s">
        <v>2658</v>
      </c>
      <c r="I1948" s="12" t="s">
        <v>631</v>
      </c>
      <c r="J1948" s="12" t="s">
        <v>685</v>
      </c>
    </row>
    <row r="1949" spans="1:10" x14ac:dyDescent="0.25">
      <c r="A1949" s="12">
        <v>1948</v>
      </c>
      <c r="B1949" s="12">
        <v>66038</v>
      </c>
      <c r="C1949" s="12" t="s">
        <v>584</v>
      </c>
      <c r="D1949" s="12" t="s">
        <v>39</v>
      </c>
      <c r="E1949" s="12" t="s">
        <v>10</v>
      </c>
      <c r="F1949" s="12">
        <v>1710286659130</v>
      </c>
      <c r="G1949" s="12" t="s">
        <v>3554</v>
      </c>
      <c r="H1949" s="12" t="s">
        <v>1637</v>
      </c>
      <c r="I1949" s="12" t="s">
        <v>631</v>
      </c>
      <c r="J1949" s="12" t="s">
        <v>620</v>
      </c>
    </row>
    <row r="1950" spans="1:10" x14ac:dyDescent="0.25">
      <c r="A1950" s="12">
        <v>1949</v>
      </c>
      <c r="B1950" s="12">
        <v>66039</v>
      </c>
      <c r="C1950" s="12" t="s">
        <v>3555</v>
      </c>
      <c r="D1950" s="12" t="s">
        <v>39</v>
      </c>
      <c r="E1950" s="12" t="s">
        <v>10</v>
      </c>
      <c r="F1950" s="12">
        <v>1710115867130</v>
      </c>
      <c r="G1950" s="12" t="s">
        <v>3556</v>
      </c>
      <c r="H1950" s="12" t="s">
        <v>3557</v>
      </c>
      <c r="I1950" s="12" t="s">
        <v>811</v>
      </c>
      <c r="J1950" s="12" t="s">
        <v>685</v>
      </c>
    </row>
    <row r="1951" spans="1:10" x14ac:dyDescent="0.25">
      <c r="A1951" s="12">
        <v>1950</v>
      </c>
      <c r="B1951" s="12">
        <v>66040</v>
      </c>
      <c r="C1951" s="12" t="s">
        <v>585</v>
      </c>
      <c r="D1951" s="12" t="s">
        <v>39</v>
      </c>
      <c r="E1951" s="12" t="s">
        <v>10</v>
      </c>
      <c r="F1951" s="12">
        <v>1730122367768</v>
      </c>
      <c r="G1951" s="12">
        <v>103122</v>
      </c>
      <c r="H1951" s="12" t="s">
        <v>3558</v>
      </c>
      <c r="I1951" s="12" t="s">
        <v>623</v>
      </c>
      <c r="J1951" s="12" t="s">
        <v>685</v>
      </c>
    </row>
    <row r="1952" spans="1:10" x14ac:dyDescent="0.25">
      <c r="A1952" s="12">
        <v>1951</v>
      </c>
      <c r="B1952" s="12">
        <v>66040</v>
      </c>
      <c r="C1952" s="12" t="s">
        <v>585</v>
      </c>
      <c r="D1952" s="12" t="s">
        <v>39</v>
      </c>
      <c r="E1952" s="12" t="s">
        <v>10</v>
      </c>
      <c r="F1952" s="12">
        <v>2140294826976</v>
      </c>
      <c r="G1952" s="12" t="s">
        <v>3559</v>
      </c>
      <c r="H1952" s="12" t="s">
        <v>3560</v>
      </c>
      <c r="I1952" s="12" t="s">
        <v>909</v>
      </c>
      <c r="J1952" s="12" t="s">
        <v>620</v>
      </c>
    </row>
    <row r="1953" spans="1:10" x14ac:dyDescent="0.25">
      <c r="A1953" s="12">
        <v>1952</v>
      </c>
      <c r="B1953" s="12">
        <v>66040</v>
      </c>
      <c r="C1953" s="12" t="s">
        <v>585</v>
      </c>
      <c r="D1953" s="12" t="s">
        <v>39</v>
      </c>
      <c r="E1953" s="12" t="s">
        <v>10</v>
      </c>
      <c r="F1953" s="12">
        <v>2140715217388</v>
      </c>
      <c r="G1953" s="12">
        <v>987865</v>
      </c>
      <c r="H1953" s="12" t="s">
        <v>3175</v>
      </c>
      <c r="I1953" s="12" t="s">
        <v>811</v>
      </c>
      <c r="J1953" s="12" t="s">
        <v>620</v>
      </c>
    </row>
    <row r="1954" spans="1:10" x14ac:dyDescent="0.25">
      <c r="A1954" s="12">
        <v>1953</v>
      </c>
      <c r="B1954" s="12">
        <v>66041</v>
      </c>
      <c r="C1954" s="12" t="s">
        <v>586</v>
      </c>
      <c r="D1954" s="12" t="s">
        <v>39</v>
      </c>
      <c r="E1954" s="12" t="s">
        <v>10</v>
      </c>
      <c r="F1954" s="12">
        <v>1710103180406</v>
      </c>
      <c r="G1954" s="12">
        <v>1021762</v>
      </c>
      <c r="H1954" s="12" t="s">
        <v>3561</v>
      </c>
      <c r="I1954" s="12" t="s">
        <v>631</v>
      </c>
      <c r="J1954" s="12" t="s">
        <v>620</v>
      </c>
    </row>
    <row r="1955" spans="1:10" x14ac:dyDescent="0.25">
      <c r="A1955" s="12">
        <v>1954</v>
      </c>
      <c r="B1955" s="12">
        <v>66041</v>
      </c>
      <c r="C1955" s="12" t="s">
        <v>586</v>
      </c>
      <c r="D1955" s="12" t="s">
        <v>39</v>
      </c>
      <c r="E1955" s="12" t="s">
        <v>10</v>
      </c>
      <c r="F1955" s="12">
        <v>1710176090168</v>
      </c>
      <c r="G1955" s="12">
        <v>991249</v>
      </c>
      <c r="H1955" s="12" t="s">
        <v>3562</v>
      </c>
      <c r="I1955" s="12" t="s">
        <v>811</v>
      </c>
      <c r="J1955" s="12" t="s">
        <v>620</v>
      </c>
    </row>
    <row r="1956" spans="1:10" x14ac:dyDescent="0.25">
      <c r="A1956" s="12">
        <v>1955</v>
      </c>
      <c r="B1956" s="12">
        <v>66041</v>
      </c>
      <c r="C1956" s="12" t="s">
        <v>586</v>
      </c>
      <c r="D1956" s="12" t="s">
        <v>39</v>
      </c>
      <c r="E1956" s="12" t="s">
        <v>10</v>
      </c>
      <c r="F1956" s="12">
        <v>1710213400028</v>
      </c>
      <c r="G1956" s="12">
        <v>1021751</v>
      </c>
      <c r="H1956" s="12" t="s">
        <v>3563</v>
      </c>
      <c r="I1956" s="12" t="s">
        <v>679</v>
      </c>
      <c r="J1956" s="12" t="s">
        <v>620</v>
      </c>
    </row>
    <row r="1957" spans="1:10" x14ac:dyDescent="0.25">
      <c r="A1957" s="12">
        <v>1956</v>
      </c>
      <c r="B1957" s="12">
        <v>66041</v>
      </c>
      <c r="C1957" s="12" t="s">
        <v>586</v>
      </c>
      <c r="D1957" s="12" t="s">
        <v>39</v>
      </c>
      <c r="E1957" s="12" t="s">
        <v>10</v>
      </c>
      <c r="F1957" s="12">
        <v>1710240820432</v>
      </c>
      <c r="G1957" s="12">
        <v>103272</v>
      </c>
      <c r="H1957" s="12" t="s">
        <v>3564</v>
      </c>
      <c r="I1957" s="12" t="s">
        <v>623</v>
      </c>
      <c r="J1957" s="12" t="s">
        <v>620</v>
      </c>
    </row>
    <row r="1958" spans="1:10" x14ac:dyDescent="0.25">
      <c r="A1958" s="12">
        <v>1957</v>
      </c>
      <c r="B1958" s="12">
        <v>66041</v>
      </c>
      <c r="C1958" s="12" t="s">
        <v>586</v>
      </c>
      <c r="D1958" s="12" t="s">
        <v>39</v>
      </c>
      <c r="E1958" s="12" t="s">
        <v>10</v>
      </c>
      <c r="F1958" s="12">
        <v>1710306520294</v>
      </c>
      <c r="G1958" s="12">
        <v>987790</v>
      </c>
      <c r="H1958" s="12" t="s">
        <v>3565</v>
      </c>
      <c r="I1958" s="12" t="s">
        <v>909</v>
      </c>
      <c r="J1958" s="12" t="s">
        <v>620</v>
      </c>
    </row>
    <row r="1959" spans="1:10" x14ac:dyDescent="0.25">
      <c r="A1959" s="12">
        <v>1958</v>
      </c>
      <c r="B1959" s="12">
        <v>66042</v>
      </c>
      <c r="C1959" s="12" t="s">
        <v>587</v>
      </c>
      <c r="D1959" s="12" t="s">
        <v>39</v>
      </c>
      <c r="E1959" s="12" t="s">
        <v>10</v>
      </c>
      <c r="F1959" s="12">
        <v>1710175606702</v>
      </c>
      <c r="G1959" s="12">
        <v>113389</v>
      </c>
      <c r="H1959" s="12" t="s">
        <v>3566</v>
      </c>
      <c r="I1959" s="12" t="s">
        <v>631</v>
      </c>
      <c r="J1959" s="12" t="s">
        <v>620</v>
      </c>
    </row>
    <row r="1960" spans="1:10" x14ac:dyDescent="0.25">
      <c r="A1960" s="12">
        <v>1959</v>
      </c>
      <c r="B1960" s="12">
        <v>66042</v>
      </c>
      <c r="C1960" s="12" t="s">
        <v>587</v>
      </c>
      <c r="D1960" s="12" t="s">
        <v>39</v>
      </c>
      <c r="E1960" s="12" t="s">
        <v>10</v>
      </c>
      <c r="F1960" s="12">
        <v>1710305906428</v>
      </c>
      <c r="G1960" s="12" t="s">
        <v>3567</v>
      </c>
      <c r="H1960" s="12" t="s">
        <v>3568</v>
      </c>
      <c r="I1960" s="12" t="s">
        <v>623</v>
      </c>
      <c r="J1960" s="12" t="s">
        <v>620</v>
      </c>
    </row>
    <row r="1961" spans="1:10" x14ac:dyDescent="0.25">
      <c r="A1961" s="12">
        <v>1960</v>
      </c>
      <c r="B1961" s="12">
        <v>66042</v>
      </c>
      <c r="C1961" s="12" t="s">
        <v>587</v>
      </c>
      <c r="D1961" s="12" t="s">
        <v>39</v>
      </c>
      <c r="E1961" s="12" t="s">
        <v>10</v>
      </c>
      <c r="F1961" s="12">
        <v>1710306054348</v>
      </c>
      <c r="G1961" s="12">
        <v>991239</v>
      </c>
      <c r="H1961" s="12" t="s">
        <v>3569</v>
      </c>
      <c r="I1961" s="12" t="s">
        <v>811</v>
      </c>
      <c r="J1961" s="12" t="s">
        <v>620</v>
      </c>
    </row>
    <row r="1962" spans="1:10" x14ac:dyDescent="0.25">
      <c r="A1962" s="12">
        <v>1961</v>
      </c>
      <c r="B1962" s="12">
        <v>66042</v>
      </c>
      <c r="C1962" s="12" t="s">
        <v>587</v>
      </c>
      <c r="D1962" s="12" t="s">
        <v>39</v>
      </c>
      <c r="E1962" s="12" t="s">
        <v>10</v>
      </c>
      <c r="F1962" s="12">
        <v>2140213880436</v>
      </c>
      <c r="G1962" s="12">
        <v>987792</v>
      </c>
      <c r="H1962" s="12" t="s">
        <v>2083</v>
      </c>
      <c r="I1962" s="12" t="s">
        <v>909</v>
      </c>
      <c r="J1962" s="12" t="s">
        <v>620</v>
      </c>
    </row>
    <row r="1963" spans="1:10" x14ac:dyDescent="0.25">
      <c r="A1963" s="12">
        <v>1962</v>
      </c>
      <c r="B1963" s="12">
        <v>66043</v>
      </c>
      <c r="C1963" s="12" t="s">
        <v>588</v>
      </c>
      <c r="D1963" s="12" t="s">
        <v>85</v>
      </c>
      <c r="E1963" s="12" t="s">
        <v>6</v>
      </c>
      <c r="F1963" s="12">
        <v>1710278451327</v>
      </c>
      <c r="G1963" s="12" t="s">
        <v>3570</v>
      </c>
      <c r="H1963" s="12" t="s">
        <v>2549</v>
      </c>
      <c r="I1963" s="12" t="s">
        <v>1686</v>
      </c>
      <c r="J1963" s="12" t="s">
        <v>620</v>
      </c>
    </row>
    <row r="1964" spans="1:10" x14ac:dyDescent="0.25">
      <c r="A1964" s="12">
        <v>1963</v>
      </c>
      <c r="B1964" s="12">
        <v>66043</v>
      </c>
      <c r="C1964" s="12" t="s">
        <v>588</v>
      </c>
      <c r="D1964" s="12" t="s">
        <v>85</v>
      </c>
      <c r="E1964" s="12" t="s">
        <v>6</v>
      </c>
      <c r="F1964" s="12">
        <v>2140687209423</v>
      </c>
      <c r="G1964" s="12" t="s">
        <v>1342</v>
      </c>
      <c r="H1964" s="12" t="s">
        <v>3571</v>
      </c>
      <c r="I1964" s="12" t="s">
        <v>1343</v>
      </c>
      <c r="J1964" s="12" t="s">
        <v>620</v>
      </c>
    </row>
    <row r="1965" spans="1:10" x14ac:dyDescent="0.25">
      <c r="A1965" s="12">
        <v>1964</v>
      </c>
      <c r="B1965" s="12">
        <v>66045</v>
      </c>
      <c r="C1965" s="12" t="s">
        <v>589</v>
      </c>
      <c r="D1965" s="12" t="s">
        <v>85</v>
      </c>
      <c r="E1965" s="12" t="s">
        <v>6</v>
      </c>
      <c r="F1965" s="12">
        <v>1710211447003</v>
      </c>
      <c r="G1965" s="12" t="s">
        <v>3572</v>
      </c>
      <c r="H1965" s="12" t="s">
        <v>1099</v>
      </c>
      <c r="I1965" s="12" t="s">
        <v>1731</v>
      </c>
      <c r="J1965" s="12" t="s">
        <v>620</v>
      </c>
    </row>
    <row r="1966" spans="1:10" x14ac:dyDescent="0.25">
      <c r="A1966" s="12">
        <v>1965</v>
      </c>
      <c r="B1966" s="12">
        <v>66045</v>
      </c>
      <c r="C1966" s="12" t="s">
        <v>589</v>
      </c>
      <c r="D1966" s="12" t="s">
        <v>85</v>
      </c>
      <c r="E1966" s="12" t="s">
        <v>6</v>
      </c>
      <c r="F1966" s="12">
        <v>2140449149219</v>
      </c>
      <c r="G1966" s="12" t="s">
        <v>3573</v>
      </c>
      <c r="H1966" s="12" t="s">
        <v>3574</v>
      </c>
      <c r="I1966" s="12" t="s">
        <v>1686</v>
      </c>
      <c r="J1966" s="12" t="s">
        <v>620</v>
      </c>
    </row>
    <row r="1967" spans="1:10" x14ac:dyDescent="0.25">
      <c r="A1967" s="12">
        <v>1966</v>
      </c>
      <c r="B1967" s="12">
        <v>66046</v>
      </c>
      <c r="C1967" s="12" t="s">
        <v>590</v>
      </c>
      <c r="D1967" s="12" t="s">
        <v>85</v>
      </c>
      <c r="E1967" s="12" t="s">
        <v>6</v>
      </c>
      <c r="F1967" s="12">
        <v>1710102720705</v>
      </c>
      <c r="G1967" s="12" t="s">
        <v>3575</v>
      </c>
      <c r="H1967" s="12" t="s">
        <v>3576</v>
      </c>
      <c r="I1967" s="12" t="s">
        <v>1731</v>
      </c>
      <c r="J1967" s="12" t="s">
        <v>620</v>
      </c>
    </row>
    <row r="1968" spans="1:10" x14ac:dyDescent="0.25">
      <c r="A1968" s="12">
        <v>1967</v>
      </c>
      <c r="B1968" s="12">
        <v>66046</v>
      </c>
      <c r="C1968" s="12" t="s">
        <v>590</v>
      </c>
      <c r="D1968" s="12" t="s">
        <v>85</v>
      </c>
      <c r="E1968" s="12" t="s">
        <v>6</v>
      </c>
      <c r="F1968" s="12">
        <v>2140325673377</v>
      </c>
      <c r="G1968" s="12" t="s">
        <v>3577</v>
      </c>
      <c r="H1968" s="12" t="s">
        <v>3578</v>
      </c>
      <c r="I1968" s="12" t="s">
        <v>1686</v>
      </c>
      <c r="J1968" s="12" t="s">
        <v>620</v>
      </c>
    </row>
    <row r="1969" spans="1:10" x14ac:dyDescent="0.25">
      <c r="A1969" s="12">
        <v>1968</v>
      </c>
      <c r="B1969" s="12">
        <v>66047</v>
      </c>
      <c r="C1969" s="12" t="s">
        <v>591</v>
      </c>
      <c r="D1969" s="12" t="s">
        <v>85</v>
      </c>
      <c r="E1969" s="12" t="s">
        <v>6</v>
      </c>
      <c r="F1969" s="12">
        <v>2140632897541</v>
      </c>
      <c r="G1969" s="12" t="s">
        <v>3579</v>
      </c>
      <c r="H1969" s="12" t="s">
        <v>3580</v>
      </c>
      <c r="I1969" s="12" t="s">
        <v>1683</v>
      </c>
      <c r="J1969" s="12" t="s">
        <v>620</v>
      </c>
    </row>
    <row r="1970" spans="1:10" x14ac:dyDescent="0.25">
      <c r="A1970" s="12">
        <v>1969</v>
      </c>
      <c r="B1970" s="12">
        <v>66047</v>
      </c>
      <c r="C1970" s="12" t="s">
        <v>591</v>
      </c>
      <c r="D1970" s="12" t="s">
        <v>85</v>
      </c>
      <c r="E1970" s="12" t="s">
        <v>6</v>
      </c>
      <c r="F1970" s="12">
        <v>2140642018553</v>
      </c>
      <c r="G1970" s="12" t="s">
        <v>3581</v>
      </c>
      <c r="H1970" s="12" t="s">
        <v>3582</v>
      </c>
      <c r="I1970" s="12" t="s">
        <v>1683</v>
      </c>
      <c r="J1970" s="12" t="s">
        <v>620</v>
      </c>
    </row>
    <row r="1971" spans="1:10" x14ac:dyDescent="0.25">
      <c r="A1971" s="12">
        <v>1970</v>
      </c>
      <c r="B1971" s="12">
        <v>66048</v>
      </c>
      <c r="C1971" s="12" t="s">
        <v>592</v>
      </c>
      <c r="D1971" s="12" t="s">
        <v>85</v>
      </c>
      <c r="E1971" s="12" t="s">
        <v>6</v>
      </c>
      <c r="F1971" s="12">
        <v>1710211567343</v>
      </c>
      <c r="G1971" s="12" t="s">
        <v>3583</v>
      </c>
      <c r="H1971" s="12" t="s">
        <v>3584</v>
      </c>
      <c r="I1971" s="12" t="s">
        <v>1683</v>
      </c>
      <c r="J1971" s="12" t="s">
        <v>685</v>
      </c>
    </row>
    <row r="1972" spans="1:10" x14ac:dyDescent="0.25">
      <c r="A1972" s="12">
        <v>1971</v>
      </c>
      <c r="B1972" s="12">
        <v>66048</v>
      </c>
      <c r="C1972" s="12" t="s">
        <v>592</v>
      </c>
      <c r="D1972" s="12" t="s">
        <v>85</v>
      </c>
      <c r="E1972" s="12" t="s">
        <v>6</v>
      </c>
      <c r="F1972" s="12">
        <v>2140425527099</v>
      </c>
      <c r="G1972" s="12" t="s">
        <v>3585</v>
      </c>
      <c r="H1972" s="12" t="s">
        <v>3586</v>
      </c>
      <c r="I1972" s="12" t="s">
        <v>754</v>
      </c>
      <c r="J1972" s="12" t="s">
        <v>620</v>
      </c>
    </row>
    <row r="1973" spans="1:10" x14ac:dyDescent="0.25">
      <c r="A1973" s="12">
        <v>1972</v>
      </c>
      <c r="B1973" s="12">
        <v>66049</v>
      </c>
      <c r="C1973" s="12" t="s">
        <v>593</v>
      </c>
      <c r="D1973" s="12" t="s">
        <v>85</v>
      </c>
      <c r="E1973" s="12" t="s">
        <v>6</v>
      </c>
      <c r="F1973" s="12">
        <v>2140691332605</v>
      </c>
      <c r="G1973" s="12" t="s">
        <v>3587</v>
      </c>
      <c r="H1973" s="12" t="s">
        <v>3588</v>
      </c>
      <c r="I1973" s="12" t="s">
        <v>1686</v>
      </c>
      <c r="J1973" s="12" t="s">
        <v>620</v>
      </c>
    </row>
    <row r="1974" spans="1:10" x14ac:dyDescent="0.25">
      <c r="A1974" s="12">
        <v>1973</v>
      </c>
      <c r="B1974" s="12">
        <v>66051</v>
      </c>
      <c r="C1974" s="12" t="s">
        <v>594</v>
      </c>
      <c r="D1974" s="12" t="s">
        <v>85</v>
      </c>
      <c r="E1974" s="12" t="s">
        <v>10</v>
      </c>
      <c r="F1974" s="12">
        <v>1710165274556</v>
      </c>
      <c r="G1974" s="12">
        <v>83353883</v>
      </c>
      <c r="H1974" s="12" t="s">
        <v>3589</v>
      </c>
      <c r="I1974" s="12" t="s">
        <v>1686</v>
      </c>
      <c r="J1974" s="12" t="s">
        <v>620</v>
      </c>
    </row>
    <row r="1975" spans="1:10" x14ac:dyDescent="0.25">
      <c r="A1975" s="12">
        <v>1974</v>
      </c>
      <c r="B1975" s="12">
        <v>66054</v>
      </c>
      <c r="C1975" s="12" t="s">
        <v>595</v>
      </c>
      <c r="D1975" s="12" t="s">
        <v>85</v>
      </c>
      <c r="E1975" s="12" t="s">
        <v>10</v>
      </c>
      <c r="F1975" s="12">
        <v>1710219090008</v>
      </c>
      <c r="G1975" s="12">
        <v>997110</v>
      </c>
      <c r="H1975" s="12" t="s">
        <v>1564</v>
      </c>
      <c r="I1975" s="12" t="s">
        <v>1686</v>
      </c>
      <c r="J1975" s="12" t="s">
        <v>620</v>
      </c>
    </row>
    <row r="1976" spans="1:10" x14ac:dyDescent="0.25">
      <c r="A1976" s="12">
        <v>1975</v>
      </c>
      <c r="B1976" s="12">
        <v>66056</v>
      </c>
      <c r="C1976" s="12" t="s">
        <v>596</v>
      </c>
      <c r="D1976" s="12" t="s">
        <v>85</v>
      </c>
      <c r="E1976" s="12" t="s">
        <v>6</v>
      </c>
      <c r="F1976" s="12">
        <v>2140229822993</v>
      </c>
      <c r="G1976" s="12" t="s">
        <v>1342</v>
      </c>
      <c r="H1976" s="12" t="s">
        <v>3590</v>
      </c>
      <c r="I1976" s="12" t="s">
        <v>1343</v>
      </c>
      <c r="J1976" s="12" t="s">
        <v>620</v>
      </c>
    </row>
    <row r="1977" spans="1:10" x14ac:dyDescent="0.25">
      <c r="A1977" s="12">
        <v>1976</v>
      </c>
      <c r="B1977" s="12">
        <v>66056</v>
      </c>
      <c r="C1977" s="12" t="s">
        <v>596</v>
      </c>
      <c r="D1977" s="12" t="s">
        <v>85</v>
      </c>
      <c r="E1977" s="12" t="s">
        <v>6</v>
      </c>
      <c r="F1977" s="12">
        <v>2140748056871</v>
      </c>
      <c r="G1977" s="12" t="s">
        <v>3591</v>
      </c>
      <c r="H1977" s="12" t="s">
        <v>3592</v>
      </c>
      <c r="I1977" s="12" t="s">
        <v>1686</v>
      </c>
      <c r="J1977" s="12" t="s">
        <v>620</v>
      </c>
    </row>
    <row r="1978" spans="1:10" x14ac:dyDescent="0.25">
      <c r="A1978" s="12">
        <v>1977</v>
      </c>
      <c r="B1978" s="12">
        <v>66057</v>
      </c>
      <c r="C1978" s="12" t="s">
        <v>597</v>
      </c>
      <c r="D1978" s="12" t="s">
        <v>85</v>
      </c>
      <c r="E1978" s="12" t="s">
        <v>6</v>
      </c>
      <c r="F1978" s="12">
        <v>2140290377393</v>
      </c>
      <c r="G1978" s="12" t="s">
        <v>1342</v>
      </c>
      <c r="H1978" s="12" t="s">
        <v>3593</v>
      </c>
      <c r="I1978" s="12" t="s">
        <v>1343</v>
      </c>
      <c r="J1978" s="12" t="s">
        <v>620</v>
      </c>
    </row>
    <row r="1979" spans="1:10" x14ac:dyDescent="0.25">
      <c r="A1979" s="12">
        <v>1978</v>
      </c>
      <c r="B1979" s="12">
        <v>66057</v>
      </c>
      <c r="C1979" s="12" t="s">
        <v>597</v>
      </c>
      <c r="D1979" s="12" t="s">
        <v>85</v>
      </c>
      <c r="E1979" s="12" t="s">
        <v>6</v>
      </c>
      <c r="F1979" s="12">
        <v>2140699713323</v>
      </c>
      <c r="G1979" s="12">
        <v>1002987</v>
      </c>
      <c r="H1979" s="12" t="s">
        <v>661</v>
      </c>
      <c r="I1979" s="12" t="s">
        <v>1686</v>
      </c>
      <c r="J1979" s="12" t="s">
        <v>685</v>
      </c>
    </row>
    <row r="1980" spans="1:10" x14ac:dyDescent="0.25">
      <c r="A1980" s="12">
        <v>1979</v>
      </c>
      <c r="B1980" s="12">
        <v>66058</v>
      </c>
      <c r="C1980" s="12" t="s">
        <v>598</v>
      </c>
      <c r="D1980" s="12" t="s">
        <v>85</v>
      </c>
      <c r="E1980" s="12" t="s">
        <v>6</v>
      </c>
      <c r="F1980" s="12">
        <v>1730107705619</v>
      </c>
      <c r="G1980" s="12">
        <v>1009186</v>
      </c>
      <c r="H1980" s="12" t="s">
        <v>3594</v>
      </c>
      <c r="I1980" s="12" t="s">
        <v>1686</v>
      </c>
      <c r="J1980" s="12" t="s">
        <v>620</v>
      </c>
    </row>
    <row r="1981" spans="1:10" x14ac:dyDescent="0.25">
      <c r="A1981" s="12">
        <v>1980</v>
      </c>
      <c r="B1981" s="12">
        <v>66059</v>
      </c>
      <c r="C1981" s="12" t="s">
        <v>3595</v>
      </c>
      <c r="D1981" s="12" t="s">
        <v>85</v>
      </c>
      <c r="E1981" s="12" t="s">
        <v>10</v>
      </c>
      <c r="F1981" s="12">
        <v>2140389345378</v>
      </c>
      <c r="G1981" s="12" t="s">
        <v>1342</v>
      </c>
      <c r="H1981" s="12" t="s">
        <v>3175</v>
      </c>
      <c r="I1981" s="12" t="s">
        <v>1343</v>
      </c>
      <c r="J1981" s="12" t="s">
        <v>2081</v>
      </c>
    </row>
    <row r="1982" spans="1:10" x14ac:dyDescent="0.25">
      <c r="A1982" s="12">
        <v>1981</v>
      </c>
      <c r="B1982" s="12">
        <v>66061</v>
      </c>
      <c r="C1982" s="12" t="s">
        <v>3596</v>
      </c>
      <c r="D1982" s="12" t="s">
        <v>85</v>
      </c>
      <c r="E1982" s="12" t="s">
        <v>10</v>
      </c>
      <c r="F1982" s="12">
        <v>1710131129932</v>
      </c>
      <c r="G1982" s="12">
        <v>997107</v>
      </c>
      <c r="H1982" s="12" t="s">
        <v>3597</v>
      </c>
      <c r="I1982" s="12" t="s">
        <v>1686</v>
      </c>
      <c r="J1982" s="12" t="s">
        <v>685</v>
      </c>
    </row>
    <row r="1983" spans="1:10" x14ac:dyDescent="0.25">
      <c r="A1983" s="12">
        <v>1982</v>
      </c>
      <c r="B1983" s="12">
        <v>66062</v>
      </c>
      <c r="C1983" s="12" t="s">
        <v>599</v>
      </c>
      <c r="D1983" s="12" t="s">
        <v>85</v>
      </c>
      <c r="E1983" s="12" t="s">
        <v>10</v>
      </c>
      <c r="F1983" s="12">
        <v>1710220741028</v>
      </c>
      <c r="G1983" s="12">
        <v>997108</v>
      </c>
      <c r="H1983" s="12" t="s">
        <v>3598</v>
      </c>
      <c r="I1983" s="12" t="s">
        <v>1686</v>
      </c>
      <c r="J1983" s="12" t="s">
        <v>620</v>
      </c>
    </row>
    <row r="1984" spans="1:10" x14ac:dyDescent="0.25">
      <c r="A1984" s="12">
        <v>1983</v>
      </c>
      <c r="B1984" s="12">
        <v>66064</v>
      </c>
      <c r="C1984" s="12" t="s">
        <v>600</v>
      </c>
      <c r="D1984" s="12" t="s">
        <v>85</v>
      </c>
      <c r="E1984" s="12" t="s">
        <v>10</v>
      </c>
      <c r="F1984" s="12">
        <v>1710291973176</v>
      </c>
      <c r="G1984" s="12">
        <v>999023</v>
      </c>
      <c r="H1984" s="12" t="s">
        <v>3599</v>
      </c>
      <c r="I1984" s="12" t="s">
        <v>1686</v>
      </c>
      <c r="J1984" s="12" t="s">
        <v>620</v>
      </c>
    </row>
    <row r="1985" spans="1:10" x14ac:dyDescent="0.25">
      <c r="A1985" s="12">
        <v>1984</v>
      </c>
      <c r="B1985" s="12">
        <v>66065</v>
      </c>
      <c r="C1985" s="12" t="s">
        <v>601</v>
      </c>
      <c r="D1985" s="12" t="s">
        <v>7</v>
      </c>
      <c r="E1985" s="12" t="s">
        <v>6</v>
      </c>
      <c r="F1985" s="12">
        <v>1610262052799</v>
      </c>
      <c r="G1985" s="12">
        <v>50383956</v>
      </c>
      <c r="H1985" s="12" t="s">
        <v>3600</v>
      </c>
      <c r="I1985" s="12" t="s">
        <v>811</v>
      </c>
      <c r="J1985" s="12" t="s">
        <v>620</v>
      </c>
    </row>
    <row r="1986" spans="1:10" x14ac:dyDescent="0.25">
      <c r="A1986" s="12">
        <v>1985</v>
      </c>
      <c r="B1986" s="12">
        <v>66065</v>
      </c>
      <c r="C1986" s="12" t="s">
        <v>601</v>
      </c>
      <c r="D1986" s="12" t="s">
        <v>7</v>
      </c>
      <c r="E1986" s="12" t="s">
        <v>6</v>
      </c>
      <c r="F1986" s="12">
        <v>1710102430973</v>
      </c>
      <c r="G1986" s="12">
        <v>422417</v>
      </c>
      <c r="H1986" s="12" t="s">
        <v>2395</v>
      </c>
      <c r="I1986" s="12" t="s">
        <v>3601</v>
      </c>
      <c r="J1986" s="12" t="s">
        <v>620</v>
      </c>
    </row>
    <row r="1987" spans="1:10" x14ac:dyDescent="0.25">
      <c r="A1987" s="12">
        <v>1986</v>
      </c>
      <c r="B1987" s="12">
        <v>66065</v>
      </c>
      <c r="C1987" s="12" t="s">
        <v>601</v>
      </c>
      <c r="D1987" s="12" t="s">
        <v>7</v>
      </c>
      <c r="E1987" s="12" t="s">
        <v>6</v>
      </c>
      <c r="F1987" s="12">
        <v>1710211631979</v>
      </c>
      <c r="G1987" s="12" t="s">
        <v>3602</v>
      </c>
      <c r="H1987" s="12" t="s">
        <v>3603</v>
      </c>
      <c r="I1987" s="12" t="s">
        <v>644</v>
      </c>
      <c r="J1987" s="12" t="s">
        <v>620</v>
      </c>
    </row>
    <row r="1988" spans="1:10" x14ac:dyDescent="0.25">
      <c r="A1988" s="12">
        <v>1987</v>
      </c>
      <c r="B1988" s="12">
        <v>66065</v>
      </c>
      <c r="C1988" s="12" t="s">
        <v>601</v>
      </c>
      <c r="D1988" s="12" t="s">
        <v>7</v>
      </c>
      <c r="E1988" s="12" t="s">
        <v>6</v>
      </c>
      <c r="F1988" s="12">
        <v>1710304131899</v>
      </c>
      <c r="G1988" s="12" t="s">
        <v>3604</v>
      </c>
      <c r="H1988" s="12" t="s">
        <v>2317</v>
      </c>
      <c r="I1988" s="12" t="s">
        <v>1686</v>
      </c>
      <c r="J1988" s="12" t="s">
        <v>620</v>
      </c>
    </row>
    <row r="1989" spans="1:10" x14ac:dyDescent="0.25">
      <c r="A1989" s="12">
        <v>1988</v>
      </c>
      <c r="B1989" s="12">
        <v>66065</v>
      </c>
      <c r="C1989" s="12" t="s">
        <v>601</v>
      </c>
      <c r="D1989" s="12" t="s">
        <v>7</v>
      </c>
      <c r="E1989" s="12" t="s">
        <v>6</v>
      </c>
      <c r="F1989" s="12">
        <v>2110381362859</v>
      </c>
      <c r="G1989" s="12" t="s">
        <v>3605</v>
      </c>
      <c r="H1989" s="12" t="s">
        <v>3606</v>
      </c>
      <c r="I1989" s="12" t="s">
        <v>3607</v>
      </c>
      <c r="J1989" s="12" t="s">
        <v>620</v>
      </c>
    </row>
    <row r="1990" spans="1:10" x14ac:dyDescent="0.25">
      <c r="A1990" s="12">
        <v>1989</v>
      </c>
      <c r="B1990" s="12">
        <v>66065</v>
      </c>
      <c r="C1990" s="12" t="s">
        <v>601</v>
      </c>
      <c r="D1990" s="12" t="s">
        <v>7</v>
      </c>
      <c r="E1990" s="12" t="s">
        <v>6</v>
      </c>
      <c r="F1990" s="12">
        <v>2110598662535</v>
      </c>
      <c r="G1990" s="12" t="s">
        <v>3608</v>
      </c>
      <c r="H1990" s="12" t="s">
        <v>1418</v>
      </c>
      <c r="I1990" s="12" t="s">
        <v>1114</v>
      </c>
      <c r="J1990" s="12" t="s">
        <v>620</v>
      </c>
    </row>
    <row r="1991" spans="1:10" x14ac:dyDescent="0.25">
      <c r="A1991" s="12">
        <v>1990</v>
      </c>
      <c r="B1991" s="12">
        <v>66065</v>
      </c>
      <c r="C1991" s="12" t="s">
        <v>601</v>
      </c>
      <c r="D1991" s="12" t="s">
        <v>7</v>
      </c>
      <c r="E1991" s="12" t="s">
        <v>6</v>
      </c>
      <c r="F1991" s="12">
        <v>2140111946035</v>
      </c>
      <c r="G1991" s="12" t="s">
        <v>3609</v>
      </c>
      <c r="H1991" s="12" t="s">
        <v>3610</v>
      </c>
      <c r="I1991" s="12" t="s">
        <v>1731</v>
      </c>
      <c r="J1991" s="12" t="s">
        <v>620</v>
      </c>
    </row>
    <row r="1992" spans="1:10" x14ac:dyDescent="0.25">
      <c r="A1992" s="12">
        <v>1991</v>
      </c>
      <c r="B1992" s="12">
        <v>66065</v>
      </c>
      <c r="C1992" s="12" t="s">
        <v>601</v>
      </c>
      <c r="D1992" s="12" t="s">
        <v>7</v>
      </c>
      <c r="E1992" s="12" t="s">
        <v>6</v>
      </c>
      <c r="F1992" s="12">
        <v>2140201442029</v>
      </c>
      <c r="G1992" s="12">
        <v>50383922</v>
      </c>
      <c r="H1992" s="12" t="s">
        <v>1294</v>
      </c>
      <c r="I1992" s="12" t="s">
        <v>699</v>
      </c>
      <c r="J1992" s="12" t="s">
        <v>620</v>
      </c>
    </row>
    <row r="1993" spans="1:10" x14ac:dyDescent="0.25">
      <c r="A1993" s="12">
        <v>1992</v>
      </c>
      <c r="B1993" s="12">
        <v>66065</v>
      </c>
      <c r="C1993" s="12" t="s">
        <v>601</v>
      </c>
      <c r="D1993" s="12" t="s">
        <v>7</v>
      </c>
      <c r="E1993" s="12" t="s">
        <v>6</v>
      </c>
      <c r="F1993" s="12">
        <v>2140209160019</v>
      </c>
      <c r="G1993" s="12" t="s">
        <v>3611</v>
      </c>
      <c r="H1993" s="12" t="s">
        <v>3612</v>
      </c>
      <c r="I1993" s="12" t="s">
        <v>1686</v>
      </c>
      <c r="J1993" s="12" t="s">
        <v>620</v>
      </c>
    </row>
    <row r="1994" spans="1:10" x14ac:dyDescent="0.25">
      <c r="A1994" s="12">
        <v>1993</v>
      </c>
      <c r="B1994" s="12">
        <v>66065</v>
      </c>
      <c r="C1994" s="12" t="s">
        <v>601</v>
      </c>
      <c r="D1994" s="12" t="s">
        <v>7</v>
      </c>
      <c r="E1994" s="12" t="s">
        <v>6</v>
      </c>
      <c r="F1994" s="12">
        <v>2140303111119</v>
      </c>
      <c r="G1994" s="12" t="s">
        <v>3613</v>
      </c>
      <c r="H1994" s="12" t="s">
        <v>3614</v>
      </c>
      <c r="I1994" s="12" t="s">
        <v>681</v>
      </c>
      <c r="J1994" s="12" t="s">
        <v>620</v>
      </c>
    </row>
    <row r="1995" spans="1:10" x14ac:dyDescent="0.25">
      <c r="A1995" s="12">
        <v>1994</v>
      </c>
      <c r="B1995" s="12">
        <v>66065</v>
      </c>
      <c r="C1995" s="12" t="s">
        <v>601</v>
      </c>
      <c r="D1995" s="12" t="s">
        <v>7</v>
      </c>
      <c r="E1995" s="12" t="s">
        <v>6</v>
      </c>
      <c r="F1995" s="12">
        <v>2140350847663</v>
      </c>
      <c r="G1995" s="12">
        <v>50294473</v>
      </c>
      <c r="H1995" s="12" t="s">
        <v>1323</v>
      </c>
      <c r="I1995" s="12" t="s">
        <v>657</v>
      </c>
      <c r="J1995" s="12" t="s">
        <v>620</v>
      </c>
    </row>
    <row r="1996" spans="1:10" x14ac:dyDescent="0.25">
      <c r="A1996" s="12">
        <v>1995</v>
      </c>
      <c r="B1996" s="12">
        <v>66065</v>
      </c>
      <c r="C1996" s="12" t="s">
        <v>601</v>
      </c>
      <c r="D1996" s="12" t="s">
        <v>7</v>
      </c>
      <c r="E1996" s="12" t="s">
        <v>6</v>
      </c>
      <c r="F1996" s="12">
        <v>2140355125765</v>
      </c>
      <c r="G1996" s="12" t="s">
        <v>3615</v>
      </c>
      <c r="H1996" s="12" t="s">
        <v>3616</v>
      </c>
      <c r="I1996" s="12" t="s">
        <v>679</v>
      </c>
      <c r="J1996" s="12" t="s">
        <v>685</v>
      </c>
    </row>
    <row r="1997" spans="1:10" x14ac:dyDescent="0.25">
      <c r="A1997" s="12">
        <v>1996</v>
      </c>
      <c r="B1997" s="12">
        <v>66065</v>
      </c>
      <c r="C1997" s="12" t="s">
        <v>601</v>
      </c>
      <c r="D1997" s="12" t="s">
        <v>7</v>
      </c>
      <c r="E1997" s="12" t="s">
        <v>6</v>
      </c>
      <c r="F1997" s="12">
        <v>2140379011551</v>
      </c>
      <c r="G1997" s="12" t="s">
        <v>3617</v>
      </c>
      <c r="H1997" s="12" t="s">
        <v>2786</v>
      </c>
      <c r="I1997" s="12" t="s">
        <v>623</v>
      </c>
      <c r="J1997" s="12" t="s">
        <v>620</v>
      </c>
    </row>
    <row r="1998" spans="1:10" x14ac:dyDescent="0.25">
      <c r="A1998" s="12">
        <v>1997</v>
      </c>
      <c r="B1998" s="12">
        <v>66065</v>
      </c>
      <c r="C1998" s="12" t="s">
        <v>601</v>
      </c>
      <c r="D1998" s="12" t="s">
        <v>7</v>
      </c>
      <c r="E1998" s="12" t="s">
        <v>6</v>
      </c>
      <c r="F1998" s="12">
        <v>2140573360245</v>
      </c>
      <c r="G1998" s="12">
        <v>50391701</v>
      </c>
      <c r="H1998" s="12" t="s">
        <v>3618</v>
      </c>
      <c r="I1998" s="12" t="s">
        <v>664</v>
      </c>
      <c r="J1998" s="12" t="s">
        <v>620</v>
      </c>
    </row>
    <row r="1999" spans="1:10" x14ac:dyDescent="0.25">
      <c r="A1999" s="12">
        <v>1998</v>
      </c>
      <c r="B1999" s="12">
        <v>66065</v>
      </c>
      <c r="C1999" s="12" t="s">
        <v>601</v>
      </c>
      <c r="D1999" s="12" t="s">
        <v>7</v>
      </c>
      <c r="E1999" s="12" t="s">
        <v>6</v>
      </c>
      <c r="F1999" s="12">
        <v>2140608036439</v>
      </c>
      <c r="G1999" s="12" t="s">
        <v>1342</v>
      </c>
      <c r="H1999" s="12" t="s">
        <v>1031</v>
      </c>
      <c r="I1999" s="12" t="s">
        <v>1752</v>
      </c>
      <c r="J1999" s="12" t="s">
        <v>620</v>
      </c>
    </row>
    <row r="2000" spans="1:10" x14ac:dyDescent="0.25">
      <c r="A2000" s="12">
        <v>1999</v>
      </c>
      <c r="B2000" s="12">
        <v>66065</v>
      </c>
      <c r="C2000" s="12" t="s">
        <v>601</v>
      </c>
      <c r="D2000" s="12" t="s">
        <v>7</v>
      </c>
      <c r="E2000" s="12" t="s">
        <v>6</v>
      </c>
      <c r="F2000" s="12">
        <v>2140609119509</v>
      </c>
      <c r="G2000" s="12" t="s">
        <v>3619</v>
      </c>
      <c r="H2000" s="12" t="s">
        <v>1390</v>
      </c>
      <c r="I2000" s="12" t="s">
        <v>676</v>
      </c>
      <c r="J2000" s="12" t="s">
        <v>620</v>
      </c>
    </row>
    <row r="2001" spans="1:10" x14ac:dyDescent="0.25">
      <c r="A2001" s="12">
        <v>2000</v>
      </c>
      <c r="B2001" s="12">
        <v>66065</v>
      </c>
      <c r="C2001" s="12" t="s">
        <v>601</v>
      </c>
      <c r="D2001" s="12" t="s">
        <v>7</v>
      </c>
      <c r="E2001" s="12" t="s">
        <v>6</v>
      </c>
      <c r="F2001" s="12">
        <v>2140638088081</v>
      </c>
      <c r="G2001" s="12" t="s">
        <v>3620</v>
      </c>
      <c r="H2001" s="12" t="s">
        <v>3621</v>
      </c>
      <c r="I2001" s="12" t="s">
        <v>1686</v>
      </c>
      <c r="J2001" s="12" t="s">
        <v>620</v>
      </c>
    </row>
    <row r="2002" spans="1:10" x14ac:dyDescent="0.25">
      <c r="A2002" s="12">
        <v>2001</v>
      </c>
      <c r="B2002" s="12">
        <v>66065</v>
      </c>
      <c r="C2002" s="12" t="s">
        <v>601</v>
      </c>
      <c r="D2002" s="12" t="s">
        <v>7</v>
      </c>
      <c r="E2002" s="12" t="s">
        <v>6</v>
      </c>
      <c r="F2002" s="12">
        <v>2140649280929</v>
      </c>
      <c r="G2002" s="12" t="s">
        <v>3622</v>
      </c>
      <c r="H2002" s="12" t="s">
        <v>3071</v>
      </c>
      <c r="I2002" s="12" t="s">
        <v>631</v>
      </c>
      <c r="J2002" s="12" t="s">
        <v>620</v>
      </c>
    </row>
    <row r="2003" spans="1:10" x14ac:dyDescent="0.25">
      <c r="A2003" s="12">
        <v>2002</v>
      </c>
      <c r="B2003" s="12">
        <v>66065</v>
      </c>
      <c r="C2003" s="12" t="s">
        <v>601</v>
      </c>
      <c r="D2003" s="12" t="s">
        <v>7</v>
      </c>
      <c r="E2003" s="12" t="s">
        <v>6</v>
      </c>
      <c r="F2003" s="12">
        <v>2140669058207</v>
      </c>
      <c r="G2003" s="12">
        <v>513296</v>
      </c>
      <c r="H2003" s="12" t="s">
        <v>1920</v>
      </c>
      <c r="I2003" s="12" t="s">
        <v>667</v>
      </c>
      <c r="J2003" s="12" t="s">
        <v>620</v>
      </c>
    </row>
    <row r="2004" spans="1:10" x14ac:dyDescent="0.25">
      <c r="A2004" s="12">
        <v>2003</v>
      </c>
      <c r="B2004" s="12">
        <v>66065</v>
      </c>
      <c r="C2004" s="12" t="s">
        <v>601</v>
      </c>
      <c r="D2004" s="12" t="s">
        <v>7</v>
      </c>
      <c r="E2004" s="12" t="s">
        <v>6</v>
      </c>
      <c r="F2004" s="12">
        <v>2140693624529</v>
      </c>
      <c r="G2004" s="12" t="s">
        <v>3623</v>
      </c>
      <c r="H2004" s="12" t="s">
        <v>915</v>
      </c>
      <c r="I2004" s="12" t="s">
        <v>623</v>
      </c>
      <c r="J2004" s="12" t="s">
        <v>620</v>
      </c>
    </row>
    <row r="2005" spans="1:10" x14ac:dyDescent="0.25">
      <c r="A2005" s="12">
        <v>2004</v>
      </c>
      <c r="B2005" s="12">
        <v>66065</v>
      </c>
      <c r="C2005" s="12" t="s">
        <v>601</v>
      </c>
      <c r="D2005" s="12" t="s">
        <v>7</v>
      </c>
      <c r="E2005" s="12" t="s">
        <v>6</v>
      </c>
      <c r="F2005" s="12">
        <v>2140701107779</v>
      </c>
      <c r="G2005" s="12" t="s">
        <v>3624</v>
      </c>
      <c r="H2005" s="12" t="s">
        <v>3625</v>
      </c>
      <c r="I2005" s="12" t="s">
        <v>767</v>
      </c>
      <c r="J2005" s="12" t="s">
        <v>620</v>
      </c>
    </row>
    <row r="2006" spans="1:10" x14ac:dyDescent="0.25">
      <c r="A2006" s="12">
        <v>2005</v>
      </c>
      <c r="B2006" s="12">
        <v>66065</v>
      </c>
      <c r="C2006" s="12" t="s">
        <v>601</v>
      </c>
      <c r="D2006" s="12" t="s">
        <v>7</v>
      </c>
      <c r="E2006" s="12" t="s">
        <v>6</v>
      </c>
      <c r="F2006" s="12">
        <v>2140702096347</v>
      </c>
      <c r="G2006" s="12" t="s">
        <v>3626</v>
      </c>
      <c r="H2006" s="12" t="s">
        <v>3627</v>
      </c>
      <c r="I2006" s="12" t="s">
        <v>669</v>
      </c>
      <c r="J2006" s="12" t="s">
        <v>620</v>
      </c>
    </row>
    <row r="2007" spans="1:10" x14ac:dyDescent="0.25">
      <c r="A2007" s="12">
        <v>2006</v>
      </c>
      <c r="B2007" s="12">
        <v>66065</v>
      </c>
      <c r="C2007" s="12" t="s">
        <v>601</v>
      </c>
      <c r="D2007" s="12" t="s">
        <v>7</v>
      </c>
      <c r="E2007" s="12" t="s">
        <v>6</v>
      </c>
      <c r="F2007" s="12">
        <v>2140709031819</v>
      </c>
      <c r="G2007" s="12">
        <v>1006668</v>
      </c>
      <c r="H2007" s="12" t="s">
        <v>921</v>
      </c>
      <c r="I2007" s="12" t="s">
        <v>909</v>
      </c>
      <c r="J2007" s="12" t="s">
        <v>620</v>
      </c>
    </row>
    <row r="2008" spans="1:10" x14ac:dyDescent="0.25">
      <c r="A2008" s="12">
        <v>2007</v>
      </c>
      <c r="B2008" s="12">
        <v>66065</v>
      </c>
      <c r="C2008" s="12" t="s">
        <v>601</v>
      </c>
      <c r="D2008" s="12" t="s">
        <v>7</v>
      </c>
      <c r="E2008" s="12" t="s">
        <v>6</v>
      </c>
      <c r="F2008" s="12">
        <v>2140719641871</v>
      </c>
      <c r="G2008" s="12">
        <v>132548</v>
      </c>
      <c r="H2008" s="12" t="s">
        <v>1914</v>
      </c>
      <c r="I2008" s="12" t="s">
        <v>655</v>
      </c>
      <c r="J2008" s="12" t="s">
        <v>620</v>
      </c>
    </row>
  </sheetData>
  <autoFilter ref="A1:J200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Analysis_1</vt:lpstr>
      <vt:lpstr>Primary_analysis</vt:lpstr>
      <vt:lpstr>Middle_Analysis</vt:lpstr>
      <vt:lpstr>Analysis_2</vt:lpstr>
      <vt:lpstr>Enrollment</vt:lpstr>
      <vt:lpstr>E.level</vt:lpstr>
      <vt:lpstr>E.class</vt:lpstr>
      <vt:lpstr>Teachers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lastPrinted>2024-10-16T09:40:36Z</cp:lastPrinted>
  <dcterms:modified xsi:type="dcterms:W3CDTF">2024-10-31T08:39:21Z</dcterms:modified>
</cp:coreProperties>
</file>