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hindi/Downloads/"/>
    </mc:Choice>
  </mc:AlternateContent>
  <xr:revisionPtr revIDLastSave="0" documentId="13_ncr:1_{67A92A3E-0E6F-1E4C-B77B-56FA92933B93}" xr6:coauthVersionLast="45" xr6:coauthVersionMax="45" xr10:uidLastSave="{00000000-0000-0000-0000-000000000000}"/>
  <bookViews>
    <workbookView xWindow="1960" yWindow="1180" windowWidth="29980" windowHeight="17560" activeTab="4" xr2:uid="{E4A36E90-8DA0-FD46-8B1B-9952370BCC2A}"/>
  </bookViews>
  <sheets>
    <sheet name="tokens" sheetId="2" r:id="rId1"/>
    <sheet name="experiments" sheetId="1" r:id="rId2"/>
    <sheet name="7_24" sheetId="3" r:id="rId3"/>
    <sheet name="8_7" sheetId="4" r:id="rId4"/>
    <sheet name="8_1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3" l="1"/>
  <c r="U80" i="3"/>
  <c r="X82" i="3"/>
  <c r="W82" i="3"/>
  <c r="V82" i="3"/>
  <c r="U82" i="3"/>
  <c r="X81" i="3"/>
  <c r="W81" i="3"/>
  <c r="V81" i="3"/>
  <c r="U81" i="3"/>
  <c r="Y81" i="3"/>
  <c r="Y80" i="3"/>
  <c r="X80" i="3"/>
  <c r="Y82" i="3"/>
  <c r="W80" i="3"/>
  <c r="V80" i="3"/>
  <c r="V9" i="3"/>
  <c r="Y22" i="3"/>
  <c r="Z22" i="3"/>
  <c r="Z24" i="3"/>
  <c r="Z23" i="3"/>
  <c r="X23" i="3"/>
  <c r="V23" i="3"/>
  <c r="Y24" i="3"/>
  <c r="X24" i="3"/>
  <c r="W24" i="3"/>
  <c r="V24" i="3"/>
  <c r="X22" i="3"/>
  <c r="W22" i="3"/>
  <c r="V22" i="3"/>
  <c r="Y23" i="3"/>
  <c r="W23" i="3"/>
  <c r="V10" i="3"/>
  <c r="Z10" i="3"/>
  <c r="Y10" i="3"/>
  <c r="X10" i="3"/>
  <c r="W10" i="3"/>
  <c r="Z9" i="3"/>
  <c r="Y9" i="3"/>
  <c r="X9" i="3"/>
  <c r="W9" i="3"/>
  <c r="Z11" i="3"/>
  <c r="Y11" i="3"/>
  <c r="X11" i="3"/>
  <c r="W11" i="3"/>
  <c r="V11" i="3"/>
  <c r="R58" i="3"/>
  <c r="Q58" i="3"/>
  <c r="P58" i="3"/>
  <c r="R57" i="3"/>
  <c r="Q57" i="3"/>
  <c r="P57" i="3"/>
  <c r="R45" i="3"/>
  <c r="P45" i="3"/>
  <c r="R44" i="3"/>
  <c r="Q44" i="3"/>
  <c r="P44" i="3"/>
  <c r="U17" i="1" l="1"/>
  <c r="T17" i="1"/>
  <c r="U16" i="1"/>
  <c r="T7" i="1"/>
  <c r="V7" i="1"/>
  <c r="U15" i="1"/>
  <c r="T16" i="1"/>
  <c r="T15" i="1"/>
  <c r="U7" i="1"/>
  <c r="V6" i="1"/>
  <c r="U6" i="1"/>
  <c r="T6" i="1"/>
  <c r="V5" i="1"/>
  <c r="U5" i="1"/>
  <c r="T5" i="1"/>
  <c r="G7" i="2"/>
  <c r="P6" i="2"/>
  <c r="O6" i="2"/>
  <c r="O5" i="2"/>
  <c r="P5" i="2" s="1"/>
  <c r="G6" i="2"/>
  <c r="H6" i="2" s="1"/>
  <c r="G5" i="2"/>
  <c r="H5" i="2" s="1"/>
  <c r="D8" i="2"/>
  <c r="E8" i="2"/>
  <c r="H7" i="2" s="1"/>
  <c r="F8" i="2"/>
  <c r="K8" i="2"/>
  <c r="L8" i="2"/>
  <c r="M8" i="2"/>
  <c r="N8" i="2"/>
  <c r="C8" i="2"/>
  <c r="H8" i="2" l="1"/>
  <c r="P7" i="2"/>
  <c r="P8" i="2" s="1"/>
</calcChain>
</file>

<file path=xl/sharedStrings.xml><?xml version="1.0" encoding="utf-8"?>
<sst xmlns="http://schemas.openxmlformats.org/spreadsheetml/2006/main" count="558" uniqueCount="220">
  <si>
    <t>structural</t>
  </si>
  <si>
    <t>LR</t>
  </si>
  <si>
    <t>token position</t>
  </si>
  <si>
    <t>punctuation</t>
  </si>
  <si>
    <t>sentence position</t>
  </si>
  <si>
    <t>All</t>
  </si>
  <si>
    <t>CRF</t>
  </si>
  <si>
    <t>SG2017</t>
  </si>
  <si>
    <t>All
(SG2017)</t>
  </si>
  <si>
    <t>Arg</t>
  </si>
  <si>
    <t>Claim</t>
  </si>
  <si>
    <t>Premise</t>
  </si>
  <si>
    <t>test</t>
  </si>
  <si>
    <t>training</t>
  </si>
  <si>
    <t>missing</t>
  </si>
  <si>
    <t>premise</t>
  </si>
  <si>
    <t>corrected</t>
  </si>
  <si>
    <t xml:space="preserve"> </t>
  </si>
  <si>
    <t>LCA</t>
  </si>
  <si>
    <t>POS</t>
  </si>
  <si>
    <t>LCA type</t>
  </si>
  <si>
    <t>syntactic</t>
  </si>
  <si>
    <t>lexsyn</t>
  </si>
  <si>
    <t>Lex-Syntactic</t>
  </si>
  <si>
    <t>CRF (SG2017)</t>
  </si>
  <si>
    <t>1HOP</t>
  </si>
  <si>
    <t>2HOPS</t>
  </si>
  <si>
    <t>Arg Token Detection</t>
  </si>
  <si>
    <t>Claim Token Detection</t>
  </si>
  <si>
    <t>cased</t>
  </si>
  <si>
    <t>uncased</t>
  </si>
  <si>
    <t>uncased-imho</t>
  </si>
  <si>
    <t>cased-wordpieces</t>
  </si>
  <si>
    <t>BERT</t>
  </si>
  <si>
    <t>claim_cased</t>
  </si>
  <si>
    <t>claim_uncased</t>
  </si>
  <si>
    <t>claim_cased_weightedloss</t>
  </si>
  <si>
    <t>            </t>
  </si>
  <si>
    <t>  precision   </t>
  </si>
  <si>
    <t>recall </t>
  </si>
  <si>
    <t>f1-score  </t>
  </si>
  <si>
    <t>support</t>
  </si>
  <si>
    <t>     B-claim </t>
  </si>
  <si>
    <t>    0.612    </t>
  </si>
  <si>
    <t>0.624  </t>
  </si>
  <si>
    <t>  0.618  </t>
  </si>
  <si>
    <t>    457</t>
  </si>
  <si>
    <t>     I-claim </t>
  </si>
  <si>
    <t>    0.620    </t>
  </si>
  <si>
    <t>0.612  </t>
  </si>
  <si>
    <t>  0.616   </t>
  </si>
  <si>
    <t>  5888</t>
  </si>
  <si>
    <t>     O-claim </t>
  </si>
  <si>
    <t>    0.895    </t>
  </si>
  <si>
    <t>0.897  </t>
  </si>
  <si>
    <t>  0.896  </t>
  </si>
  <si>
    <t>  23083</t>
  </si>
  <si>
    <t>    accuracy </t>
  </si>
  <si>
    <t>             </t>
  </si>
  <si>
    <t>       </t>
  </si>
  <si>
    <t>  0.836  </t>
  </si>
  <si>
    <t>  29428</t>
  </si>
  <si>
    <t>   macro avg </t>
  </si>
  <si>
    <t>    0.709    </t>
  </si>
  <si>
    <t>0.711  </t>
  </si>
  <si>
    <t>  0.710  </t>
  </si>
  <si>
    <t>weighted avg </t>
  </si>
  <si>
    <t>    0.835    </t>
  </si>
  <si>
    <t>0.836  </t>
  </si>
  <si>
    <t>    precision </t>
  </si>
  <si>
    <t>  recall </t>
  </si>
  <si>
    <t>f1-score</t>
  </si>
  <si>
    <t>  support</t>
  </si>
  <si>
    <t>     B-claim   </t>
  </si>
  <si>
    <t>  0.458  </t>
  </si>
  <si>
    <t>  0.847</t>
  </si>
  <si>
    <t>    0.594  </t>
  </si>
  <si>
    <t>     I-claim   </t>
  </si>
  <si>
    <t>  0.572  </t>
  </si>
  <si>
    <t>  0.717</t>
  </si>
  <si>
    <t>    0.637   </t>
  </si>
  <si>
    <t>     O-claim   </t>
  </si>
  <si>
    <t>  0.919  </t>
  </si>
  <si>
    <t>  0.844</t>
  </si>
  <si>
    <t>    0.880  </t>
  </si>
  <si>
    <t>    accuracy   </t>
  </si>
  <si>
    <t>         </t>
  </si>
  <si>
    <t>    0.819  </t>
  </si>
  <si>
    <t>   macro avg   </t>
  </si>
  <si>
    <t>  0.650  </t>
  </si>
  <si>
    <t>  0.803</t>
  </si>
  <si>
    <t>    0.704  </t>
  </si>
  <si>
    <t>weighted avg   </t>
  </si>
  <si>
    <t>  0.843  </t>
  </si>
  <si>
    <t>  0.819</t>
  </si>
  <si>
    <t>    0.827  </t>
  </si>
  <si>
    <t>precision </t>
  </si>
  <si>
    <t>    0.618  </t>
  </si>
  <si>
    <t>  0.635</t>
  </si>
  <si>
    <t>    0.626  </t>
  </si>
  <si>
    <t>    0.623  </t>
  </si>
  <si>
    <t>  0.621</t>
  </si>
  <si>
    <t>    0.622 </t>
  </si>
  <si>
    <t>    5888</t>
  </si>
  <si>
    <t>    0.897  </t>
  </si>
  <si>
    <t>  0.897</t>
  </si>
  <si>
    <t>           </t>
  </si>
  <si>
    <t>    0.838  </t>
  </si>
  <si>
    <t>    0.713  </t>
  </si>
  <si>
    <t>  0.718</t>
  </si>
  <si>
    <t>    0.715  </t>
  </si>
  <si>
    <t>  0.838</t>
  </si>
  <si>
    <t>claim vs no-claim</t>
  </si>
  <si>
    <t>precision</t>
  </si>
  <si>
    <t>recall</t>
  </si>
  <si>
    <t>micro avg</t>
  </si>
  <si>
    <t>macro avg</t>
  </si>
  <si>
    <t>weighted avg</t>
  </si>
  <si>
    <t>accuracy</t>
  </si>
  <si>
    <t>candidate+next</t>
  </si>
  <si>
    <t>candidate</t>
  </si>
  <si>
    <t>arg vs no-arg</t>
  </si>
  <si>
    <t>sentence</t>
  </si>
  <si>
    <t>sentence+next</t>
  </si>
  <si>
    <t>macro-F1</t>
  </si>
  <si>
    <t>arg-F1</t>
  </si>
  <si>
    <t>no-arg-F1</t>
  </si>
  <si>
    <t>no-claim-F1</t>
  </si>
  <si>
    <t>claim-F1</t>
  </si>
  <si>
    <t>bert_cased</t>
  </si>
  <si>
    <t>bert_uncased</t>
  </si>
  <si>
    <t>Arg-B</t>
  </si>
  <si>
    <t>Arg-I</t>
  </si>
  <si>
    <t>O</t>
  </si>
  <si>
    <t>bert_weightedloss</t>
  </si>
  <si>
    <t xml:space="preserve">eval_f1 </t>
  </si>
  <si>
    <t>cased_weightedloss</t>
  </si>
  <si>
    <t>B-Arg</t>
  </si>
  <si>
    <t>I-Arg</t>
  </si>
  <si>
    <t>O-Arg</t>
  </si>
  <si>
    <t>B-claim</t>
  </si>
  <si>
    <t>O-claim</t>
  </si>
  <si>
    <t>I-claim</t>
  </si>
  <si>
    <t>Macro-F1</t>
  </si>
  <si>
    <t>seqeval_f1</t>
  </si>
  <si>
    <t xml:space="preserve">eval_loss </t>
  </si>
  <si>
    <t xml:space="preserve">eval_precision </t>
  </si>
  <si>
    <t xml:space="preserve">eval_recall </t>
  </si>
  <si>
    <t>WM  claim token classification</t>
  </si>
  <si>
    <t>    0.032    </t>
  </si>
  <si>
    <t>0.495  </t>
  </si>
  <si>
    <t>    0.206    </t>
  </si>
  <si>
    <t>0.018  </t>
  </si>
  <si>
    <t>    0.658    </t>
  </si>
  <si>
    <t>0.545  </t>
  </si>
  <si>
    <t>    0.299    </t>
  </si>
  <si>
    <t>0.353  </t>
  </si>
  <si>
    <t>    0.514    </t>
  </si>
  <si>
    <t>0.394  </t>
  </si>
  <si>
    <t>    707</t>
  </si>
  <si>
    <t>    7718</t>
  </si>
  <si>
    <t>  18710</t>
  </si>
  <si>
    <t>  0.394  </t>
  </si>
  <si>
    <t>  27135</t>
  </si>
  <si>
    <t>  0.422  </t>
  </si>
  <si>
    <t>weightedloss</t>
  </si>
  <si>
    <t>0.146  </t>
  </si>
  <si>
    <t>    0.287    </t>
  </si>
  <si>
    <t>0.571  </t>
  </si>
  <si>
    <t>  7718</t>
  </si>
  <si>
    <t>    0.648    </t>
  </si>
  <si>
    <t>0.199  </t>
  </si>
  <si>
    <t>  0.303  </t>
  </si>
  <si>
    <t>    0.317    </t>
  </si>
  <si>
    <t>0.305  </t>
  </si>
  <si>
    <t>    0.529    </t>
  </si>
  <si>
    <t>0.303  </t>
  </si>
  <si>
    <t>  0.319  </t>
  </si>
  <si>
    <t>  0.017  </t>
  </si>
  <si>
    <t>  0.146  </t>
  </si>
  <si>
    <t>  0.287  </t>
  </si>
  <si>
    <t>  0.571  </t>
  </si>
  <si>
    <t>  0.648  </t>
  </si>
  <si>
    <t>  0.199  </t>
  </si>
  <si>
    <t>  0.317  </t>
  </si>
  <si>
    <t>  0.305  </t>
  </si>
  <si>
    <t>  0.529  </t>
  </si>
  <si>
    <t>0.017    </t>
  </si>
  <si>
    <t>BERT(Macro)</t>
  </si>
  <si>
    <t>BERT(seq_F1)</t>
  </si>
  <si>
    <t>LR_features</t>
  </si>
  <si>
    <t>CRF_features</t>
  </si>
  <si>
    <t>CRF_all</t>
  </si>
  <si>
    <t>CRF_all_ds</t>
  </si>
  <si>
    <t>B-Claim</t>
  </si>
  <si>
    <t>I-Claim</t>
  </si>
  <si>
    <t>O-Claim</t>
  </si>
  <si>
    <t>Macro</t>
  </si>
  <si>
    <t>CRF_bert-emb_ds</t>
  </si>
  <si>
    <t>CRF_bert-emb</t>
  </si>
  <si>
    <t>bert_GRE</t>
  </si>
  <si>
    <t>bert_imho</t>
  </si>
  <si>
    <t>CRF_bert-emb_lexsyn_ds</t>
  </si>
  <si>
    <t>CRF_bert-emb_lexsyn</t>
  </si>
  <si>
    <t>baseline</t>
  </si>
  <si>
    <t>bert</t>
  </si>
  <si>
    <t>WM_arg</t>
  </si>
  <si>
    <t>WM_nr</t>
  </si>
  <si>
    <t>Lexsyn</t>
  </si>
  <si>
    <t>Syntactic</t>
  </si>
  <si>
    <t>Structural</t>
  </si>
  <si>
    <t>All-discrete</t>
  </si>
  <si>
    <t>Embeddings</t>
  </si>
  <si>
    <t>Lexsyn+Embeddings</t>
  </si>
  <si>
    <t>All-discrete+Embeddings</t>
  </si>
  <si>
    <t>LR (all-discrete)</t>
  </si>
  <si>
    <t>CRF (All-discrete+Embeddings)</t>
  </si>
  <si>
    <t>Summary</t>
  </si>
  <si>
    <t>bert_gre</t>
  </si>
  <si>
    <t>bert_gre (data augmuntation: SG2017)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</si>
</sst>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1"/>
      <color rgb="FF000000"/>
      <name val="Arial"/>
      <family val="2"/>
    </font>
    <font>
      <sz val="10"/>
      <color theme="1"/>
      <name val="Arial Unicode MS"/>
      <family val="2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/>
    <xf numFmtId="0" fontId="0" fillId="0" borderId="0" xfId="0" applyAlignment="1"/>
    <xf numFmtId="0" fontId="6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49" fontId="0" fillId="0" borderId="0" xfId="0" applyNumberForma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8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EE3"/>
      <color rgb="FF8FA2D4"/>
      <color rgb="FF6483C9"/>
      <color rgb="FF8D00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Arg</a:t>
            </a:r>
            <a:r>
              <a:rPr lang="en-US" baseline="0"/>
              <a:t> Token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1747703412073491"/>
          <c:w val="0.93888888888888888"/>
          <c:h val="0.647415062700495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A-F84D-840C-FAE63D05348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5A-F84D-840C-FAE63D053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experiments!$D$4:$D$10</c:f>
              <c:strCache>
                <c:ptCount val="7"/>
                <c:pt idx="0">
                  <c:v>token position</c:v>
                </c:pt>
                <c:pt idx="1">
                  <c:v>punctuation</c:v>
                </c:pt>
                <c:pt idx="2">
                  <c:v>sentence position</c:v>
                </c:pt>
                <c:pt idx="3">
                  <c:v>All</c:v>
                </c:pt>
                <c:pt idx="5">
                  <c:v>All</c:v>
                </c:pt>
                <c:pt idx="6">
                  <c:v>All
(SG2017)</c:v>
                </c:pt>
              </c:strCache>
            </c:strRef>
          </c:cat>
          <c:val>
            <c:numRef>
              <c:f>experiments!$E$4:$E$10</c:f>
              <c:numCache>
                <c:formatCode>General</c:formatCode>
                <c:ptCount val="7"/>
                <c:pt idx="0">
                  <c:v>0.54600000000000004</c:v>
                </c:pt>
                <c:pt idx="1">
                  <c:v>0.56999999999999995</c:v>
                </c:pt>
                <c:pt idx="2">
                  <c:v>0.437</c:v>
                </c:pt>
                <c:pt idx="3">
                  <c:v>0.68799999999999994</c:v>
                </c:pt>
                <c:pt idx="5">
                  <c:v>0.73799999999999999</c:v>
                </c:pt>
                <c:pt idx="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A-F84D-840C-FAE63D0534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82187760"/>
        <c:axId val="1182189392"/>
      </c:barChart>
      <c:catAx>
        <c:axId val="11821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89392"/>
        <c:crosses val="autoZero"/>
        <c:auto val="1"/>
        <c:lblAlgn val="ctr"/>
        <c:lblOffset val="100"/>
        <c:noMultiLvlLbl val="0"/>
      </c:catAx>
      <c:valAx>
        <c:axId val="118218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1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Features vs BERT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experiments!$M$59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experiments!$L$60:$L$61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experiments!$M$60:$M$61</c:f>
              <c:numCache>
                <c:formatCode>General</c:formatCode>
                <c:ptCount val="2"/>
                <c:pt idx="0">
                  <c:v>0.80700000000000005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F04E-942B-DFA3817ED544}"/>
            </c:ext>
          </c:extLst>
        </c:ser>
        <c:ser>
          <c:idx val="1"/>
          <c:order val="1"/>
          <c:tx>
            <c:strRef>
              <c:f>experiments!$N$59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experiments!$L$60:$L$61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experiments!$N$60:$N$61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F-F04E-942B-DFA3817ED544}"/>
            </c:ext>
          </c:extLst>
        </c:ser>
        <c:ser>
          <c:idx val="2"/>
          <c:order val="2"/>
          <c:tx>
            <c:strRef>
              <c:f>experiments!$O$59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tx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experiments!$L$60:$L$61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experiments!$O$60:$O$61</c:f>
              <c:numCache>
                <c:formatCode>General</c:formatCode>
                <c:ptCount val="2"/>
                <c:pt idx="0">
                  <c:v>0.81</c:v>
                </c:pt>
                <c:pt idx="1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F-F04E-942B-DFA3817ED5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1536672"/>
        <c:axId val="1221058272"/>
      </c:barChart>
      <c:catAx>
        <c:axId val="12215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58272"/>
        <c:crosses val="autoZero"/>
        <c:auto val="1"/>
        <c:lblAlgn val="ctr"/>
        <c:lblOffset val="100"/>
        <c:noMultiLvlLbl val="0"/>
      </c:catAx>
      <c:valAx>
        <c:axId val="1221058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15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</a:t>
            </a:r>
            <a:r>
              <a:rPr lang="en-US" baseline="0"/>
              <a:t> vs No-Arg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'7_24'!$P$43</c:f>
              <c:strCache>
                <c:ptCount val="1"/>
                <c:pt idx="0">
                  <c:v>no-arg-F1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'7_24'!$O$44:$O$45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'7_24'!$P$44:$P$45</c:f>
              <c:numCache>
                <c:formatCode>General</c:formatCode>
                <c:ptCount val="2"/>
                <c:pt idx="0">
                  <c:v>0.72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DC4A-BEE8-10220EB11853}"/>
            </c:ext>
          </c:extLst>
        </c:ser>
        <c:ser>
          <c:idx val="1"/>
          <c:order val="1"/>
          <c:tx>
            <c:strRef>
              <c:f>'7_24'!$Q$43</c:f>
              <c:strCache>
                <c:ptCount val="1"/>
                <c:pt idx="0">
                  <c:v>arg-F1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'7_24'!$O$44:$O$45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'7_24'!$Q$44:$Q$45</c:f>
              <c:numCache>
                <c:formatCode>General</c:formatCode>
                <c:ptCount val="2"/>
                <c:pt idx="0">
                  <c:v>0.93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DC4A-BEE8-10220EB11853}"/>
            </c:ext>
          </c:extLst>
        </c:ser>
        <c:ser>
          <c:idx val="2"/>
          <c:order val="2"/>
          <c:tx>
            <c:strRef>
              <c:f>'7_24'!$R$43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'7_24'!$O$44:$O$45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'7_24'!$R$44:$R$45</c:f>
              <c:numCache>
                <c:formatCode>General</c:formatCode>
                <c:ptCount val="2"/>
                <c:pt idx="0">
                  <c:v>0.82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4-DC4A-BEE8-10220EB118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9980319"/>
        <c:axId val="286354335"/>
      </c:barChart>
      <c:catAx>
        <c:axId val="269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4335"/>
        <c:crosses val="autoZero"/>
        <c:auto val="1"/>
        <c:lblAlgn val="ctr"/>
        <c:lblOffset val="100"/>
        <c:noMultiLvlLbl val="0"/>
      </c:catAx>
      <c:valAx>
        <c:axId val="2863543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9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vs No-Claim Sentences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'7_24'!$P$56</c:f>
              <c:strCache>
                <c:ptCount val="1"/>
                <c:pt idx="0">
                  <c:v>no-claim-F1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'7_24'!$O$57:$O$58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'7_24'!$P$57:$P$58</c:f>
              <c:numCache>
                <c:formatCode>General</c:formatCode>
                <c:ptCount val="2"/>
                <c:pt idx="0">
                  <c:v>0.86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D-E547-97DB-2238BA851E00}"/>
            </c:ext>
          </c:extLst>
        </c:ser>
        <c:ser>
          <c:idx val="1"/>
          <c:order val="1"/>
          <c:tx>
            <c:strRef>
              <c:f>'7_24'!$Q$56</c:f>
              <c:strCache>
                <c:ptCount val="1"/>
                <c:pt idx="0">
                  <c:v>claim-F1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'7_24'!$O$57:$O$58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'7_24'!$Q$57:$Q$58</c:f>
              <c:numCache>
                <c:formatCode>General</c:formatCode>
                <c:ptCount val="2"/>
                <c:pt idx="0">
                  <c:v>0.68</c:v>
                </c:pt>
                <c:pt idx="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D-E547-97DB-2238BA851E00}"/>
            </c:ext>
          </c:extLst>
        </c:ser>
        <c:ser>
          <c:idx val="2"/>
          <c:order val="2"/>
          <c:tx>
            <c:strRef>
              <c:f>'7_24'!$R$56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'7_24'!$O$57:$O$58</c:f>
              <c:strCache>
                <c:ptCount val="2"/>
                <c:pt idx="0">
                  <c:v>sentence</c:v>
                </c:pt>
                <c:pt idx="1">
                  <c:v>sentence+next</c:v>
                </c:pt>
              </c:strCache>
            </c:strRef>
          </c:cat>
          <c:val>
            <c:numRef>
              <c:f>'7_24'!$R$57:$R$58</c:f>
              <c:numCache>
                <c:formatCode>General</c:formatCode>
                <c:ptCount val="2"/>
                <c:pt idx="0">
                  <c:v>0.77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D-E547-97DB-2238BA851E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8873743"/>
        <c:axId val="268875375"/>
      </c:barChart>
      <c:catAx>
        <c:axId val="2688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5375"/>
        <c:crosses val="autoZero"/>
        <c:auto val="1"/>
        <c:lblAlgn val="ctr"/>
        <c:lblOffset val="100"/>
        <c:noMultiLvlLbl val="0"/>
      </c:catAx>
      <c:valAx>
        <c:axId val="2688753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887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 Token Detection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'7_24'!$V$21</c:f>
              <c:strCache>
                <c:ptCount val="1"/>
                <c:pt idx="0">
                  <c:v>B-Arg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'7_24'!$V$22:$V$24</c:f>
              <c:numCache>
                <c:formatCode>General</c:formatCode>
                <c:ptCount val="3"/>
                <c:pt idx="0">
                  <c:v>0.78800000000000003</c:v>
                </c:pt>
                <c:pt idx="1">
                  <c:v>0.872</c:v>
                </c:pt>
                <c:pt idx="2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0-A140-8937-AC96EDE77D8A}"/>
            </c:ext>
          </c:extLst>
        </c:ser>
        <c:ser>
          <c:idx val="1"/>
          <c:order val="1"/>
          <c:tx>
            <c:strRef>
              <c:f>'7_24'!$W$21</c:f>
              <c:strCache>
                <c:ptCount val="1"/>
                <c:pt idx="0">
                  <c:v>I-Arg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'7_24'!$W$22:$W$24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0.92300000000000004</c:v>
                </c:pt>
                <c:pt idx="2">
                  <c:v>0.92400000000000004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0-A140-8937-AC96EDE77D8A}"/>
            </c:ext>
          </c:extLst>
        </c:ser>
        <c:ser>
          <c:idx val="2"/>
          <c:order val="2"/>
          <c:tx>
            <c:strRef>
              <c:f>'7_24'!$X$21</c:f>
              <c:strCache>
                <c:ptCount val="1"/>
                <c:pt idx="0">
                  <c:v>O-Arg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'7_24'!$X$22:$X$24</c:f>
              <c:numCache>
                <c:formatCode>General</c:formatCode>
                <c:ptCount val="3"/>
                <c:pt idx="0">
                  <c:v>0.76200000000000001</c:v>
                </c:pt>
                <c:pt idx="1">
                  <c:v>0.84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0-A140-8937-AC96EDE77D8A}"/>
            </c:ext>
          </c:extLst>
        </c:ser>
        <c:ser>
          <c:idx val="3"/>
          <c:order val="3"/>
          <c:tx>
            <c:strRef>
              <c:f>'7_24'!$Y$21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'7_24'!$Y$22:$Y$24</c:f>
              <c:numCache>
                <c:formatCode>General</c:formatCode>
                <c:ptCount val="3"/>
                <c:pt idx="0">
                  <c:v>0.81599999999999995</c:v>
                </c:pt>
                <c:pt idx="1">
                  <c:v>0.878</c:v>
                </c:pt>
                <c:pt idx="2">
                  <c:v>0.879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0-A140-8937-AC96EDE77D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1770175"/>
        <c:axId val="249406047"/>
      </c:barChart>
      <c:catAx>
        <c:axId val="27177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06047"/>
        <c:crosses val="autoZero"/>
        <c:auto val="1"/>
        <c:lblAlgn val="ctr"/>
        <c:lblOffset val="100"/>
        <c:noMultiLvlLbl val="0"/>
      </c:catAx>
      <c:valAx>
        <c:axId val="249406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17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Arg Token Detection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'7_24'!$V$21</c:f>
              <c:strCache>
                <c:ptCount val="1"/>
                <c:pt idx="0">
                  <c:v>B-Arg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'7_24'!$V$22:$V$24</c:f>
              <c:numCache>
                <c:formatCode>General</c:formatCode>
                <c:ptCount val="3"/>
                <c:pt idx="0">
                  <c:v>0.78800000000000003</c:v>
                </c:pt>
                <c:pt idx="1">
                  <c:v>0.872</c:v>
                </c:pt>
                <c:pt idx="2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2-864B-AC34-4CE0E49B064E}"/>
            </c:ext>
          </c:extLst>
        </c:ser>
        <c:ser>
          <c:idx val="1"/>
          <c:order val="1"/>
          <c:tx>
            <c:strRef>
              <c:f>'7_24'!$W$21</c:f>
              <c:strCache>
                <c:ptCount val="1"/>
                <c:pt idx="0">
                  <c:v>I-Arg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'7_24'!$W$22:$W$24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0.92300000000000004</c:v>
                </c:pt>
                <c:pt idx="2">
                  <c:v>0.92400000000000004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2-864B-AC34-4CE0E49B064E}"/>
            </c:ext>
          </c:extLst>
        </c:ser>
        <c:ser>
          <c:idx val="2"/>
          <c:order val="2"/>
          <c:tx>
            <c:strRef>
              <c:f>'7_24'!$X$21</c:f>
              <c:strCache>
                <c:ptCount val="1"/>
                <c:pt idx="0">
                  <c:v>O-Arg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'7_24'!$X$22:$X$24</c:f>
              <c:numCache>
                <c:formatCode>General</c:formatCode>
                <c:ptCount val="3"/>
                <c:pt idx="0">
                  <c:v>0.76200000000000001</c:v>
                </c:pt>
                <c:pt idx="1">
                  <c:v>0.84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2-864B-AC34-4CE0E49B064E}"/>
            </c:ext>
          </c:extLst>
        </c:ser>
        <c:ser>
          <c:idx val="3"/>
          <c:order val="3"/>
          <c:tx>
            <c:strRef>
              <c:f>'7_24'!$Y$21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'7_24'!$Y$22:$Y$24</c:f>
              <c:numCache>
                <c:formatCode>General</c:formatCode>
                <c:ptCount val="3"/>
                <c:pt idx="0">
                  <c:v>0.81599999999999995</c:v>
                </c:pt>
                <c:pt idx="1">
                  <c:v>0.878</c:v>
                </c:pt>
                <c:pt idx="2">
                  <c:v>0.879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2-864B-AC34-4CE0E49B064E}"/>
            </c:ext>
          </c:extLst>
        </c:ser>
        <c:ser>
          <c:idx val="4"/>
          <c:order val="4"/>
          <c:tx>
            <c:strRef>
              <c:f>'7_24'!$Z$21</c:f>
              <c:strCache>
                <c:ptCount val="1"/>
                <c:pt idx="0">
                  <c:v>seqeval_f1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'7_24'!$U$22:$U$24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'7_24'!$Z$22:$Z$24</c:f>
              <c:numCache>
                <c:formatCode>0.000</c:formatCode>
                <c:ptCount val="3"/>
                <c:pt idx="0">
                  <c:v>0.70805560845553195</c:v>
                </c:pt>
                <c:pt idx="1">
                  <c:v>0.819837272375048</c:v>
                </c:pt>
                <c:pt idx="2">
                  <c:v>0.80947095819459802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2-864B-AC34-4CE0E49B06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1247711"/>
        <c:axId val="290795167"/>
      </c:barChart>
      <c:catAx>
        <c:axId val="2912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5167"/>
        <c:crosses val="autoZero"/>
        <c:auto val="1"/>
        <c:lblAlgn val="ctr"/>
        <c:lblOffset val="100"/>
        <c:noMultiLvlLbl val="0"/>
      </c:catAx>
      <c:valAx>
        <c:axId val="2907951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12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'7_24'!$V$13</c:f>
              <c:strCache>
                <c:ptCount val="1"/>
                <c:pt idx="0">
                  <c:v>B-claim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'7_24'!$V$14:$V$16</c:f>
              <c:numCache>
                <c:formatCode>General</c:formatCode>
                <c:ptCount val="3"/>
                <c:pt idx="0">
                  <c:v>0.61799999999999999</c:v>
                </c:pt>
                <c:pt idx="1">
                  <c:v>0.626</c:v>
                </c:pt>
                <c:pt idx="2">
                  <c:v>0.59399999999999997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9-D44E-A2CC-3351C78A7337}"/>
            </c:ext>
          </c:extLst>
        </c:ser>
        <c:ser>
          <c:idx val="1"/>
          <c:order val="1"/>
          <c:tx>
            <c:strRef>
              <c:f>'7_24'!$W$13</c:f>
              <c:strCache>
                <c:ptCount val="1"/>
                <c:pt idx="0">
                  <c:v>I-claim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'7_24'!$W$14:$W$16</c:f>
              <c:numCache>
                <c:formatCode>General</c:formatCode>
                <c:ptCount val="3"/>
                <c:pt idx="0">
                  <c:v>0.61599999999999999</c:v>
                </c:pt>
                <c:pt idx="1">
                  <c:v>0.622</c:v>
                </c:pt>
                <c:pt idx="2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9-D44E-A2CC-3351C78A7337}"/>
            </c:ext>
          </c:extLst>
        </c:ser>
        <c:ser>
          <c:idx val="2"/>
          <c:order val="2"/>
          <c:tx>
            <c:strRef>
              <c:f>'7_24'!$X$13</c:f>
              <c:strCache>
                <c:ptCount val="1"/>
                <c:pt idx="0">
                  <c:v>O-claim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'7_24'!$X$14:$X$16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0.89700000000000002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9-D44E-A2CC-3351C78A7337}"/>
            </c:ext>
          </c:extLst>
        </c:ser>
        <c:ser>
          <c:idx val="3"/>
          <c:order val="3"/>
          <c:tx>
            <c:strRef>
              <c:f>'7_24'!$Y$13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'7_24'!$Y$14:$Y$16</c:f>
              <c:numCache>
                <c:formatCode>General</c:formatCode>
                <c:ptCount val="3"/>
                <c:pt idx="0">
                  <c:v>0.71</c:v>
                </c:pt>
                <c:pt idx="1">
                  <c:v>0.71499999999999997</c:v>
                </c:pt>
                <c:pt idx="2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9-D44E-A2CC-3351C78A73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677439"/>
        <c:axId val="304679071"/>
      </c:barChart>
      <c:catAx>
        <c:axId val="3046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9071"/>
        <c:crosses val="autoZero"/>
        <c:auto val="1"/>
        <c:lblAlgn val="ctr"/>
        <c:lblOffset val="100"/>
        <c:noMultiLvlLbl val="0"/>
      </c:catAx>
      <c:valAx>
        <c:axId val="304679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46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Claim Token Detection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'7_24'!$V$13</c:f>
              <c:strCache>
                <c:ptCount val="1"/>
                <c:pt idx="0">
                  <c:v>B-claim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'7_24'!$V$14:$V$16</c:f>
              <c:numCache>
                <c:formatCode>General</c:formatCode>
                <c:ptCount val="3"/>
                <c:pt idx="0">
                  <c:v>0.61799999999999999</c:v>
                </c:pt>
                <c:pt idx="1">
                  <c:v>0.626</c:v>
                </c:pt>
                <c:pt idx="2">
                  <c:v>0.59399999999999997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7C47-AF28-0DC55EB48679}"/>
            </c:ext>
          </c:extLst>
        </c:ser>
        <c:ser>
          <c:idx val="1"/>
          <c:order val="1"/>
          <c:tx>
            <c:strRef>
              <c:f>'7_24'!$W$13</c:f>
              <c:strCache>
                <c:ptCount val="1"/>
                <c:pt idx="0">
                  <c:v>I-claim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'7_24'!$W$14:$W$16</c:f>
              <c:numCache>
                <c:formatCode>General</c:formatCode>
                <c:ptCount val="3"/>
                <c:pt idx="0">
                  <c:v>0.61599999999999999</c:v>
                </c:pt>
                <c:pt idx="1">
                  <c:v>0.622</c:v>
                </c:pt>
                <c:pt idx="2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7C47-AF28-0DC55EB48679}"/>
            </c:ext>
          </c:extLst>
        </c:ser>
        <c:ser>
          <c:idx val="2"/>
          <c:order val="2"/>
          <c:tx>
            <c:strRef>
              <c:f>'7_24'!$X$13</c:f>
              <c:strCache>
                <c:ptCount val="1"/>
                <c:pt idx="0">
                  <c:v>O-claim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'7_24'!$X$14:$X$16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0.89700000000000002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4-7C47-AF28-0DC55EB48679}"/>
            </c:ext>
          </c:extLst>
        </c:ser>
        <c:ser>
          <c:idx val="3"/>
          <c:order val="3"/>
          <c:tx>
            <c:strRef>
              <c:f>'7_24'!$Y$13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'7_24'!$Y$14:$Y$16</c:f>
              <c:numCache>
                <c:formatCode>General</c:formatCode>
                <c:ptCount val="3"/>
                <c:pt idx="0">
                  <c:v>0.71</c:v>
                </c:pt>
                <c:pt idx="1">
                  <c:v>0.71499999999999997</c:v>
                </c:pt>
                <c:pt idx="2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4-7C47-AF28-0DC55EB48679}"/>
            </c:ext>
          </c:extLst>
        </c:ser>
        <c:ser>
          <c:idx val="4"/>
          <c:order val="4"/>
          <c:tx>
            <c:strRef>
              <c:f>'7_24'!$Z$13</c:f>
              <c:strCache>
                <c:ptCount val="1"/>
                <c:pt idx="0">
                  <c:v>seqeval_f1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'7_24'!$U$14:$U$16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'7_24'!$Z$14:$Z$16</c:f>
              <c:numCache>
                <c:formatCode>0.000</c:formatCode>
                <c:ptCount val="3"/>
                <c:pt idx="0">
                  <c:v>0.44484958979033701</c:v>
                </c:pt>
                <c:pt idx="1">
                  <c:v>0.42720139494332998</c:v>
                </c:pt>
                <c:pt idx="2">
                  <c:v>0.39050847457627103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4-7C47-AF28-0DC55EB486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8829103"/>
        <c:axId val="67097999"/>
      </c:barChart>
      <c:catAx>
        <c:axId val="2688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99"/>
        <c:crosses val="autoZero"/>
        <c:auto val="1"/>
        <c:lblAlgn val="ctr"/>
        <c:lblOffset val="100"/>
        <c:noMultiLvlLbl val="0"/>
      </c:catAx>
      <c:valAx>
        <c:axId val="67097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88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 claim</a:t>
            </a:r>
            <a:r>
              <a:rPr lang="en-US" baseline="0"/>
              <a:t> token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'7_24'!$U$79</c:f>
              <c:strCache>
                <c:ptCount val="1"/>
                <c:pt idx="0">
                  <c:v>B-claim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'7_24'!$T$80:$T$82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'7_24'!$U$80:$U$82</c:f>
              <c:numCache>
                <c:formatCode>General</c:formatCode>
                <c:ptCount val="3"/>
                <c:pt idx="0">
                  <c:v>0.06</c:v>
                </c:pt>
                <c:pt idx="1">
                  <c:v>3.1E-2</c:v>
                </c:pt>
                <c:pt idx="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C-4247-93F4-EB31A9CCF99E}"/>
            </c:ext>
          </c:extLst>
        </c:ser>
        <c:ser>
          <c:idx val="1"/>
          <c:order val="1"/>
          <c:tx>
            <c:strRef>
              <c:f>'7_24'!$V$79</c:f>
              <c:strCache>
                <c:ptCount val="1"/>
                <c:pt idx="0">
                  <c:v>I-claim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'7_24'!$T$80:$T$82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'7_24'!$V$80:$V$82</c:f>
              <c:numCache>
                <c:formatCode>General</c:formatCode>
                <c:ptCount val="3"/>
                <c:pt idx="0">
                  <c:v>3.3000000000000002E-2</c:v>
                </c:pt>
                <c:pt idx="1">
                  <c:v>0.38200000000000001</c:v>
                </c:pt>
                <c:pt idx="2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C-4247-93F4-EB31A9CCF99E}"/>
            </c:ext>
          </c:extLst>
        </c:ser>
        <c:ser>
          <c:idx val="2"/>
          <c:order val="2"/>
          <c:tx>
            <c:strRef>
              <c:f>'7_24'!$W$79</c:f>
              <c:strCache>
                <c:ptCount val="1"/>
                <c:pt idx="0">
                  <c:v>O-claim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'7_24'!$T$80:$T$82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'7_24'!$W$80:$W$82</c:f>
              <c:numCache>
                <c:formatCode>General</c:formatCode>
                <c:ptCount val="3"/>
                <c:pt idx="0">
                  <c:v>0.59599999999999997</c:v>
                </c:pt>
                <c:pt idx="1">
                  <c:v>0.30399999999999999</c:v>
                </c:pt>
                <c:pt idx="2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C-4247-93F4-EB31A9CCF99E}"/>
            </c:ext>
          </c:extLst>
        </c:ser>
        <c:ser>
          <c:idx val="3"/>
          <c:order val="3"/>
          <c:tx>
            <c:strRef>
              <c:f>'7_24'!$X$79</c:f>
              <c:strCache>
                <c:ptCount val="1"/>
                <c:pt idx="0">
                  <c:v>Macro-F1</c:v>
                </c:pt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'7_24'!$T$80:$T$82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'7_24'!$X$80:$X$82</c:f>
              <c:numCache>
                <c:formatCode>General</c:formatCode>
                <c:ptCount val="3"/>
                <c:pt idx="0">
                  <c:v>0.23</c:v>
                </c:pt>
                <c:pt idx="1">
                  <c:v>0.23899999999999999</c:v>
                </c:pt>
                <c:pt idx="2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C-4247-93F4-EB31A9CCF99E}"/>
            </c:ext>
          </c:extLst>
        </c:ser>
        <c:ser>
          <c:idx val="4"/>
          <c:order val="4"/>
          <c:tx>
            <c:strRef>
              <c:f>'7_24'!$Y$79</c:f>
              <c:strCache>
                <c:ptCount val="1"/>
                <c:pt idx="0">
                  <c:v>seqeval_f1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'7_24'!$T$80:$T$82</c:f>
              <c:strCache>
                <c:ptCount val="3"/>
                <c:pt idx="0">
                  <c:v>uncased</c:v>
                </c:pt>
                <c:pt idx="1">
                  <c:v>cased</c:v>
                </c:pt>
                <c:pt idx="2">
                  <c:v>cased_weightedloss</c:v>
                </c:pt>
              </c:strCache>
            </c:strRef>
          </c:cat>
          <c:val>
            <c:numRef>
              <c:f>'7_24'!$Y$80:$Y$82</c:f>
              <c:numCache>
                <c:formatCode>0.0000</c:formatCode>
                <c:ptCount val="3"/>
                <c:pt idx="0">
                  <c:v>3.39723368114535E-2</c:v>
                </c:pt>
                <c:pt idx="1">
                  <c:v>1.27388535031847E-2</c:v>
                </c:pt>
                <c:pt idx="2">
                  <c:v>1.27388535031847E-2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9C-4247-93F4-EB31A9CCF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9287423"/>
        <c:axId val="289289055"/>
      </c:barChart>
      <c:catAx>
        <c:axId val="2892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89055"/>
        <c:crosses val="autoZero"/>
        <c:auto val="1"/>
        <c:lblAlgn val="ctr"/>
        <c:lblOffset val="100"/>
        <c:noMultiLvlLbl val="0"/>
      </c:catAx>
      <c:valAx>
        <c:axId val="2892890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92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Features vs 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'7_24'!$B$97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'7_24'!$A$98:$A$99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'7_24'!$B$98:$B$99</c:f>
              <c:numCache>
                <c:formatCode>General</c:formatCode>
                <c:ptCount val="2"/>
                <c:pt idx="0">
                  <c:v>0.80700000000000005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5-1442-8531-9CC3C18FF520}"/>
            </c:ext>
          </c:extLst>
        </c:ser>
        <c:ser>
          <c:idx val="1"/>
          <c:order val="1"/>
          <c:tx>
            <c:strRef>
              <c:f>'7_24'!$C$97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'7_24'!$A$98:$A$99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'7_24'!$C$98:$C$99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5-1442-8531-9CC3C18FF520}"/>
            </c:ext>
          </c:extLst>
        </c:ser>
        <c:ser>
          <c:idx val="2"/>
          <c:order val="2"/>
          <c:tx>
            <c:strRef>
              <c:f>'7_24'!$D$97</c:f>
              <c:strCache>
                <c:ptCount val="1"/>
                <c:pt idx="0">
                  <c:v>BERT(seq_F1)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'7_24'!$A$98:$A$99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'7_24'!$D$98:$D$99</c:f>
              <c:numCache>
                <c:formatCode>General</c:formatCode>
                <c:ptCount val="2"/>
                <c:pt idx="0">
                  <c:v>0.81</c:v>
                </c:pt>
                <c:pt idx="1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5-1442-8531-9CC3C18FF520}"/>
            </c:ext>
          </c:extLst>
        </c:ser>
        <c:ser>
          <c:idx val="3"/>
          <c:order val="3"/>
          <c:tx>
            <c:strRef>
              <c:f>'7_24'!$E$97</c:f>
              <c:strCache>
                <c:ptCount val="1"/>
                <c:pt idx="0">
                  <c:v>BERT(Macro)</c:v>
                </c:pt>
              </c:strCache>
            </c:strRef>
          </c:tx>
          <c:spPr>
            <a:solidFill>
              <a:schemeClr val="tx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'7_24'!$A$98:$A$99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'7_24'!$E$98:$E$99</c:f>
              <c:numCache>
                <c:formatCode>General</c:formatCode>
                <c:ptCount val="2"/>
                <c:pt idx="0">
                  <c:v>0.878</c:v>
                </c:pt>
                <c:pt idx="1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5-1442-8531-9CC3C18FF5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5659568"/>
        <c:axId val="1976410240"/>
      </c:barChart>
      <c:catAx>
        <c:axId val="19756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0240"/>
        <c:crosses val="autoZero"/>
        <c:auto val="1"/>
        <c:lblAlgn val="ctr"/>
        <c:lblOffset val="100"/>
        <c:noMultiLvlLbl val="0"/>
      </c:catAx>
      <c:valAx>
        <c:axId val="197641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56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and CRF on 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'8_7'!$B$5</c:f>
              <c:strCache>
                <c:ptCount val="1"/>
                <c:pt idx="0">
                  <c:v>LR_features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'8_7'!$C$5:$F$5</c:f>
              <c:numCache>
                <c:formatCode>0.000</c:formatCode>
                <c:ptCount val="4"/>
                <c:pt idx="0">
                  <c:v>6.6000000000000003E-2</c:v>
                </c:pt>
                <c:pt idx="1">
                  <c:v>0.19</c:v>
                </c:pt>
                <c:pt idx="2">
                  <c:v>0.81399999999999995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DD4C-88B1-518F843C2298}"/>
            </c:ext>
          </c:extLst>
        </c:ser>
        <c:ser>
          <c:idx val="1"/>
          <c:order val="1"/>
          <c:tx>
            <c:strRef>
              <c:f>'8_7'!$B$6</c:f>
              <c:strCache>
                <c:ptCount val="1"/>
                <c:pt idx="0">
                  <c:v>CRF_features</c:v>
                </c:pt>
              </c:strCache>
            </c:strRef>
          </c:tx>
          <c:spPr>
            <a:solidFill>
              <a:schemeClr val="accent1">
                <a:shade val="61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'8_7'!$C$6:$F$6</c:f>
              <c:numCache>
                <c:formatCode>0.000</c:formatCode>
                <c:ptCount val="4"/>
                <c:pt idx="0">
                  <c:v>0.122</c:v>
                </c:pt>
                <c:pt idx="1">
                  <c:v>0.224</c:v>
                </c:pt>
                <c:pt idx="2">
                  <c:v>0.81599999999999995</c:v>
                </c:pt>
                <c:pt idx="3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DD4C-88B1-518F843C2298}"/>
            </c:ext>
          </c:extLst>
        </c:ser>
        <c:ser>
          <c:idx val="2"/>
          <c:order val="2"/>
          <c:tx>
            <c:strRef>
              <c:f>'8_7'!$B$7</c:f>
              <c:strCache>
                <c:ptCount val="1"/>
                <c:pt idx="0">
                  <c:v>CRF_bert-emb</c:v>
                </c:pt>
              </c:strCache>
            </c:strRef>
          </c:tx>
          <c:spPr>
            <a:solidFill>
              <a:srgbClr val="6483C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'8_7'!$C$7:$F$7</c:f>
              <c:numCache>
                <c:formatCode>0.000</c:formatCode>
                <c:ptCount val="4"/>
                <c:pt idx="0">
                  <c:v>0.13500000000000001</c:v>
                </c:pt>
                <c:pt idx="1">
                  <c:v>0.23</c:v>
                </c:pt>
                <c:pt idx="2">
                  <c:v>0.80600000000000005</c:v>
                </c:pt>
                <c:pt idx="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C-DD4C-88B1-518F843C2298}"/>
            </c:ext>
          </c:extLst>
        </c:ser>
        <c:ser>
          <c:idx val="3"/>
          <c:order val="3"/>
          <c:tx>
            <c:strRef>
              <c:f>'8_7'!$B$8</c:f>
              <c:strCache>
                <c:ptCount val="1"/>
                <c:pt idx="0">
                  <c:v>CRF_all</c:v>
                </c:pt>
              </c:strCache>
            </c:strRef>
          </c:tx>
          <c:spPr>
            <a:solidFill>
              <a:srgbClr val="8FA2D4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'8_7'!$C$8:$F$8</c:f>
              <c:numCache>
                <c:formatCode>0.000</c:formatCode>
                <c:ptCount val="4"/>
                <c:pt idx="0">
                  <c:v>5.0999999999999997E-2</c:v>
                </c:pt>
                <c:pt idx="1">
                  <c:v>9.5000000000000001E-2</c:v>
                </c:pt>
                <c:pt idx="2">
                  <c:v>0.80800000000000005</c:v>
                </c:pt>
                <c:pt idx="3">
                  <c:v>0.318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C-DD4C-88B1-518F843C2298}"/>
            </c:ext>
          </c:extLst>
        </c:ser>
        <c:ser>
          <c:idx val="4"/>
          <c:order val="4"/>
          <c:tx>
            <c:strRef>
              <c:f>'8_7'!$B$9</c:f>
              <c:strCache>
                <c:ptCount val="1"/>
                <c:pt idx="0">
                  <c:v>CRF_bert-emb_lexsyn</c:v>
                </c:pt>
              </c:strCache>
            </c:strRef>
          </c:tx>
          <c:spPr>
            <a:solidFill>
              <a:srgbClr val="C6CEE3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'8_7'!$C$9:$F$9</c:f>
              <c:numCache>
                <c:formatCode>0.000</c:formatCode>
                <c:ptCount val="4"/>
                <c:pt idx="0">
                  <c:v>0.186</c:v>
                </c:pt>
                <c:pt idx="1">
                  <c:v>0.26400000000000001</c:v>
                </c:pt>
                <c:pt idx="2">
                  <c:v>0.81399999999999995</c:v>
                </c:pt>
                <c:pt idx="3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C-DD4C-88B1-518F843C2298}"/>
            </c:ext>
          </c:extLst>
        </c:ser>
        <c:ser>
          <c:idx val="5"/>
          <c:order val="5"/>
          <c:tx>
            <c:strRef>
              <c:f>'8_7'!$B$10</c:f>
              <c:strCache>
                <c:ptCount val="1"/>
                <c:pt idx="0">
                  <c:v>CRF_bert-emb_ds</c:v>
                </c:pt>
              </c:strCache>
            </c:strRef>
          </c:tx>
          <c:spPr>
            <a:solidFill>
              <a:schemeClr val="accent6">
                <a:lumMod val="50000"/>
                <a:alpha val="84706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'8_7'!$C$10:$F$10</c:f>
              <c:numCache>
                <c:formatCode>0.000</c:formatCode>
                <c:ptCount val="4"/>
                <c:pt idx="0">
                  <c:v>0.29299999999999998</c:v>
                </c:pt>
                <c:pt idx="1">
                  <c:v>0.45100000000000001</c:v>
                </c:pt>
                <c:pt idx="2">
                  <c:v>0.79100000000000004</c:v>
                </c:pt>
                <c:pt idx="3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9C-DD4C-88B1-518F843C2298}"/>
            </c:ext>
          </c:extLst>
        </c:ser>
        <c:ser>
          <c:idx val="6"/>
          <c:order val="6"/>
          <c:tx>
            <c:strRef>
              <c:f>'8_7'!$B$11</c:f>
              <c:strCache>
                <c:ptCount val="1"/>
                <c:pt idx="0">
                  <c:v>CRF_all_ds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'8_7'!$C$11:$F$11</c:f>
              <c:numCache>
                <c:formatCode>0.000</c:formatCode>
                <c:ptCount val="4"/>
                <c:pt idx="0">
                  <c:v>0.26500000000000001</c:v>
                </c:pt>
                <c:pt idx="1">
                  <c:v>0.38600000000000001</c:v>
                </c:pt>
                <c:pt idx="2">
                  <c:v>0.76300000000000001</c:v>
                </c:pt>
                <c:pt idx="3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B-DB4C-8A0F-1033068C47B3}"/>
            </c:ext>
          </c:extLst>
        </c:ser>
        <c:ser>
          <c:idx val="7"/>
          <c:order val="7"/>
          <c:tx>
            <c:strRef>
              <c:f>'8_7'!$B$12</c:f>
              <c:strCache>
                <c:ptCount val="1"/>
                <c:pt idx="0">
                  <c:v>CRF_bert-emb_lexsyn_ds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'8_7'!$C$4:$F$4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'8_7'!$C$12:$F$12</c:f>
              <c:numCache>
                <c:formatCode>General</c:formatCode>
                <c:ptCount val="4"/>
                <c:pt idx="0">
                  <c:v>0.307</c:v>
                </c:pt>
                <c:pt idx="1">
                  <c:v>0.47399999999999998</c:v>
                </c:pt>
                <c:pt idx="2">
                  <c:v>0.79700000000000004</c:v>
                </c:pt>
                <c:pt idx="3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B-DB4C-8A0F-1033068C47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2938351"/>
        <c:axId val="813102559"/>
      </c:barChart>
      <c:catAx>
        <c:axId val="8129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02559"/>
        <c:crosses val="autoZero"/>
        <c:auto val="1"/>
        <c:lblAlgn val="ctr"/>
        <c:lblOffset val="100"/>
        <c:noMultiLvlLbl val="0"/>
      </c:catAx>
      <c:valAx>
        <c:axId val="813102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8129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9841752509013"/>
          <c:y val="0.89731480209269143"/>
          <c:w val="0.81620387354149371"/>
          <c:h val="8.657781535697299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Claim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661-D64C-B2B2-C1F3B5741F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experiments!$D$14:$D$20</c:f>
              <c:strCache>
                <c:ptCount val="7"/>
                <c:pt idx="0">
                  <c:v>token position</c:v>
                </c:pt>
                <c:pt idx="1">
                  <c:v>punctuation</c:v>
                </c:pt>
                <c:pt idx="2">
                  <c:v>sentence position</c:v>
                </c:pt>
                <c:pt idx="3">
                  <c:v>All</c:v>
                </c:pt>
                <c:pt idx="5">
                  <c:v>All</c:v>
                </c:pt>
                <c:pt idx="6">
                  <c:v> </c:v>
                </c:pt>
              </c:strCache>
            </c:strRef>
          </c:cat>
          <c:val>
            <c:numRef>
              <c:f>experiments!$E$14:$E$20</c:f>
              <c:numCache>
                <c:formatCode>General</c:formatCode>
                <c:ptCount val="7"/>
                <c:pt idx="0">
                  <c:v>0.46</c:v>
                </c:pt>
                <c:pt idx="1">
                  <c:v>0.37</c:v>
                </c:pt>
                <c:pt idx="2">
                  <c:v>0.42499999999999999</c:v>
                </c:pt>
                <c:pt idx="3">
                  <c:v>0.51900000000000002</c:v>
                </c:pt>
                <c:pt idx="5">
                  <c:v>0.41299999999999998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D64C-B2B2-C1F3B5741F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82586912"/>
        <c:axId val="1182588544"/>
      </c:barChart>
      <c:catAx>
        <c:axId val="11825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88544"/>
        <c:crosses val="autoZero"/>
        <c:auto val="1"/>
        <c:lblAlgn val="ctr"/>
        <c:lblOffset val="100"/>
        <c:noMultiLvlLbl val="0"/>
      </c:catAx>
      <c:valAx>
        <c:axId val="1182588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5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</a:t>
            </a:r>
            <a:r>
              <a:rPr lang="en-US" baseline="0"/>
              <a:t> (bert emb) vs bert fine-tuning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'8_7'!$B$28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'8_7'!$C$27:$F$27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'8_7'!$C$28:$F$28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8.4000000000000005E-2</c:v>
                </c:pt>
                <c:pt idx="2">
                  <c:v>0.751</c:v>
                </c:pt>
                <c:pt idx="3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4846-871B-664AD5E45E5D}"/>
            </c:ext>
          </c:extLst>
        </c:ser>
        <c:ser>
          <c:idx val="1"/>
          <c:order val="1"/>
          <c:tx>
            <c:strRef>
              <c:f>'8_7'!$B$29</c:f>
              <c:strCache>
                <c:ptCount val="1"/>
                <c:pt idx="0">
                  <c:v>CRF_bert-emb_ds</c:v>
                </c:pt>
              </c:strCache>
            </c:strRef>
          </c:tx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'8_7'!$C$27:$F$27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'8_7'!$C$29:$F$29</c:f>
              <c:numCache>
                <c:formatCode>0.000</c:formatCode>
                <c:ptCount val="4"/>
                <c:pt idx="0">
                  <c:v>0.29299999999999998</c:v>
                </c:pt>
                <c:pt idx="1">
                  <c:v>0.45100000000000001</c:v>
                </c:pt>
                <c:pt idx="2">
                  <c:v>0.79100000000000004</c:v>
                </c:pt>
                <c:pt idx="3">
                  <c:v>0.51200000000000001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C-4846-871B-664AD5E45E5D}"/>
            </c:ext>
          </c:extLst>
        </c:ser>
        <c:ser>
          <c:idx val="2"/>
          <c:order val="2"/>
          <c:tx>
            <c:strRef>
              <c:f>'8_7'!$B$30</c:f>
              <c:strCache>
                <c:ptCount val="1"/>
                <c:pt idx="0">
                  <c:v>CRF_bert-emb_lexsyn_ds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'8_7'!$C$27:$F$27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'8_7'!$C$30:$F$30</c:f>
              <c:numCache>
                <c:formatCode>General</c:formatCode>
                <c:ptCount val="4"/>
                <c:pt idx="0">
                  <c:v>0.307</c:v>
                </c:pt>
                <c:pt idx="1">
                  <c:v>0.47399999999999998</c:v>
                </c:pt>
                <c:pt idx="2">
                  <c:v>0.79700000000000004</c:v>
                </c:pt>
                <c:pt idx="3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C-4846-871B-664AD5E45E5D}"/>
            </c:ext>
          </c:extLst>
        </c:ser>
        <c:ser>
          <c:idx val="3"/>
          <c:order val="3"/>
          <c:tx>
            <c:strRef>
              <c:f>'8_7'!$B$31</c:f>
              <c:strCache>
                <c:ptCount val="1"/>
                <c:pt idx="0">
                  <c:v>bert_imho</c:v>
                </c:pt>
              </c:strCache>
            </c:strRef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'8_7'!$C$27:$F$27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'8_7'!$C$31:$F$31</c:f>
              <c:numCache>
                <c:formatCode>General</c:formatCode>
                <c:ptCount val="4"/>
                <c:pt idx="0">
                  <c:v>0.59099999999999997</c:v>
                </c:pt>
                <c:pt idx="1">
                  <c:v>0.64300000000000002</c:v>
                </c:pt>
                <c:pt idx="2">
                  <c:v>0.86599999999999999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C-4846-871B-664AD5E45E5D}"/>
            </c:ext>
          </c:extLst>
        </c:ser>
        <c:ser>
          <c:idx val="4"/>
          <c:order val="4"/>
          <c:tx>
            <c:strRef>
              <c:f>'8_7'!$B$32</c:f>
              <c:strCache>
                <c:ptCount val="1"/>
                <c:pt idx="0">
                  <c:v>bert_GRE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'8_7'!$C$27:$F$27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'8_7'!$C$32:$F$32</c:f>
              <c:numCache>
                <c:formatCode>0.000</c:formatCode>
                <c:ptCount val="4"/>
                <c:pt idx="0">
                  <c:v>0.55429497999999999</c:v>
                </c:pt>
                <c:pt idx="1">
                  <c:v>0.61146497</c:v>
                </c:pt>
                <c:pt idx="2">
                  <c:v>0.85628428999999995</c:v>
                </c:pt>
                <c:pt idx="3" formatCode="General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C-4846-871B-664AD5E45E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3387775"/>
        <c:axId val="813636863"/>
      </c:barChart>
      <c:catAx>
        <c:axId val="8133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36863"/>
        <c:crosses val="autoZero"/>
        <c:auto val="1"/>
        <c:lblAlgn val="ctr"/>
        <c:lblOffset val="100"/>
        <c:noMultiLvlLbl val="0"/>
      </c:catAx>
      <c:valAx>
        <c:axId val="8136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33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 on WM argumentative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'8_14'!$C$8</c:f>
              <c:strCache>
                <c:ptCount val="1"/>
                <c:pt idx="0">
                  <c:v>All-discrete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'8_14'!$D$7:$G$7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'8_14'!$D$8:$G$8</c:f>
              <c:numCache>
                <c:formatCode>General</c:formatCode>
                <c:ptCount val="4"/>
                <c:pt idx="0">
                  <c:v>0.44900000000000001</c:v>
                </c:pt>
                <c:pt idx="1">
                  <c:v>0.60699999999999998</c:v>
                </c:pt>
                <c:pt idx="2">
                  <c:v>0.78500000000000003</c:v>
                </c:pt>
                <c:pt idx="3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E4A-9793-0D0810477CCC}"/>
            </c:ext>
          </c:extLst>
        </c:ser>
        <c:ser>
          <c:idx val="1"/>
          <c:order val="1"/>
          <c:tx>
            <c:strRef>
              <c:f>'8_14'!$C$9</c:f>
              <c:strCache>
                <c:ptCount val="1"/>
                <c:pt idx="0">
                  <c:v>Embeddings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'8_14'!$D$7:$G$7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'8_14'!$D$9:$G$9</c:f>
              <c:numCache>
                <c:formatCode>General</c:formatCode>
                <c:ptCount val="4"/>
                <c:pt idx="0">
                  <c:v>0.375</c:v>
                </c:pt>
                <c:pt idx="1">
                  <c:v>0.52300000000000002</c:v>
                </c:pt>
                <c:pt idx="2">
                  <c:v>0.82899999999999996</c:v>
                </c:pt>
                <c:pt idx="3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2-4E4A-9793-0D0810477CCC}"/>
            </c:ext>
          </c:extLst>
        </c:ser>
        <c:ser>
          <c:idx val="2"/>
          <c:order val="2"/>
          <c:tx>
            <c:strRef>
              <c:f>'8_14'!$C$10</c:f>
              <c:strCache>
                <c:ptCount val="1"/>
                <c:pt idx="0">
                  <c:v>Lexsyn+Embeddings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'8_14'!$D$7:$G$7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'8_14'!$D$10:$G$10</c:f>
              <c:numCache>
                <c:formatCode>General</c:formatCode>
                <c:ptCount val="4"/>
                <c:pt idx="0">
                  <c:v>0.42399999999999999</c:v>
                </c:pt>
                <c:pt idx="1">
                  <c:v>0.57399999999999995</c:v>
                </c:pt>
                <c:pt idx="2">
                  <c:v>0.84499999999999997</c:v>
                </c:pt>
                <c:pt idx="3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2-4E4A-9793-0D0810477CCC}"/>
            </c:ext>
          </c:extLst>
        </c:ser>
        <c:ser>
          <c:idx val="3"/>
          <c:order val="3"/>
          <c:tx>
            <c:strRef>
              <c:f>'8_14'!$C$11</c:f>
              <c:strCache>
                <c:ptCount val="1"/>
                <c:pt idx="0">
                  <c:v>All-discrete+Embeddings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'8_14'!$D$7:$G$7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'8_14'!$D$11:$G$11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0.621</c:v>
                </c:pt>
                <c:pt idx="2">
                  <c:v>0.80500000000000005</c:v>
                </c:pt>
                <c:pt idx="3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2-4E4A-9793-0D0810477C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6168832"/>
        <c:axId val="1257194352"/>
      </c:barChart>
      <c:catAx>
        <c:axId val="1446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94352"/>
        <c:crosses val="autoZero"/>
        <c:auto val="1"/>
        <c:lblAlgn val="ctr"/>
        <c:lblOffset val="100"/>
        <c:noMultiLvlLbl val="0"/>
      </c:catAx>
      <c:valAx>
        <c:axId val="1257194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6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 on WM narrative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'8_14'!$C$16</c:f>
              <c:strCache>
                <c:ptCount val="1"/>
                <c:pt idx="0">
                  <c:v>All-discrete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'8_14'!$D$15:$G$15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'8_14'!$D$16:$G$16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0.12</c:v>
                </c:pt>
                <c:pt idx="2">
                  <c:v>0.92600000000000005</c:v>
                </c:pt>
                <c:pt idx="3">
                  <c:v>0.377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3-6347-9FBD-AF2F31ADC718}"/>
            </c:ext>
          </c:extLst>
        </c:ser>
        <c:ser>
          <c:idx val="1"/>
          <c:order val="1"/>
          <c:tx>
            <c:strRef>
              <c:f>'8_14'!$C$17</c:f>
              <c:strCache>
                <c:ptCount val="1"/>
                <c:pt idx="0">
                  <c:v>Embeddings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'8_14'!$D$15:$G$15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'8_14'!$D$17:$G$17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0.151</c:v>
                </c:pt>
                <c:pt idx="2">
                  <c:v>0.95499999999999996</c:v>
                </c:pt>
                <c:pt idx="3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3-6347-9FBD-AF2F31ADC718}"/>
            </c:ext>
          </c:extLst>
        </c:ser>
        <c:ser>
          <c:idx val="2"/>
          <c:order val="2"/>
          <c:tx>
            <c:strRef>
              <c:f>'8_14'!$C$18</c:f>
              <c:strCache>
                <c:ptCount val="1"/>
                <c:pt idx="0">
                  <c:v>Lexsyn+Embeddings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'8_14'!$D$15:$G$15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'8_14'!$D$18:$G$18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0.189</c:v>
                </c:pt>
                <c:pt idx="2">
                  <c:v>0.96</c:v>
                </c:pt>
                <c:pt idx="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3-6347-9FBD-AF2F31ADC718}"/>
            </c:ext>
          </c:extLst>
        </c:ser>
        <c:ser>
          <c:idx val="3"/>
          <c:order val="3"/>
          <c:tx>
            <c:strRef>
              <c:f>'8_14'!$C$19</c:f>
              <c:strCache>
                <c:ptCount val="1"/>
                <c:pt idx="0">
                  <c:v>All-discrete+Embeddings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'8_14'!$D$15:$G$15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'8_14'!$D$19:$G$19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0.126</c:v>
                </c:pt>
                <c:pt idx="2">
                  <c:v>0.94299999999999995</c:v>
                </c:pt>
                <c:pt idx="3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3-6347-9FBD-AF2F31ADC7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53657552"/>
        <c:axId val="1553659184"/>
      </c:barChart>
      <c:catAx>
        <c:axId val="15536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59184"/>
        <c:crosses val="autoZero"/>
        <c:auto val="1"/>
        <c:lblAlgn val="ctr"/>
        <c:lblOffset val="100"/>
        <c:noMultiLvlLbl val="0"/>
      </c:catAx>
      <c:valAx>
        <c:axId val="155365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3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on WM argumentative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'8_14'!$K$8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'8_14'!$L$7:$O$7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'8_14'!$L$8:$O$8</c:f>
              <c:numCache>
                <c:formatCode>General</c:formatCode>
                <c:ptCount val="4"/>
                <c:pt idx="0">
                  <c:v>0.32700000000000001</c:v>
                </c:pt>
                <c:pt idx="1">
                  <c:v>0.39400000000000002</c:v>
                </c:pt>
                <c:pt idx="2">
                  <c:v>0.73099999999999998</c:v>
                </c:pt>
                <c:pt idx="3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8-154B-8397-D5A365D89178}"/>
            </c:ext>
          </c:extLst>
        </c:ser>
        <c:ser>
          <c:idx val="1"/>
          <c:order val="1"/>
          <c:tx>
            <c:strRef>
              <c:f>'8_14'!$K$9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'8_14'!$L$7:$O$7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'8_14'!$L$9:$O$9</c:f>
              <c:numCache>
                <c:formatCode>General</c:formatCode>
                <c:ptCount val="4"/>
                <c:pt idx="0">
                  <c:v>0.33300000000000002</c:v>
                </c:pt>
                <c:pt idx="1">
                  <c:v>0.36199999999999999</c:v>
                </c:pt>
                <c:pt idx="2">
                  <c:v>0.74099999999999999</c:v>
                </c:pt>
                <c:pt idx="3">
                  <c:v>0.47899999999999998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8-154B-8397-D5A365D89178}"/>
            </c:ext>
          </c:extLst>
        </c:ser>
        <c:ser>
          <c:idx val="2"/>
          <c:order val="2"/>
          <c:tx>
            <c:strRef>
              <c:f>'8_14'!$K$10</c:f>
              <c:strCache>
                <c:ptCount val="1"/>
                <c:pt idx="0">
                  <c:v>Lexsyn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'8_14'!$L$7:$O$7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'8_14'!$L$10:$O$10</c:f>
              <c:numCache>
                <c:formatCode>General</c:formatCode>
                <c:ptCount val="4"/>
                <c:pt idx="0">
                  <c:v>0.44600000000000001</c:v>
                </c:pt>
                <c:pt idx="1">
                  <c:v>0.42299999999999999</c:v>
                </c:pt>
                <c:pt idx="2">
                  <c:v>0.78200000000000003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8-154B-8397-D5A365D89178}"/>
            </c:ext>
          </c:extLst>
        </c:ser>
        <c:ser>
          <c:idx val="3"/>
          <c:order val="3"/>
          <c:tx>
            <c:strRef>
              <c:f>'8_14'!$K$11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'8_14'!$L$7:$O$7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'8_14'!$L$11:$O$11</c:f>
              <c:numCache>
                <c:formatCode>0.000</c:formatCode>
                <c:ptCount val="4"/>
                <c:pt idx="0" formatCode="General">
                  <c:v>0.46</c:v>
                </c:pt>
                <c:pt idx="1">
                  <c:v>0.499</c:v>
                </c:pt>
                <c:pt idx="2">
                  <c:v>0.77</c:v>
                </c:pt>
                <c:pt idx="3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8-154B-8397-D5A365D891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6490240"/>
        <c:axId val="1329951040"/>
      </c:barChart>
      <c:catAx>
        <c:axId val="15264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51040"/>
        <c:crosses val="autoZero"/>
        <c:auto val="1"/>
        <c:lblAlgn val="ctr"/>
        <c:lblOffset val="100"/>
        <c:noMultiLvlLbl val="0"/>
      </c:catAx>
      <c:valAx>
        <c:axId val="132995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64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on WM narrative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'8_14'!$K$16</c:f>
              <c:strCache>
                <c:ptCount val="1"/>
                <c:pt idx="0">
                  <c:v>Structural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'8_14'!$L$15:$O$15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'8_14'!$L$16:$O$16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4.1000000000000002E-2</c:v>
                </c:pt>
                <c:pt idx="2">
                  <c:v>0.93799999999999994</c:v>
                </c:pt>
                <c:pt idx="3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1D40-A49F-12FE363E9740}"/>
            </c:ext>
          </c:extLst>
        </c:ser>
        <c:ser>
          <c:idx val="1"/>
          <c:order val="1"/>
          <c:tx>
            <c:strRef>
              <c:f>'8_14'!$K$17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'8_14'!$L$15:$O$15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'8_14'!$L$17:$O$17</c:f>
              <c:numCache>
                <c:formatCode>General</c:formatCode>
                <c:ptCount val="4"/>
                <c:pt idx="0">
                  <c:v>2.3E-2</c:v>
                </c:pt>
                <c:pt idx="1">
                  <c:v>5.0999999999999997E-2</c:v>
                </c:pt>
                <c:pt idx="2">
                  <c:v>0.83799999999999997</c:v>
                </c:pt>
                <c:pt idx="3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3-1D40-A49F-12FE363E9740}"/>
            </c:ext>
          </c:extLst>
        </c:ser>
        <c:ser>
          <c:idx val="2"/>
          <c:order val="2"/>
          <c:tx>
            <c:strRef>
              <c:f>'8_14'!$K$18</c:f>
              <c:strCache>
                <c:ptCount val="1"/>
                <c:pt idx="0">
                  <c:v>Lexsyn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'8_14'!$L$15:$O$15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'8_14'!$L$18:$O$18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7.0999999999999994E-2</c:v>
                </c:pt>
                <c:pt idx="2">
                  <c:v>0.89900000000000002</c:v>
                </c:pt>
                <c:pt idx="3">
                  <c:v>0.33700000000000002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1D40-A49F-12FE363E9740}"/>
            </c:ext>
          </c:extLst>
        </c:ser>
        <c:ser>
          <c:idx val="3"/>
          <c:order val="3"/>
          <c:tx>
            <c:strRef>
              <c:f>'8_14'!$K$19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'8_14'!$L$15:$O$15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'8_14'!$L$19:$O$19</c:f>
              <c:numCache>
                <c:formatCode>0.000</c:formatCode>
                <c:ptCount val="4"/>
                <c:pt idx="0" formatCode="General">
                  <c:v>6.9000000000000006E-2</c:v>
                </c:pt>
                <c:pt idx="1">
                  <c:v>8.6999999999999994E-2</c:v>
                </c:pt>
                <c:pt idx="2">
                  <c:v>0.93700000000000006</c:v>
                </c:pt>
                <c:pt idx="3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1D40-A49F-12FE363E97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6069712"/>
        <c:axId val="1446607136"/>
      </c:barChart>
      <c:catAx>
        <c:axId val="14460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7136"/>
        <c:crosses val="autoZero"/>
        <c:auto val="1"/>
        <c:lblAlgn val="ctr"/>
        <c:lblOffset val="100"/>
        <c:noMultiLvlLbl val="0"/>
      </c:catAx>
      <c:valAx>
        <c:axId val="1446607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60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 on WM argumentative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'8_14'!$S$8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'8_14'!$T$7:$W$7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'8_14'!$T$8:$W$8</c:f>
              <c:numCache>
                <c:formatCode>General</c:formatCode>
                <c:ptCount val="4"/>
                <c:pt idx="0">
                  <c:v>0.64600000000000002</c:v>
                </c:pt>
                <c:pt idx="1">
                  <c:v>0.72799999999999998</c:v>
                </c:pt>
                <c:pt idx="2">
                  <c:v>0.88300000000000001</c:v>
                </c:pt>
                <c:pt idx="3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2-5645-8748-EF9FAC3A317D}"/>
            </c:ext>
          </c:extLst>
        </c:ser>
        <c:ser>
          <c:idx val="1"/>
          <c:order val="1"/>
          <c:tx>
            <c:strRef>
              <c:f>'8_14'!$S$9</c:f>
              <c:strCache>
                <c:ptCount val="1"/>
                <c:pt idx="0">
                  <c:v>bert_imho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'8_14'!$T$7:$W$7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'8_14'!$T$9:$W$9</c:f>
              <c:numCache>
                <c:formatCode>General</c:formatCode>
                <c:ptCount val="4"/>
                <c:pt idx="0">
                  <c:v>0.65200000000000002</c:v>
                </c:pt>
                <c:pt idx="1">
                  <c:v>0.71399999999999997</c:v>
                </c:pt>
                <c:pt idx="2">
                  <c:v>0.88400000000000001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2-5645-8748-EF9FAC3A317D}"/>
            </c:ext>
          </c:extLst>
        </c:ser>
        <c:ser>
          <c:idx val="2"/>
          <c:order val="2"/>
          <c:tx>
            <c:strRef>
              <c:f>'8_14'!$S$10</c:f>
              <c:strCache>
                <c:ptCount val="1"/>
                <c:pt idx="0">
                  <c:v>bert_gre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'8_14'!$T$7:$W$7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'8_14'!$T$10:$W$10</c:f>
              <c:numCache>
                <c:formatCode>General</c:formatCode>
                <c:ptCount val="4"/>
                <c:pt idx="0">
                  <c:v>0.65900000000000003</c:v>
                </c:pt>
                <c:pt idx="1">
                  <c:v>0.73899999999999999</c:v>
                </c:pt>
                <c:pt idx="2">
                  <c:v>0.88700000000000001</c:v>
                </c:pt>
                <c:pt idx="3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2-5645-8748-EF9FAC3A317D}"/>
            </c:ext>
          </c:extLst>
        </c:ser>
        <c:ser>
          <c:idx val="3"/>
          <c:order val="3"/>
          <c:tx>
            <c:strRef>
              <c:f>'8_14'!$S$11</c:f>
              <c:strCache>
                <c:ptCount val="1"/>
                <c:pt idx="0">
                  <c:v>bert_gre (data augmuntation: SG2017)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'8_14'!$T$7:$W$7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'8_14'!$T$11:$W$11</c:f>
              <c:numCache>
                <c:formatCode>0.000</c:formatCode>
                <c:ptCount val="4"/>
                <c:pt idx="0" formatCode="General">
                  <c:v>0.56799999999999995</c:v>
                </c:pt>
                <c:pt idx="1">
                  <c:v>0.63500000000000001</c:v>
                </c:pt>
                <c:pt idx="2">
                  <c:v>0.86</c:v>
                </c:pt>
                <c:pt idx="3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2-5645-8748-EF9FAC3A31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85986000"/>
        <c:axId val="1662489872"/>
      </c:barChart>
      <c:catAx>
        <c:axId val="13859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9872"/>
        <c:crosses val="autoZero"/>
        <c:auto val="1"/>
        <c:lblAlgn val="ctr"/>
        <c:lblOffset val="100"/>
        <c:noMultiLvlLbl val="0"/>
      </c:catAx>
      <c:valAx>
        <c:axId val="1662489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59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 argumentative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'8_14'!$AA$8</c:f>
              <c:strCache>
                <c:ptCount val="1"/>
                <c:pt idx="0">
                  <c:v>LR (all-discrete)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'8_14'!$AB$7:$AE$7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'8_14'!$AB$8:$AE$8</c:f>
              <c:numCache>
                <c:formatCode>0.000</c:formatCode>
                <c:ptCount val="4"/>
                <c:pt idx="0" formatCode="General">
                  <c:v>0.46</c:v>
                </c:pt>
                <c:pt idx="1">
                  <c:v>0.499</c:v>
                </c:pt>
                <c:pt idx="2">
                  <c:v>0.77</c:v>
                </c:pt>
                <c:pt idx="3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B-D34C-A040-1133B0F405BE}"/>
            </c:ext>
          </c:extLst>
        </c:ser>
        <c:ser>
          <c:idx val="1"/>
          <c:order val="1"/>
          <c:tx>
            <c:strRef>
              <c:f>'8_14'!$AA$9</c:f>
              <c:strCache>
                <c:ptCount val="1"/>
                <c:pt idx="0">
                  <c:v>CRF (All-discrete+Embeddings)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'8_14'!$AB$7:$AE$7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'8_14'!$AB$9:$AE$9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0.621</c:v>
                </c:pt>
                <c:pt idx="2">
                  <c:v>0.80500000000000005</c:v>
                </c:pt>
                <c:pt idx="3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B-D34C-A040-1133B0F405BE}"/>
            </c:ext>
          </c:extLst>
        </c:ser>
        <c:ser>
          <c:idx val="2"/>
          <c:order val="2"/>
          <c:tx>
            <c:strRef>
              <c:f>'8_14'!$AA$10</c:f>
              <c:strCache>
                <c:ptCount val="1"/>
                <c:pt idx="0">
                  <c:v>bert_gre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'8_14'!$AB$7:$AE$7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'8_14'!$AB$10:$AE$10</c:f>
              <c:numCache>
                <c:formatCode>General</c:formatCode>
                <c:ptCount val="4"/>
                <c:pt idx="0">
                  <c:v>0.65900000000000003</c:v>
                </c:pt>
                <c:pt idx="1">
                  <c:v>0.73899999999999999</c:v>
                </c:pt>
                <c:pt idx="2">
                  <c:v>0.88700000000000001</c:v>
                </c:pt>
                <c:pt idx="3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B-D34C-A040-1133B0F405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56246992"/>
        <c:axId val="1256761936"/>
      </c:barChart>
      <c:catAx>
        <c:axId val="12562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61936"/>
        <c:crosses val="autoZero"/>
        <c:auto val="1"/>
        <c:lblAlgn val="ctr"/>
        <c:lblOffset val="100"/>
        <c:noMultiLvlLbl val="0"/>
      </c:catAx>
      <c:valAx>
        <c:axId val="1256761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62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 narrative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'8_14'!$AA$16</c:f>
              <c:strCache>
                <c:ptCount val="1"/>
                <c:pt idx="0">
                  <c:v>LR (all-discrete)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'8_14'!$AB$15:$AE$15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'8_14'!$AB$16:$AE$16</c:f>
              <c:numCache>
                <c:formatCode>0.000</c:formatCode>
                <c:ptCount val="4"/>
                <c:pt idx="0" formatCode="General">
                  <c:v>6.9000000000000006E-2</c:v>
                </c:pt>
                <c:pt idx="1">
                  <c:v>8.6999999999999994E-2</c:v>
                </c:pt>
                <c:pt idx="2">
                  <c:v>0.93700000000000006</c:v>
                </c:pt>
                <c:pt idx="3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1-D948-9EAA-1B85203663F9}"/>
            </c:ext>
          </c:extLst>
        </c:ser>
        <c:ser>
          <c:idx val="1"/>
          <c:order val="1"/>
          <c:tx>
            <c:strRef>
              <c:f>'8_14'!$AA$17</c:f>
              <c:strCache>
                <c:ptCount val="1"/>
                <c:pt idx="0">
                  <c:v>CRF (All-discrete+Embeddings)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'8_14'!$AB$15:$AE$15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'8_14'!$AB$17:$AE$17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0.126</c:v>
                </c:pt>
                <c:pt idx="2">
                  <c:v>0.94299999999999995</c:v>
                </c:pt>
                <c:pt idx="3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1-D948-9EAA-1B85203663F9}"/>
            </c:ext>
          </c:extLst>
        </c:ser>
        <c:ser>
          <c:idx val="2"/>
          <c:order val="2"/>
          <c:tx>
            <c:strRef>
              <c:f>'8_14'!$AA$18</c:f>
              <c:strCache>
                <c:ptCount val="1"/>
                <c:pt idx="0">
                  <c:v>bert_gre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'8_14'!$AB$15:$AE$15</c:f>
              <c:strCache>
                <c:ptCount val="4"/>
                <c:pt idx="0">
                  <c:v>B-claim</c:v>
                </c:pt>
                <c:pt idx="1">
                  <c:v>I-claim</c:v>
                </c:pt>
                <c:pt idx="2">
                  <c:v>O-claim</c:v>
                </c:pt>
                <c:pt idx="3">
                  <c:v>Macro</c:v>
                </c:pt>
              </c:strCache>
            </c:strRef>
          </c:cat>
          <c:val>
            <c:numRef>
              <c:f>'8_14'!$AB$18:$AE$18</c:f>
              <c:numCache>
                <c:formatCode>General</c:formatCode>
                <c:ptCount val="4"/>
                <c:pt idx="0">
                  <c:v>0.21</c:v>
                </c:pt>
                <c:pt idx="1">
                  <c:v>0.29899999999999999</c:v>
                </c:pt>
                <c:pt idx="2">
                  <c:v>0.97499999999999998</c:v>
                </c:pt>
                <c:pt idx="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1-D948-9EAA-1B85203663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2091648"/>
        <c:axId val="1409617536"/>
      </c:barChart>
      <c:catAx>
        <c:axId val="16620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617536"/>
        <c:crosses val="autoZero"/>
        <c:auto val="1"/>
        <c:lblAlgn val="ctr"/>
        <c:lblOffset val="100"/>
        <c:noMultiLvlLbl val="0"/>
      </c:catAx>
      <c:valAx>
        <c:axId val="1409617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0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Arg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D7E-844E-9F4A-DE8C15A7B6BD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7E-844E-9F4A-DE8C15A7B6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experiments!$I$4:$I$10</c:f>
              <c:strCache>
                <c:ptCount val="7"/>
                <c:pt idx="0">
                  <c:v>POS</c:v>
                </c:pt>
                <c:pt idx="1">
                  <c:v>LCA</c:v>
                </c:pt>
                <c:pt idx="2">
                  <c:v>LCA type</c:v>
                </c:pt>
                <c:pt idx="3">
                  <c:v>All</c:v>
                </c:pt>
                <c:pt idx="5">
                  <c:v>All</c:v>
                </c:pt>
                <c:pt idx="6">
                  <c:v>All
(SG2017)</c:v>
                </c:pt>
              </c:strCache>
            </c:strRef>
          </c:cat>
          <c:val>
            <c:numRef>
              <c:f>experiments!$J$4:$J$10</c:f>
              <c:numCache>
                <c:formatCode>General</c:formatCode>
                <c:ptCount val="7"/>
                <c:pt idx="0">
                  <c:v>0.47299999999999998</c:v>
                </c:pt>
                <c:pt idx="1">
                  <c:v>0.46899999999999997</c:v>
                </c:pt>
                <c:pt idx="2">
                  <c:v>0.57299999999999995</c:v>
                </c:pt>
                <c:pt idx="3">
                  <c:v>0.61799999999999999</c:v>
                </c:pt>
                <c:pt idx="5">
                  <c:v>0.67500000000000004</c:v>
                </c:pt>
                <c:pt idx="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E-844E-9F4A-DE8C15A7B6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35269696"/>
        <c:axId val="1435321856"/>
      </c:barChart>
      <c:catAx>
        <c:axId val="14352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21856"/>
        <c:crosses val="autoZero"/>
        <c:auto val="1"/>
        <c:lblAlgn val="ctr"/>
        <c:lblOffset val="100"/>
        <c:noMultiLvlLbl val="0"/>
      </c:catAx>
      <c:valAx>
        <c:axId val="143532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2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Claim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9AA-B54E-B58E-6397E44FB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experiments!$I$14:$I$20</c:f>
              <c:strCache>
                <c:ptCount val="7"/>
                <c:pt idx="0">
                  <c:v>POS</c:v>
                </c:pt>
                <c:pt idx="1">
                  <c:v>LCA</c:v>
                </c:pt>
                <c:pt idx="2">
                  <c:v>LCA type</c:v>
                </c:pt>
                <c:pt idx="3">
                  <c:v>All</c:v>
                </c:pt>
                <c:pt idx="5">
                  <c:v>All</c:v>
                </c:pt>
                <c:pt idx="6">
                  <c:v> </c:v>
                </c:pt>
              </c:strCache>
            </c:strRef>
          </c:cat>
          <c:val>
            <c:numRef>
              <c:f>experiments!$J$14:$J$20</c:f>
              <c:numCache>
                <c:formatCode>General</c:formatCode>
                <c:ptCount val="7"/>
                <c:pt idx="0">
                  <c:v>0.32200000000000001</c:v>
                </c:pt>
                <c:pt idx="1">
                  <c:v>0.29399999999999998</c:v>
                </c:pt>
                <c:pt idx="2">
                  <c:v>0.41299999999999998</c:v>
                </c:pt>
                <c:pt idx="3">
                  <c:v>0.42099999999999999</c:v>
                </c:pt>
                <c:pt idx="5">
                  <c:v>0.38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A-B54E-B58E-6397E44FB9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70555680"/>
        <c:axId val="1170794640"/>
      </c:barChart>
      <c:catAx>
        <c:axId val="11705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4640"/>
        <c:crosses val="autoZero"/>
        <c:auto val="1"/>
        <c:lblAlgn val="ctr"/>
        <c:lblOffset val="100"/>
        <c:noMultiLvlLbl val="0"/>
      </c:catAx>
      <c:valAx>
        <c:axId val="117079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05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Arg Token Detection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experiments!$T$4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experiments!$S$5:$S$8</c:f>
              <c:strCache>
                <c:ptCount val="4"/>
                <c:pt idx="0">
                  <c:v>structural</c:v>
                </c:pt>
                <c:pt idx="1">
                  <c:v>syntactic</c:v>
                </c:pt>
                <c:pt idx="2">
                  <c:v>Lex-Syntactic</c:v>
                </c:pt>
                <c:pt idx="3">
                  <c:v>All</c:v>
                </c:pt>
              </c:strCache>
            </c:strRef>
          </c:cat>
          <c:val>
            <c:numRef>
              <c:f>experiments!$T$5:$T$8</c:f>
              <c:numCache>
                <c:formatCode>General</c:formatCode>
                <c:ptCount val="4"/>
                <c:pt idx="0">
                  <c:v>0.68799999999999994</c:v>
                </c:pt>
                <c:pt idx="1">
                  <c:v>0.61799999999999999</c:v>
                </c:pt>
                <c:pt idx="2">
                  <c:v>0.74</c:v>
                </c:pt>
                <c:pt idx="3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4-C440-A195-5752B13EE33B}"/>
            </c:ext>
          </c:extLst>
        </c:ser>
        <c:ser>
          <c:idx val="1"/>
          <c:order val="1"/>
          <c:tx>
            <c:strRef>
              <c:f>experiments!$U$4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experiments!$S$5:$S$8</c:f>
              <c:strCache>
                <c:ptCount val="4"/>
                <c:pt idx="0">
                  <c:v>structural</c:v>
                </c:pt>
                <c:pt idx="1">
                  <c:v>syntactic</c:v>
                </c:pt>
                <c:pt idx="2">
                  <c:v>Lex-Syntactic</c:v>
                </c:pt>
                <c:pt idx="3">
                  <c:v>All</c:v>
                </c:pt>
              </c:strCache>
            </c:strRef>
          </c:cat>
          <c:val>
            <c:numRef>
              <c:f>experiments!$U$5:$U$8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0.67500000000000004</c:v>
                </c:pt>
                <c:pt idx="2">
                  <c:v>0.78900000000000003</c:v>
                </c:pt>
                <c:pt idx="3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4-C440-A195-5752B13EE33B}"/>
            </c:ext>
          </c:extLst>
        </c:ser>
        <c:ser>
          <c:idx val="2"/>
          <c:order val="2"/>
          <c:tx>
            <c:strRef>
              <c:f>experiments!$V$4</c:f>
              <c:strCache>
                <c:ptCount val="1"/>
                <c:pt idx="0">
                  <c:v>CRF (SG2017)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experiments!$S$5:$S$8</c:f>
              <c:strCache>
                <c:ptCount val="4"/>
                <c:pt idx="0">
                  <c:v>structural</c:v>
                </c:pt>
                <c:pt idx="1">
                  <c:v>syntactic</c:v>
                </c:pt>
                <c:pt idx="2">
                  <c:v>Lex-Syntactic</c:v>
                </c:pt>
                <c:pt idx="3">
                  <c:v>All</c:v>
                </c:pt>
              </c:strCache>
            </c:strRef>
          </c:cat>
          <c:val>
            <c:numRef>
              <c:f>experiments!$V$5:$V$8</c:f>
              <c:numCache>
                <c:formatCode>General</c:formatCode>
                <c:ptCount val="4"/>
                <c:pt idx="0">
                  <c:v>0.748</c:v>
                </c:pt>
                <c:pt idx="1">
                  <c:v>0.73</c:v>
                </c:pt>
                <c:pt idx="2">
                  <c:v>0.76200000000000001</c:v>
                </c:pt>
                <c:pt idx="3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4-C440-A195-5752B13EE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174816"/>
        <c:axId val="1178176448"/>
      </c:barChart>
      <c:catAx>
        <c:axId val="11781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76448"/>
        <c:crosses val="autoZero"/>
        <c:auto val="1"/>
        <c:lblAlgn val="ctr"/>
        <c:lblOffset val="100"/>
        <c:noMultiLvlLbl val="0"/>
      </c:catAx>
      <c:valAx>
        <c:axId val="117817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81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Claim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experiments!$T$14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experiments!$S$15:$S$18</c:f>
              <c:strCache>
                <c:ptCount val="4"/>
                <c:pt idx="0">
                  <c:v>structural</c:v>
                </c:pt>
                <c:pt idx="1">
                  <c:v>syntactic</c:v>
                </c:pt>
                <c:pt idx="2">
                  <c:v>Lex-Syntactic</c:v>
                </c:pt>
                <c:pt idx="3">
                  <c:v>All</c:v>
                </c:pt>
              </c:strCache>
            </c:strRef>
          </c:cat>
          <c:val>
            <c:numRef>
              <c:f>experiments!$T$15:$T$18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0.42099999999999999</c:v>
                </c:pt>
                <c:pt idx="2">
                  <c:v>0.53300000000000003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E-A149-B5C5-A3E236C3CDFC}"/>
            </c:ext>
          </c:extLst>
        </c:ser>
        <c:ser>
          <c:idx val="1"/>
          <c:order val="1"/>
          <c:tx>
            <c:strRef>
              <c:f>experiments!$U$14</c:f>
              <c:strCache>
                <c:ptCount val="1"/>
                <c:pt idx="0">
                  <c:v>CRF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experiments!$S$15:$S$18</c:f>
              <c:strCache>
                <c:ptCount val="4"/>
                <c:pt idx="0">
                  <c:v>structural</c:v>
                </c:pt>
                <c:pt idx="1">
                  <c:v>syntactic</c:v>
                </c:pt>
                <c:pt idx="2">
                  <c:v>Lex-Syntactic</c:v>
                </c:pt>
                <c:pt idx="3">
                  <c:v>All</c:v>
                </c:pt>
              </c:strCache>
            </c:strRef>
          </c:cat>
          <c:val>
            <c:numRef>
              <c:f>experiments!$U$15:$U$18</c:f>
              <c:numCache>
                <c:formatCode>General</c:formatCode>
                <c:ptCount val="4"/>
                <c:pt idx="0">
                  <c:v>0.41299999999999998</c:v>
                </c:pt>
                <c:pt idx="1">
                  <c:v>0.38</c:v>
                </c:pt>
                <c:pt idx="2">
                  <c:v>0.53800000000000003</c:v>
                </c:pt>
                <c:pt idx="3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E-A149-B5C5-A3E236C3CD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9642464"/>
        <c:axId val="1176423600"/>
      </c:barChart>
      <c:catAx>
        <c:axId val="14396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23600"/>
        <c:crosses val="autoZero"/>
        <c:auto val="1"/>
        <c:lblAlgn val="ctr"/>
        <c:lblOffset val="100"/>
        <c:noMultiLvlLbl val="0"/>
      </c:catAx>
      <c:valAx>
        <c:axId val="1176423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96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Arg Token Detection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98-0441-8610-B7F716051A9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98-0441-8610-B7F716051A9D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98-0441-8610-B7F716051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experiments!$N$5:$N$10</c:f>
              <c:strCache>
                <c:ptCount val="6"/>
                <c:pt idx="0">
                  <c:v>1HOP</c:v>
                </c:pt>
                <c:pt idx="1">
                  <c:v>2HOPS</c:v>
                </c:pt>
                <c:pt idx="3">
                  <c:v>1HOP</c:v>
                </c:pt>
                <c:pt idx="4">
                  <c:v>2HOPS</c:v>
                </c:pt>
                <c:pt idx="5">
                  <c:v>SG2017</c:v>
                </c:pt>
              </c:strCache>
            </c:strRef>
          </c:cat>
          <c:val>
            <c:numRef>
              <c:f>experiments!$O$5:$O$10</c:f>
              <c:numCache>
                <c:formatCode>General</c:formatCode>
                <c:ptCount val="6"/>
                <c:pt idx="0">
                  <c:v>0.74</c:v>
                </c:pt>
                <c:pt idx="1">
                  <c:v>0.74399999999999999</c:v>
                </c:pt>
                <c:pt idx="3">
                  <c:v>0.79700000000000004</c:v>
                </c:pt>
                <c:pt idx="4">
                  <c:v>0.78900000000000003</c:v>
                </c:pt>
                <c:pt idx="5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8-0441-8610-B7F716051A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13063408"/>
        <c:axId val="1209610448"/>
      </c:barChart>
      <c:catAx>
        <c:axId val="1513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0448"/>
        <c:crosses val="autoZero"/>
        <c:auto val="1"/>
        <c:lblAlgn val="ctr"/>
        <c:lblOffset val="100"/>
        <c:noMultiLvlLbl val="0"/>
      </c:catAx>
      <c:valAx>
        <c:axId val="120961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0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Claim Token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DE-AC40-930C-64F6FB2DF12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DE-AC40-930C-64F6FB2DF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experiments!$N$15:$N$20</c:f>
              <c:strCache>
                <c:ptCount val="6"/>
                <c:pt idx="0">
                  <c:v>1HOP</c:v>
                </c:pt>
                <c:pt idx="1">
                  <c:v>2HOPS</c:v>
                </c:pt>
                <c:pt idx="3">
                  <c:v>1HOP</c:v>
                </c:pt>
                <c:pt idx="4">
                  <c:v>2HOPS</c:v>
                </c:pt>
                <c:pt idx="5">
                  <c:v> </c:v>
                </c:pt>
              </c:strCache>
            </c:strRef>
          </c:cat>
          <c:val>
            <c:numRef>
              <c:f>experiments!$O$15:$O$20</c:f>
              <c:numCache>
                <c:formatCode>General</c:formatCode>
                <c:ptCount val="6"/>
                <c:pt idx="0">
                  <c:v>0.53300000000000003</c:v>
                </c:pt>
                <c:pt idx="1">
                  <c:v>0.51900000000000002</c:v>
                </c:pt>
                <c:pt idx="3">
                  <c:v>0.53800000000000003</c:v>
                </c:pt>
                <c:pt idx="4">
                  <c:v>0.498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E-AC40-930C-64F6FB2DF1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18700208"/>
        <c:axId val="1218710304"/>
      </c:barChart>
      <c:catAx>
        <c:axId val="12187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10304"/>
        <c:crosses val="autoZero"/>
        <c:auto val="1"/>
        <c:lblAlgn val="ctr"/>
        <c:lblOffset val="100"/>
        <c:noMultiLvlLbl val="0"/>
      </c:catAx>
      <c:valAx>
        <c:axId val="1218710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87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experiments!$C$59</c:f>
              <c:strCache>
                <c:ptCount val="1"/>
                <c:pt idx="0">
                  <c:v>cased</c:v>
                </c:pt>
              </c:strCache>
            </c:strRef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experiments!$B$60:$B$61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experiments!$C$60:$C$61</c:f>
              <c:numCache>
                <c:formatCode>General</c:formatCode>
                <c:ptCount val="2"/>
                <c:pt idx="0">
                  <c:v>0.81</c:v>
                </c:pt>
                <c:pt idx="1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CC47-A4D2-1B016826B0AB}"/>
            </c:ext>
          </c:extLst>
        </c:ser>
        <c:ser>
          <c:idx val="1"/>
          <c:order val="1"/>
          <c:tx>
            <c:strRef>
              <c:f>experiments!$D$59</c:f>
              <c:strCache>
                <c:ptCount val="1"/>
                <c:pt idx="0">
                  <c:v>cased-wordpieces</c:v>
                </c:pt>
              </c:strCache>
            </c:strRef>
          </c:tx>
          <c:spPr>
            <a:solidFill>
              <a:schemeClr val="accent1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experiments!$B$60:$B$61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experiments!$D$60:$D$61</c:f>
              <c:numCache>
                <c:formatCode>General</c:formatCode>
                <c:ptCount val="2"/>
                <c:pt idx="0">
                  <c:v>0.78</c:v>
                </c:pt>
                <c:pt idx="1">
                  <c:v>0.40600000000000003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0-CC47-A4D2-1B016826B0AB}"/>
            </c:ext>
          </c:extLst>
        </c:ser>
        <c:ser>
          <c:idx val="2"/>
          <c:order val="2"/>
          <c:tx>
            <c:strRef>
              <c:f>experiments!$E$59</c:f>
              <c:strCache>
                <c:ptCount val="1"/>
                <c:pt idx="0">
                  <c:v>uncased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experiments!$B$60:$B$61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experiments!$E$60:$E$61</c:f>
              <c:numCache>
                <c:formatCode>General</c:formatCode>
                <c:ptCount val="2"/>
                <c:pt idx="0">
                  <c:v>0.76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0-CC47-A4D2-1B016826B0AB}"/>
            </c:ext>
          </c:extLst>
        </c:ser>
        <c:ser>
          <c:idx val="3"/>
          <c:order val="3"/>
          <c:tx>
            <c:strRef>
              <c:f>experiments!$F$59</c:f>
              <c:strCache>
                <c:ptCount val="1"/>
                <c:pt idx="0">
                  <c:v>uncased-imho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experiments!$B$60:$B$61</c:f>
              <c:strCache>
                <c:ptCount val="2"/>
                <c:pt idx="0">
                  <c:v>Arg Token Detection</c:v>
                </c:pt>
                <c:pt idx="1">
                  <c:v>Claim Token Detection</c:v>
                </c:pt>
              </c:strCache>
            </c:strRef>
          </c:cat>
          <c:val>
            <c:numRef>
              <c:f>experiments!$F$60:$F$61</c:f>
              <c:numCache>
                <c:formatCode>General</c:formatCode>
                <c:ptCount val="2"/>
                <c:pt idx="0">
                  <c:v>0.79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0-CC47-A4D2-1B016826B0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8726608"/>
        <c:axId val="1218691424"/>
      </c:barChart>
      <c:catAx>
        <c:axId val="12187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91424"/>
        <c:crosses val="autoZero"/>
        <c:auto val="1"/>
        <c:lblAlgn val="ctr"/>
        <c:lblOffset val="100"/>
        <c:noMultiLvlLbl val="0"/>
      </c:catAx>
      <c:valAx>
        <c:axId val="1218691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18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22</xdr:row>
      <xdr:rowOff>6350</xdr:rowOff>
    </xdr:from>
    <xdr:to>
      <xdr:col>5</xdr:col>
      <xdr:colOff>361950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AB5F2-74F7-6D40-AE16-64A6B6CE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35</xdr:row>
      <xdr:rowOff>184150</xdr:rowOff>
    </xdr:from>
    <xdr:to>
      <xdr:col>5</xdr:col>
      <xdr:colOff>295275</xdr:colOff>
      <xdr:row>49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81088-4E48-7C48-8B56-1B867D09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615950</xdr:colOff>
      <xdr:row>21</xdr:row>
      <xdr:rowOff>146050</xdr:rowOff>
    </xdr:from>
    <xdr:to>
      <xdr:col>12</xdr:col>
      <xdr:colOff>234950</xdr:colOff>
      <xdr:row>35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2618A-A2F3-A441-9878-97F755829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527050</xdr:colOff>
      <xdr:row>36</xdr:row>
      <xdr:rowOff>44450</xdr:rowOff>
    </xdr:from>
    <xdr:to>
      <xdr:col>12</xdr:col>
      <xdr:colOff>146050</xdr:colOff>
      <xdr:row>49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31794-90F9-164B-BDB2-622FD1F1B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508000</xdr:colOff>
      <xdr:row>20</xdr:row>
      <xdr:rowOff>196850</xdr:rowOff>
    </xdr:from>
    <xdr:to>
      <xdr:col>25</xdr:col>
      <xdr:colOff>0</xdr:colOff>
      <xdr:row>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F1C914-545C-3D4E-A673-F775CA88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501650</xdr:colOff>
      <xdr:row>35</xdr:row>
      <xdr:rowOff>133350</xdr:rowOff>
    </xdr:from>
    <xdr:to>
      <xdr:col>24</xdr:col>
      <xdr:colOff>819150</xdr:colOff>
      <xdr:row>49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4D1A0F-9498-684F-8E7D-AA6DD432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704850</xdr:colOff>
      <xdr:row>21</xdr:row>
      <xdr:rowOff>196850</xdr:rowOff>
    </xdr:from>
    <xdr:to>
      <xdr:col>18</xdr:col>
      <xdr:colOff>323850</xdr:colOff>
      <xdr:row>35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9BE42F-D965-FB49-B5FD-D352D6B3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698500</xdr:colOff>
      <xdr:row>36</xdr:row>
      <xdr:rowOff>17463</xdr:rowOff>
    </xdr:from>
    <xdr:to>
      <xdr:col>18</xdr:col>
      <xdr:colOff>317500</xdr:colOff>
      <xdr:row>49</xdr:row>
      <xdr:rowOff>77788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DB1CA5-2E0B-6349-A9DB-21CA49D74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757238</xdr:colOff>
      <xdr:row>62</xdr:row>
      <xdr:rowOff>96837</xdr:rowOff>
    </xdr:from>
    <xdr:to>
      <xdr:col>8</xdr:col>
      <xdr:colOff>3175</xdr:colOff>
      <xdr:row>80</xdr:row>
      <xdr:rowOff>79374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935F7A-AE82-9F40-A2B0-B4C3330F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685800</xdr:colOff>
      <xdr:row>62</xdr:row>
      <xdr:rowOff>177800</xdr:rowOff>
    </xdr:from>
    <xdr:to>
      <xdr:col>16</xdr:col>
      <xdr:colOff>381000</xdr:colOff>
      <xdr:row>79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4E71A7-183A-F24B-A56C-9D62BEE6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38</xdr:row>
      <xdr:rowOff>101600</xdr:rowOff>
    </xdr:from>
    <xdr:to>
      <xdr:col>24</xdr:col>
      <xdr:colOff>520700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A480C-B846-B641-B4EE-6FC8B48D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101600</xdr:colOff>
      <xdr:row>53</xdr:row>
      <xdr:rowOff>76200</xdr:rowOff>
    </xdr:from>
    <xdr:to>
      <xdr:col>24</xdr:col>
      <xdr:colOff>546100</xdr:colOff>
      <xdr:row>66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6E081-8306-104F-9B64-2039D59E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</xdr:colOff>
      <xdr:row>17</xdr:row>
      <xdr:rowOff>38100</xdr:rowOff>
    </xdr:from>
    <xdr:to>
      <xdr:col>32</xdr:col>
      <xdr:colOff>482600</xdr:colOff>
      <xdr:row>30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50E617-C8D4-D246-84A0-63B43B3A2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323850</xdr:colOff>
      <xdr:row>17</xdr:row>
      <xdr:rowOff>114300</xdr:rowOff>
    </xdr:from>
    <xdr:to>
      <xdr:col>38</xdr:col>
      <xdr:colOff>768350</xdr:colOff>
      <xdr:row>31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29C384-7ACA-6848-A17C-357B5C4F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63500</xdr:colOff>
      <xdr:row>1</xdr:row>
      <xdr:rowOff>63500</xdr:rowOff>
    </xdr:from>
    <xdr:to>
      <xdr:col>32</xdr:col>
      <xdr:colOff>508000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D5BA3B-FF6C-EC45-B011-33D3E8AE8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228600</xdr:colOff>
      <xdr:row>1</xdr:row>
      <xdr:rowOff>50800</xdr:rowOff>
    </xdr:from>
    <xdr:to>
      <xdr:col>38</xdr:col>
      <xdr:colOff>673100</xdr:colOff>
      <xdr:row>14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DA8C5A-EF36-DB4F-9A3C-CBF53ED1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765799</xdr:colOff>
      <xdr:row>86</xdr:row>
      <xdr:rowOff>164286</xdr:rowOff>
    </xdr:from>
    <xdr:to>
      <xdr:col>25</xdr:col>
      <xdr:colOff>309142</xdr:colOff>
      <xdr:row>104</xdr:row>
      <xdr:rowOff>199075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6D0818-1A18-E143-A264-E4FB761B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64042</xdr:colOff>
      <xdr:row>101</xdr:row>
      <xdr:rowOff>196904</xdr:rowOff>
    </xdr:from>
    <xdr:to>
      <xdr:col>8</xdr:col>
      <xdr:colOff>511256</xdr:colOff>
      <xdr:row>115</xdr:row>
      <xdr:rowOff>52754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1E2C7D-9B4A-4940-AD4B-F7276C9F4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</xdr:row>
      <xdr:rowOff>177800</xdr:rowOff>
    </xdr:from>
    <xdr:to>
      <xdr:col>15</xdr:col>
      <xdr:colOff>800100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0C7E4-A5A4-4A42-9000-10DBBFF3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27</xdr:row>
      <xdr:rowOff>12700</xdr:rowOff>
    </xdr:from>
    <xdr:to>
      <xdr:col>15</xdr:col>
      <xdr:colOff>736600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898B6-60BA-204D-AA12-7B9C6AF5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20363</xdr:colOff>
      <xdr:row>21</xdr:row>
      <xdr:rowOff>27052</xdr:rowOff>
    </xdr:from>
    <xdr:to>
      <xdr:col>7</xdr:col>
      <xdr:colOff>787041</xdr:colOff>
      <xdr:row>37</xdr:row>
      <xdr:rowOff>178873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76764-B8D6-5D43-BA0B-C657328E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807534</xdr:colOff>
      <xdr:row>39</xdr:row>
      <xdr:rowOff>37611</xdr:rowOff>
    </xdr:from>
    <xdr:to>
      <xdr:col>7</xdr:col>
      <xdr:colOff>745240</xdr:colOff>
      <xdr:row>56</xdr:row>
      <xdr:rowOff>9722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52107-29FE-CA4C-8221-DF1808ACB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31750</xdr:rowOff>
    </xdr:from>
    <xdr:to>
      <xdr:col>15</xdr:col>
      <xdr:colOff>800100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9F67E8-1CB2-F546-A0DC-9ED0AA35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39</xdr:row>
      <xdr:rowOff>6350</xdr:rowOff>
    </xdr:from>
    <xdr:to>
      <xdr:col>15</xdr:col>
      <xdr:colOff>812800</xdr:colOff>
      <xdr:row>56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26DAF-9DF5-C140-84EA-9337E464E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25400</xdr:colOff>
      <xdr:row>21</xdr:row>
      <xdr:rowOff>19050</xdr:rowOff>
    </xdr:from>
    <xdr:to>
      <xdr:col>22</xdr:col>
      <xdr:colOff>317500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65E7B-5A6C-AE43-81E4-E9F4EAEB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12700</xdr:colOff>
      <xdr:row>20</xdr:row>
      <xdr:rowOff>6350</xdr:rowOff>
    </xdr:from>
    <xdr:to>
      <xdr:col>30</xdr:col>
      <xdr:colOff>495300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33293-82C9-8E4F-8B4B-F5D373DF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38</xdr:row>
      <xdr:rowOff>69850</xdr:rowOff>
    </xdr:from>
    <xdr:to>
      <xdr:col>30</xdr:col>
      <xdr:colOff>495300</xdr:colOff>
      <xdr:row>55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60CE4C-CF42-0F43-B3A8-1F8549A0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95F-5832-C545-BE19-9570CB37A8A2}">
  <dimension ref="C3:P8"/>
  <sheetViews>
    <sheetView workbookViewId="0">
      <selection activeCell="D9" sqref="D9"/>
    </sheetView>
  </sheetViews>
  <sheetFormatPr baseColWidth="10" defaultRowHeight="16" x14ac:dyDescent="0.2"/>
  <sheetData>
    <row r="3" spans="3:16" x14ac:dyDescent="0.2">
      <c r="C3" s="8" t="s">
        <v>13</v>
      </c>
      <c r="D3" s="8"/>
      <c r="E3" s="8"/>
      <c r="F3" s="8"/>
      <c r="G3" s="8"/>
      <c r="H3" s="8" t="s">
        <v>16</v>
      </c>
      <c r="I3" s="8"/>
      <c r="J3" s="8"/>
      <c r="K3" t="s">
        <v>12</v>
      </c>
    </row>
    <row r="4" spans="3:16" ht="17" x14ac:dyDescent="0.2">
      <c r="C4" s="2" t="s">
        <v>9</v>
      </c>
      <c r="D4" s="3" t="s">
        <v>9</v>
      </c>
      <c r="E4" s="3" t="s">
        <v>10</v>
      </c>
      <c r="F4" s="3" t="s">
        <v>11</v>
      </c>
      <c r="G4" s="9" t="s">
        <v>14</v>
      </c>
      <c r="H4" s="3" t="s">
        <v>15</v>
      </c>
      <c r="K4" s="2" t="s">
        <v>9</v>
      </c>
      <c r="L4" s="3" t="s">
        <v>9</v>
      </c>
      <c r="M4" s="3" t="s">
        <v>10</v>
      </c>
      <c r="N4" s="3" t="s">
        <v>11</v>
      </c>
      <c r="O4" s="9" t="s">
        <v>14</v>
      </c>
      <c r="P4" s="3" t="s">
        <v>15</v>
      </c>
    </row>
    <row r="5" spans="3:16" x14ac:dyDescent="0.2">
      <c r="C5" s="5">
        <v>4823</v>
      </c>
      <c r="D5" s="6">
        <v>4823</v>
      </c>
      <c r="E5" s="6">
        <v>1800</v>
      </c>
      <c r="F5" s="6">
        <v>3007</v>
      </c>
      <c r="G5" s="4">
        <f>D5-E5-F5</f>
        <v>16</v>
      </c>
      <c r="H5" s="4">
        <f>F5+G5</f>
        <v>3023</v>
      </c>
      <c r="K5" s="5">
        <v>1266</v>
      </c>
      <c r="L5" s="6">
        <v>1266</v>
      </c>
      <c r="M5" s="7">
        <v>457</v>
      </c>
      <c r="N5" s="7">
        <v>798</v>
      </c>
      <c r="O5" s="4">
        <f>L5-M5-N5</f>
        <v>11</v>
      </c>
      <c r="P5" s="4">
        <f>N5+O5</f>
        <v>809</v>
      </c>
    </row>
    <row r="6" spans="3:16" x14ac:dyDescent="0.2">
      <c r="C6" s="5">
        <v>75053</v>
      </c>
      <c r="D6" s="6">
        <v>75312</v>
      </c>
      <c r="E6" s="6">
        <v>25126</v>
      </c>
      <c r="F6" s="6">
        <v>49930</v>
      </c>
      <c r="G6" s="4">
        <f>D6-E6-F6</f>
        <v>256</v>
      </c>
      <c r="H6" s="4">
        <f>F6+G6</f>
        <v>50186</v>
      </c>
      <c r="K6" s="5">
        <v>18655</v>
      </c>
      <c r="L6" s="6">
        <v>18748</v>
      </c>
      <c r="M6" s="6">
        <v>5888</v>
      </c>
      <c r="N6" s="6">
        <v>12693</v>
      </c>
      <c r="O6" s="4">
        <f>L6-M6-N6</f>
        <v>167</v>
      </c>
      <c r="P6" s="4">
        <f>N6+O6</f>
        <v>12860</v>
      </c>
    </row>
    <row r="7" spans="3:16" x14ac:dyDescent="0.2">
      <c r="C7" s="5">
        <v>38071</v>
      </c>
      <c r="D7" s="6">
        <v>38068</v>
      </c>
      <c r="E7" s="6">
        <v>91277</v>
      </c>
      <c r="F7" s="6">
        <v>64763</v>
      </c>
      <c r="G7" s="4">
        <f>D7+E6+E5-F7</f>
        <v>231</v>
      </c>
      <c r="H7" s="4">
        <f>E8-H6-H5</f>
        <v>64994</v>
      </c>
      <c r="K7" s="5">
        <v>9403</v>
      </c>
      <c r="L7" s="6">
        <v>9415</v>
      </c>
      <c r="M7" s="6">
        <v>23084</v>
      </c>
      <c r="N7" s="6">
        <v>15587</v>
      </c>
      <c r="O7" s="4"/>
      <c r="P7" s="4">
        <f>M8-P6-P5</f>
        <v>15760</v>
      </c>
    </row>
    <row r="8" spans="3:16" x14ac:dyDescent="0.2">
      <c r="C8" s="4">
        <f>SUM(C5:C7)</f>
        <v>117947</v>
      </c>
      <c r="D8" s="4">
        <f t="shared" ref="D8:F8" si="0">SUM(D5:D7)</f>
        <v>118203</v>
      </c>
      <c r="E8" s="4">
        <f t="shared" si="0"/>
        <v>118203</v>
      </c>
      <c r="F8" s="4">
        <f t="shared" si="0"/>
        <v>117700</v>
      </c>
      <c r="H8" s="4">
        <f>SUM(H5:H7)</f>
        <v>118203</v>
      </c>
      <c r="K8" s="4">
        <f>SUM(K5:K7)</f>
        <v>29324</v>
      </c>
      <c r="L8" s="4">
        <f>SUM(L5:L7)</f>
        <v>29429</v>
      </c>
      <c r="M8" s="4">
        <f>SUM(M5:M7)</f>
        <v>29429</v>
      </c>
      <c r="N8" s="4">
        <f>SUM(N5:N7)</f>
        <v>29078</v>
      </c>
      <c r="P8" s="4">
        <f>SUM(P5:P7)</f>
        <v>29429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13C8-2AE7-544A-B8C8-B916E0A3722F}">
  <dimension ref="A2:V61"/>
  <sheetViews>
    <sheetView topLeftCell="A66" zoomScaleNormal="100" workbookViewId="0">
      <selection activeCell="L82" sqref="L82"/>
    </sheetView>
  </sheetViews>
  <sheetFormatPr baseColWidth="10" defaultRowHeight="16" x14ac:dyDescent="0.2"/>
  <cols>
    <col min="4" max="4" width="14.83203125" customWidth="1"/>
    <col min="19" max="19" width="11.83203125" bestFit="1" customWidth="1"/>
    <col min="22" max="22" width="12.5" bestFit="1" customWidth="1"/>
  </cols>
  <sheetData>
    <row r="2" spans="1:22" x14ac:dyDescent="0.2">
      <c r="D2" s="1" t="s">
        <v>0</v>
      </c>
      <c r="I2" s="1" t="s">
        <v>21</v>
      </c>
      <c r="N2" s="1" t="s">
        <v>22</v>
      </c>
      <c r="T2" s="1" t="s">
        <v>5</v>
      </c>
    </row>
    <row r="4" spans="1:22" x14ac:dyDescent="0.2">
      <c r="A4" s="10" t="s">
        <v>9</v>
      </c>
      <c r="C4" s="11" t="s">
        <v>1</v>
      </c>
      <c r="D4" s="12" t="s">
        <v>2</v>
      </c>
      <c r="E4" s="12">
        <v>0.54600000000000004</v>
      </c>
      <c r="F4" s="12"/>
      <c r="G4" s="12"/>
      <c r="H4" s="12" t="s">
        <v>1</v>
      </c>
      <c r="I4" s="12" t="s">
        <v>19</v>
      </c>
      <c r="J4" s="12">
        <v>0.47299999999999998</v>
      </c>
      <c r="K4" s="12"/>
      <c r="L4" s="12"/>
      <c r="M4" s="12"/>
      <c r="N4" s="12"/>
      <c r="O4" s="12"/>
      <c r="P4" s="12"/>
      <c r="Q4" s="12"/>
      <c r="R4" s="12"/>
      <c r="S4" s="12"/>
      <c r="T4" s="12" t="s">
        <v>1</v>
      </c>
      <c r="U4" s="12" t="s">
        <v>6</v>
      </c>
      <c r="V4" s="13" t="s">
        <v>24</v>
      </c>
    </row>
    <row r="5" spans="1:22" x14ac:dyDescent="0.2">
      <c r="C5" s="14" t="s">
        <v>1</v>
      </c>
      <c r="D5" s="15" t="s">
        <v>3</v>
      </c>
      <c r="E5" s="15">
        <v>0.56999999999999995</v>
      </c>
      <c r="F5" s="15"/>
      <c r="G5" s="15"/>
      <c r="H5" s="15" t="s">
        <v>1</v>
      </c>
      <c r="I5" s="15" t="s">
        <v>18</v>
      </c>
      <c r="J5" s="15">
        <v>0.46899999999999997</v>
      </c>
      <c r="K5" s="15"/>
      <c r="L5" s="15"/>
      <c r="M5" s="15" t="s">
        <v>1</v>
      </c>
      <c r="N5" s="15" t="s">
        <v>25</v>
      </c>
      <c r="O5" s="15">
        <v>0.74</v>
      </c>
      <c r="P5" s="15"/>
      <c r="Q5" s="15"/>
      <c r="R5" s="15"/>
      <c r="S5" s="15" t="s">
        <v>0</v>
      </c>
      <c r="T5" s="15">
        <f>E7</f>
        <v>0.68799999999999994</v>
      </c>
      <c r="U5" s="15">
        <f>E9</f>
        <v>0.73799999999999999</v>
      </c>
      <c r="V5" s="16">
        <f>E10</f>
        <v>0.748</v>
      </c>
    </row>
    <row r="6" spans="1:22" x14ac:dyDescent="0.2">
      <c r="C6" s="14" t="s">
        <v>1</v>
      </c>
      <c r="D6" s="15" t="s">
        <v>4</v>
      </c>
      <c r="E6" s="15">
        <v>0.437</v>
      </c>
      <c r="F6" s="15"/>
      <c r="G6" s="15"/>
      <c r="H6" s="15" t="s">
        <v>1</v>
      </c>
      <c r="I6" s="15" t="s">
        <v>20</v>
      </c>
      <c r="J6" s="15">
        <v>0.57299999999999995</v>
      </c>
      <c r="K6" s="15"/>
      <c r="L6" s="15"/>
      <c r="M6" s="15" t="s">
        <v>1</v>
      </c>
      <c r="N6" s="15" t="s">
        <v>26</v>
      </c>
      <c r="O6" s="15">
        <v>0.74399999999999999</v>
      </c>
      <c r="P6" s="15"/>
      <c r="Q6" s="15"/>
      <c r="R6" s="15"/>
      <c r="S6" s="15" t="s">
        <v>21</v>
      </c>
      <c r="T6" s="15">
        <f>J7</f>
        <v>0.61799999999999999</v>
      </c>
      <c r="U6" s="15">
        <f>J9</f>
        <v>0.67500000000000004</v>
      </c>
      <c r="V6" s="16">
        <f>J10</f>
        <v>0.73</v>
      </c>
    </row>
    <row r="7" spans="1:22" x14ac:dyDescent="0.2">
      <c r="C7" s="14" t="s">
        <v>1</v>
      </c>
      <c r="D7" s="15" t="s">
        <v>5</v>
      </c>
      <c r="E7" s="15">
        <v>0.68799999999999994</v>
      </c>
      <c r="F7" s="15"/>
      <c r="G7" s="15"/>
      <c r="H7" s="15" t="s">
        <v>1</v>
      </c>
      <c r="I7" s="15" t="s">
        <v>5</v>
      </c>
      <c r="J7" s="15">
        <v>0.61799999999999999</v>
      </c>
      <c r="K7" s="15"/>
      <c r="L7" s="15"/>
      <c r="M7" s="15"/>
      <c r="N7" s="15"/>
      <c r="O7" s="15"/>
      <c r="P7" s="15"/>
      <c r="Q7" s="15"/>
      <c r="R7" s="15"/>
      <c r="S7" s="15" t="s">
        <v>23</v>
      </c>
      <c r="T7" s="15">
        <f>O5</f>
        <v>0.74</v>
      </c>
      <c r="U7" s="15">
        <f>O9</f>
        <v>0.78900000000000003</v>
      </c>
      <c r="V7" s="16">
        <f>O10</f>
        <v>0.76200000000000001</v>
      </c>
    </row>
    <row r="8" spans="1:22" x14ac:dyDescent="0.2">
      <c r="C8" s="14"/>
      <c r="D8" s="15"/>
      <c r="E8" s="15"/>
      <c r="F8" s="15"/>
      <c r="G8" s="15"/>
      <c r="H8" s="15"/>
      <c r="I8" s="15"/>
      <c r="J8" s="15"/>
      <c r="K8" s="15"/>
      <c r="L8" s="15"/>
      <c r="M8" s="15" t="s">
        <v>6</v>
      </c>
      <c r="N8" s="15" t="s">
        <v>25</v>
      </c>
      <c r="O8" s="15">
        <v>0.79700000000000004</v>
      </c>
      <c r="P8" s="15"/>
      <c r="Q8" s="15"/>
      <c r="R8" s="15"/>
      <c r="S8" s="15" t="s">
        <v>5</v>
      </c>
      <c r="T8" s="15">
        <v>0.80700000000000005</v>
      </c>
      <c r="U8" s="15">
        <v>0.81799999999999995</v>
      </c>
      <c r="V8" s="16">
        <v>0.84899999999999998</v>
      </c>
    </row>
    <row r="9" spans="1:22" x14ac:dyDescent="0.2">
      <c r="C9" s="14" t="s">
        <v>6</v>
      </c>
      <c r="D9" s="15" t="s">
        <v>5</v>
      </c>
      <c r="E9" s="15">
        <v>0.73799999999999999</v>
      </c>
      <c r="F9" s="15"/>
      <c r="G9" s="15"/>
      <c r="H9" s="15" t="s">
        <v>6</v>
      </c>
      <c r="I9" s="15" t="s">
        <v>5</v>
      </c>
      <c r="J9" s="15">
        <v>0.67500000000000004</v>
      </c>
      <c r="K9" s="15"/>
      <c r="L9" s="15"/>
      <c r="M9" s="15" t="s">
        <v>6</v>
      </c>
      <c r="N9" s="15" t="s">
        <v>26</v>
      </c>
      <c r="O9" s="15">
        <v>0.78900000000000003</v>
      </c>
      <c r="P9" s="15"/>
      <c r="Q9" s="15"/>
      <c r="R9" s="15"/>
      <c r="S9" s="15"/>
      <c r="T9" s="15"/>
      <c r="U9" s="15"/>
      <c r="V9" s="16"/>
    </row>
    <row r="10" spans="1:22" ht="34" x14ac:dyDescent="0.2">
      <c r="C10" s="17" t="s">
        <v>6</v>
      </c>
      <c r="D10" s="18" t="s">
        <v>8</v>
      </c>
      <c r="E10" s="19">
        <v>0.748</v>
      </c>
      <c r="F10" s="19"/>
      <c r="G10" s="19"/>
      <c r="H10" s="19" t="s">
        <v>6</v>
      </c>
      <c r="I10" s="18" t="s">
        <v>8</v>
      </c>
      <c r="J10" s="19">
        <v>0.73</v>
      </c>
      <c r="K10" s="19"/>
      <c r="L10" s="19"/>
      <c r="M10" s="19" t="s">
        <v>6</v>
      </c>
      <c r="N10" s="18" t="s">
        <v>7</v>
      </c>
      <c r="O10" s="18">
        <v>0.76200000000000001</v>
      </c>
      <c r="P10" s="19"/>
      <c r="Q10" s="19"/>
      <c r="R10" s="19"/>
      <c r="S10" s="19"/>
      <c r="T10" s="19"/>
      <c r="U10" s="19"/>
      <c r="V10" s="20"/>
    </row>
    <row r="14" spans="1:22" x14ac:dyDescent="0.2">
      <c r="A14" s="10" t="s">
        <v>10</v>
      </c>
      <c r="C14" s="11" t="s">
        <v>1</v>
      </c>
      <c r="D14" s="12" t="s">
        <v>2</v>
      </c>
      <c r="E14" s="12">
        <v>0.46</v>
      </c>
      <c r="F14" s="12"/>
      <c r="G14" s="12"/>
      <c r="H14" s="12" t="s">
        <v>1</v>
      </c>
      <c r="I14" s="12" t="s">
        <v>19</v>
      </c>
      <c r="J14" s="12">
        <v>0.32200000000000001</v>
      </c>
      <c r="K14" s="12"/>
      <c r="L14" s="12"/>
      <c r="M14" s="12"/>
      <c r="N14" s="12"/>
      <c r="O14" s="12"/>
      <c r="P14" s="12"/>
      <c r="Q14" s="12"/>
      <c r="R14" s="12"/>
      <c r="S14" s="12"/>
      <c r="T14" s="12" t="s">
        <v>1</v>
      </c>
      <c r="U14" s="12" t="s">
        <v>6</v>
      </c>
      <c r="V14" s="13" t="s">
        <v>24</v>
      </c>
    </row>
    <row r="15" spans="1:22" x14ac:dyDescent="0.2">
      <c r="C15" s="14" t="s">
        <v>1</v>
      </c>
      <c r="D15" s="15" t="s">
        <v>3</v>
      </c>
      <c r="E15" s="15">
        <v>0.37</v>
      </c>
      <c r="F15" s="15"/>
      <c r="G15" s="15"/>
      <c r="H15" s="15" t="s">
        <v>1</v>
      </c>
      <c r="I15" s="15" t="s">
        <v>18</v>
      </c>
      <c r="J15" s="15">
        <v>0.29399999999999998</v>
      </c>
      <c r="K15" s="15"/>
      <c r="L15" s="15"/>
      <c r="M15" s="15" t="s">
        <v>1</v>
      </c>
      <c r="N15" s="15" t="s">
        <v>25</v>
      </c>
      <c r="O15" s="15">
        <v>0.53300000000000003</v>
      </c>
      <c r="P15" s="15"/>
      <c r="Q15" s="15"/>
      <c r="R15" s="15"/>
      <c r="S15" s="15" t="s">
        <v>0</v>
      </c>
      <c r="T15" s="15">
        <f>E17</f>
        <v>0.51900000000000002</v>
      </c>
      <c r="U15" s="15">
        <f>E19</f>
        <v>0.41299999999999998</v>
      </c>
      <c r="V15" s="16"/>
    </row>
    <row r="16" spans="1:22" x14ac:dyDescent="0.2">
      <c r="C16" s="14" t="s">
        <v>1</v>
      </c>
      <c r="D16" s="15" t="s">
        <v>4</v>
      </c>
      <c r="E16" s="15">
        <v>0.42499999999999999</v>
      </c>
      <c r="F16" s="15"/>
      <c r="G16" s="15"/>
      <c r="H16" s="15" t="s">
        <v>1</v>
      </c>
      <c r="I16" s="15" t="s">
        <v>20</v>
      </c>
      <c r="J16" s="15">
        <v>0.41299999999999998</v>
      </c>
      <c r="K16" s="15"/>
      <c r="L16" s="15"/>
      <c r="M16" s="15" t="s">
        <v>1</v>
      </c>
      <c r="N16" s="15" t="s">
        <v>26</v>
      </c>
      <c r="O16" s="15">
        <v>0.51900000000000002</v>
      </c>
      <c r="P16" s="15"/>
      <c r="Q16" s="15"/>
      <c r="R16" s="15"/>
      <c r="S16" s="15" t="s">
        <v>21</v>
      </c>
      <c r="T16" s="15">
        <f>J17</f>
        <v>0.42099999999999999</v>
      </c>
      <c r="U16" s="15">
        <f>J19</f>
        <v>0.38</v>
      </c>
      <c r="V16" s="16"/>
    </row>
    <row r="17" spans="3:22" x14ac:dyDescent="0.2">
      <c r="C17" s="14" t="s">
        <v>1</v>
      </c>
      <c r="D17" s="15" t="s">
        <v>5</v>
      </c>
      <c r="E17" s="15">
        <v>0.51900000000000002</v>
      </c>
      <c r="F17" s="15"/>
      <c r="G17" s="15"/>
      <c r="H17" s="15" t="s">
        <v>1</v>
      </c>
      <c r="I17" s="15" t="s">
        <v>5</v>
      </c>
      <c r="J17" s="15">
        <v>0.42099999999999999</v>
      </c>
      <c r="K17" s="15"/>
      <c r="L17" s="15"/>
      <c r="M17" s="15"/>
      <c r="N17" s="15"/>
      <c r="O17" s="15"/>
      <c r="P17" s="15"/>
      <c r="Q17" s="15"/>
      <c r="R17" s="15"/>
      <c r="S17" s="15" t="s">
        <v>23</v>
      </c>
      <c r="T17" s="15">
        <f>O15</f>
        <v>0.53300000000000003</v>
      </c>
      <c r="U17" s="15">
        <f>O18</f>
        <v>0.53800000000000003</v>
      </c>
      <c r="V17" s="16"/>
    </row>
    <row r="18" spans="3:22" x14ac:dyDescent="0.2"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 t="s">
        <v>6</v>
      </c>
      <c r="N18" s="15" t="s">
        <v>25</v>
      </c>
      <c r="O18" s="15">
        <v>0.53800000000000003</v>
      </c>
      <c r="P18" s="15"/>
      <c r="Q18" s="15"/>
      <c r="R18" s="15"/>
      <c r="S18" s="15" t="s">
        <v>5</v>
      </c>
      <c r="T18" s="15">
        <v>0.6</v>
      </c>
      <c r="U18" s="15">
        <v>0.57299999999999995</v>
      </c>
      <c r="V18" s="16"/>
    </row>
    <row r="19" spans="3:22" x14ac:dyDescent="0.2">
      <c r="C19" s="14" t="s">
        <v>6</v>
      </c>
      <c r="D19" s="15" t="s">
        <v>5</v>
      </c>
      <c r="E19" s="15">
        <v>0.41299999999999998</v>
      </c>
      <c r="F19" s="15"/>
      <c r="G19" s="15"/>
      <c r="H19" s="15" t="s">
        <v>6</v>
      </c>
      <c r="I19" s="15" t="s">
        <v>5</v>
      </c>
      <c r="J19" s="15">
        <v>0.38</v>
      </c>
      <c r="K19" s="15"/>
      <c r="L19" s="15"/>
      <c r="M19" s="15" t="s">
        <v>6</v>
      </c>
      <c r="N19" s="15" t="s">
        <v>26</v>
      </c>
      <c r="O19" s="15">
        <v>0.498</v>
      </c>
      <c r="P19" s="15"/>
      <c r="Q19" s="15"/>
      <c r="R19" s="15"/>
      <c r="S19" s="15"/>
      <c r="T19" s="15"/>
      <c r="U19" s="15"/>
      <c r="V19" s="16"/>
    </row>
    <row r="20" spans="3:22" ht="17" x14ac:dyDescent="0.2">
      <c r="C20" s="17" t="s">
        <v>6</v>
      </c>
      <c r="D20" s="18" t="s">
        <v>17</v>
      </c>
      <c r="E20" s="19">
        <v>0</v>
      </c>
      <c r="F20" s="19"/>
      <c r="G20" s="19"/>
      <c r="H20" s="19" t="s">
        <v>6</v>
      </c>
      <c r="I20" s="19" t="s">
        <v>17</v>
      </c>
      <c r="J20" s="19">
        <v>0</v>
      </c>
      <c r="K20" s="19"/>
      <c r="L20" s="19"/>
      <c r="M20" s="19" t="s">
        <v>6</v>
      </c>
      <c r="N20" s="19" t="s">
        <v>17</v>
      </c>
      <c r="O20" s="19">
        <v>0</v>
      </c>
      <c r="P20" s="19"/>
      <c r="Q20" s="19"/>
      <c r="R20" s="19"/>
      <c r="S20" s="19"/>
      <c r="T20" s="19"/>
      <c r="U20" s="19"/>
      <c r="V20" s="20"/>
    </row>
    <row r="59" spans="2:15" x14ac:dyDescent="0.2">
      <c r="C59" t="s">
        <v>29</v>
      </c>
      <c r="D59" t="s">
        <v>32</v>
      </c>
      <c r="E59" t="s">
        <v>30</v>
      </c>
      <c r="F59" t="s">
        <v>31</v>
      </c>
      <c r="M59" t="s">
        <v>1</v>
      </c>
      <c r="N59" t="s">
        <v>6</v>
      </c>
      <c r="O59" t="s">
        <v>33</v>
      </c>
    </row>
    <row r="60" spans="2:15" x14ac:dyDescent="0.2">
      <c r="B60" s="21" t="s">
        <v>27</v>
      </c>
      <c r="C60">
        <v>0.81</v>
      </c>
      <c r="D60">
        <v>0.78</v>
      </c>
      <c r="E60">
        <v>0.76</v>
      </c>
      <c r="F60">
        <v>0.79</v>
      </c>
      <c r="L60" s="21" t="s">
        <v>27</v>
      </c>
      <c r="M60" s="15">
        <v>0.80700000000000005</v>
      </c>
      <c r="N60" s="15">
        <v>0.81799999999999995</v>
      </c>
      <c r="O60">
        <v>0.81</v>
      </c>
    </row>
    <row r="61" spans="2:15" x14ac:dyDescent="0.2">
      <c r="B61" s="21" t="s">
        <v>28</v>
      </c>
      <c r="C61">
        <v>0.41099999999999998</v>
      </c>
      <c r="D61">
        <v>0.40600000000000003</v>
      </c>
      <c r="E61">
        <v>0.38</v>
      </c>
      <c r="F61">
        <v>0.4</v>
      </c>
      <c r="L61" s="21" t="s">
        <v>28</v>
      </c>
      <c r="M61" s="15">
        <v>0.6</v>
      </c>
      <c r="N61" s="15">
        <v>0.57299999999999995</v>
      </c>
      <c r="O61">
        <v>0.41099999999999998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C081-C711-4B4D-93D5-505936720874}">
  <dimension ref="A3:Z99"/>
  <sheetViews>
    <sheetView topLeftCell="A78" zoomScale="117" zoomScaleNormal="117" workbookViewId="0">
      <selection activeCell="B113" sqref="B113"/>
    </sheetView>
  </sheetViews>
  <sheetFormatPr baseColWidth="10" defaultRowHeight="16" x14ac:dyDescent="0.2"/>
  <cols>
    <col min="15" max="15" width="13" bestFit="1" customWidth="1"/>
    <col min="26" max="26" width="11.6640625" bestFit="1" customWidth="1"/>
  </cols>
  <sheetData>
    <row r="3" spans="1:26" x14ac:dyDescent="0.2">
      <c r="A3" s="24" t="s">
        <v>34</v>
      </c>
      <c r="G3" s="24" t="s">
        <v>35</v>
      </c>
      <c r="N3" s="24" t="s">
        <v>36</v>
      </c>
    </row>
    <row r="4" spans="1:26" x14ac:dyDescent="0.2">
      <c r="A4" t="s">
        <v>145</v>
      </c>
      <c r="B4">
        <v>0.57097553069034701</v>
      </c>
      <c r="G4" t="s">
        <v>145</v>
      </c>
      <c r="H4">
        <v>0.53782105437341998</v>
      </c>
      <c r="N4" t="s">
        <v>145</v>
      </c>
      <c r="O4">
        <v>0.58060019910751703</v>
      </c>
    </row>
    <row r="5" spans="1:26" x14ac:dyDescent="0.2">
      <c r="A5" t="s">
        <v>146</v>
      </c>
      <c r="B5">
        <v>0.35610465116279</v>
      </c>
      <c r="G5" t="s">
        <v>146</v>
      </c>
      <c r="H5">
        <v>0.38244514106583</v>
      </c>
      <c r="N5" t="s">
        <v>146</v>
      </c>
      <c r="O5">
        <v>0.28346456692913302</v>
      </c>
    </row>
    <row r="6" spans="1:26" x14ac:dyDescent="0.2">
      <c r="A6" t="s">
        <v>147</v>
      </c>
      <c r="B6">
        <v>0.53376906318082695</v>
      </c>
      <c r="G6" t="s">
        <v>147</v>
      </c>
      <c r="H6">
        <v>0.53159041394335504</v>
      </c>
      <c r="N6" t="s">
        <v>147</v>
      </c>
      <c r="O6">
        <v>0.62745098039215597</v>
      </c>
    </row>
    <row r="7" spans="1:26" x14ac:dyDescent="0.2">
      <c r="A7" t="s">
        <v>135</v>
      </c>
      <c r="B7">
        <v>0.42720139494332998</v>
      </c>
      <c r="G7" t="s">
        <v>135</v>
      </c>
      <c r="H7">
        <v>0.44484958979033701</v>
      </c>
      <c r="N7" t="s">
        <v>135</v>
      </c>
      <c r="O7">
        <v>0.39050847457627103</v>
      </c>
    </row>
    <row r="8" spans="1:26" x14ac:dyDescent="0.2">
      <c r="V8" t="s">
        <v>140</v>
      </c>
      <c r="W8" t="s">
        <v>142</v>
      </c>
      <c r="X8" t="s">
        <v>141</v>
      </c>
      <c r="Y8" t="s">
        <v>143</v>
      </c>
      <c r="Z8" t="s">
        <v>144</v>
      </c>
    </row>
    <row r="9" spans="1:26" x14ac:dyDescent="0.2">
      <c r="A9" t="s">
        <v>58</v>
      </c>
      <c r="B9" t="s">
        <v>96</v>
      </c>
      <c r="C9" t="s">
        <v>70</v>
      </c>
      <c r="D9" t="s">
        <v>40</v>
      </c>
      <c r="E9" t="s">
        <v>41</v>
      </c>
      <c r="G9" s="22" t="s">
        <v>37</v>
      </c>
      <c r="H9" t="s">
        <v>38</v>
      </c>
      <c r="I9" t="s">
        <v>39</v>
      </c>
      <c r="J9" t="s">
        <v>40</v>
      </c>
      <c r="K9" t="s">
        <v>41</v>
      </c>
      <c r="O9" t="s">
        <v>69</v>
      </c>
      <c r="P9" t="s">
        <v>70</v>
      </c>
      <c r="Q9" t="s">
        <v>71</v>
      </c>
      <c r="R9" t="s">
        <v>72</v>
      </c>
      <c r="U9" t="s">
        <v>30</v>
      </c>
      <c r="V9" t="str">
        <f>J11</f>
        <v>  0.618  </v>
      </c>
      <c r="W9" t="str">
        <f>J12</f>
        <v>  0.616   </v>
      </c>
      <c r="X9" t="str">
        <f>J13</f>
        <v>  0.896  </v>
      </c>
      <c r="Y9" t="str">
        <f>J16</f>
        <v>  0.710  </v>
      </c>
      <c r="Z9">
        <f>H7</f>
        <v>0.44484958979033701</v>
      </c>
    </row>
    <row r="10" spans="1:26" x14ac:dyDescent="0.2">
      <c r="U10" t="s">
        <v>29</v>
      </c>
      <c r="V10" t="str">
        <f>D11</f>
        <v>    0.626  </v>
      </c>
      <c r="W10" t="str">
        <f>D12</f>
        <v>    0.622 </v>
      </c>
      <c r="X10" t="str">
        <f>D13</f>
        <v>    0.897  </v>
      </c>
      <c r="Y10" t="str">
        <f>D16</f>
        <v>    0.715  </v>
      </c>
      <c r="Z10">
        <f>B7</f>
        <v>0.42720139494332998</v>
      </c>
    </row>
    <row r="11" spans="1:26" x14ac:dyDescent="0.2">
      <c r="A11" t="s">
        <v>42</v>
      </c>
      <c r="B11" s="27" t="s">
        <v>97</v>
      </c>
      <c r="C11" s="27" t="s">
        <v>98</v>
      </c>
      <c r="D11" s="27" t="s">
        <v>99</v>
      </c>
      <c r="E11" s="27" t="s">
        <v>46</v>
      </c>
      <c r="G11" s="22" t="s">
        <v>42</v>
      </c>
      <c r="H11" s="27" t="s">
        <v>43</v>
      </c>
      <c r="I11" s="27" t="s">
        <v>44</v>
      </c>
      <c r="J11" s="27" t="s">
        <v>45</v>
      </c>
      <c r="K11" s="27" t="s">
        <v>46</v>
      </c>
      <c r="N11" t="s">
        <v>73</v>
      </c>
      <c r="O11" s="27" t="s">
        <v>74</v>
      </c>
      <c r="P11" s="27" t="s">
        <v>75</v>
      </c>
      <c r="Q11" s="27" t="s">
        <v>76</v>
      </c>
      <c r="R11" s="27" t="s">
        <v>46</v>
      </c>
      <c r="U11" t="s">
        <v>136</v>
      </c>
      <c r="V11" t="str">
        <f>Q11</f>
        <v>    0.594  </v>
      </c>
      <c r="W11" t="str">
        <f>Q12</f>
        <v>    0.637   </v>
      </c>
      <c r="X11" t="str">
        <f>Q13</f>
        <v>    0.880  </v>
      </c>
      <c r="Y11" s="25" t="str">
        <f>Q16</f>
        <v>    0.704  </v>
      </c>
      <c r="Z11">
        <f>O7</f>
        <v>0.39050847457627103</v>
      </c>
    </row>
    <row r="12" spans="1:26" x14ac:dyDescent="0.2">
      <c r="A12" t="s">
        <v>47</v>
      </c>
      <c r="B12" s="27" t="s">
        <v>100</v>
      </c>
      <c r="C12" s="27" t="s">
        <v>101</v>
      </c>
      <c r="D12" s="27" t="s">
        <v>102</v>
      </c>
      <c r="E12" s="27" t="s">
        <v>103</v>
      </c>
      <c r="G12" s="22" t="s">
        <v>47</v>
      </c>
      <c r="H12" s="27" t="s">
        <v>48</v>
      </c>
      <c r="I12" s="27" t="s">
        <v>49</v>
      </c>
      <c r="J12" s="27" t="s">
        <v>50</v>
      </c>
      <c r="K12" s="27" t="s">
        <v>51</v>
      </c>
      <c r="N12" t="s">
        <v>77</v>
      </c>
      <c r="O12" s="27" t="s">
        <v>78</v>
      </c>
      <c r="P12" s="27" t="s">
        <v>79</v>
      </c>
      <c r="Q12" s="27" t="s">
        <v>80</v>
      </c>
      <c r="R12" s="27" t="s">
        <v>51</v>
      </c>
    </row>
    <row r="13" spans="1:26" x14ac:dyDescent="0.2">
      <c r="A13" t="s">
        <v>52</v>
      </c>
      <c r="B13" s="27" t="s">
        <v>104</v>
      </c>
      <c r="C13" s="27" t="s">
        <v>105</v>
      </c>
      <c r="D13" s="27" t="s">
        <v>104</v>
      </c>
      <c r="E13" s="27" t="s">
        <v>56</v>
      </c>
      <c r="G13" s="22" t="s">
        <v>52</v>
      </c>
      <c r="H13" s="27" t="s">
        <v>53</v>
      </c>
      <c r="I13" s="27" t="s">
        <v>54</v>
      </c>
      <c r="J13" s="27" t="s">
        <v>55</v>
      </c>
      <c r="K13" s="27" t="s">
        <v>56</v>
      </c>
      <c r="N13" t="s">
        <v>81</v>
      </c>
      <c r="O13" s="27" t="s">
        <v>82</v>
      </c>
      <c r="P13" s="27" t="s">
        <v>83</v>
      </c>
      <c r="Q13" s="27" t="s">
        <v>84</v>
      </c>
      <c r="R13" s="27" t="s">
        <v>56</v>
      </c>
      <c r="V13" t="s">
        <v>140</v>
      </c>
      <c r="W13" t="s">
        <v>142</v>
      </c>
      <c r="X13" t="s">
        <v>141</v>
      </c>
      <c r="Y13" t="s">
        <v>143</v>
      </c>
      <c r="Z13" t="s">
        <v>144</v>
      </c>
    </row>
    <row r="14" spans="1:26" x14ac:dyDescent="0.2">
      <c r="B14" s="27"/>
      <c r="C14" s="27"/>
      <c r="D14" s="27"/>
      <c r="E14" s="27"/>
      <c r="H14" s="27"/>
      <c r="I14" s="27"/>
      <c r="J14" s="27"/>
      <c r="K14" s="27"/>
      <c r="O14" s="27"/>
      <c r="P14" s="27"/>
      <c r="Q14" s="27"/>
      <c r="R14" s="27"/>
      <c r="U14" t="s">
        <v>30</v>
      </c>
      <c r="V14">
        <v>0.61799999999999999</v>
      </c>
      <c r="W14">
        <v>0.61599999999999999</v>
      </c>
      <c r="X14">
        <v>0.89600000000000002</v>
      </c>
      <c r="Y14">
        <v>0.71</v>
      </c>
      <c r="Z14" s="29">
        <v>0.44484958979033701</v>
      </c>
    </row>
    <row r="15" spans="1:26" x14ac:dyDescent="0.2">
      <c r="A15" t="s">
        <v>57</v>
      </c>
      <c r="B15" s="27" t="s">
        <v>106</v>
      </c>
      <c r="C15" s="27" t="s">
        <v>59</v>
      </c>
      <c r="D15" s="27" t="s">
        <v>107</v>
      </c>
      <c r="E15" s="27" t="s">
        <v>61</v>
      </c>
      <c r="G15" s="22" t="s">
        <v>57</v>
      </c>
      <c r="H15" s="27" t="s">
        <v>58</v>
      </c>
      <c r="I15" s="27" t="s">
        <v>59</v>
      </c>
      <c r="J15" s="27" t="s">
        <v>60</v>
      </c>
      <c r="K15" s="27" t="s">
        <v>61</v>
      </c>
      <c r="N15" t="s">
        <v>85</v>
      </c>
      <c r="O15" s="27" t="s">
        <v>86</v>
      </c>
      <c r="P15" s="27" t="s">
        <v>59</v>
      </c>
      <c r="Q15" s="27" t="s">
        <v>87</v>
      </c>
      <c r="R15" s="27" t="s">
        <v>61</v>
      </c>
      <c r="U15" t="s">
        <v>29</v>
      </c>
      <c r="V15">
        <v>0.626</v>
      </c>
      <c r="W15">
        <v>0.622</v>
      </c>
      <c r="X15">
        <v>0.89700000000000002</v>
      </c>
      <c r="Y15">
        <v>0.71499999999999997</v>
      </c>
      <c r="Z15" s="29">
        <v>0.42720139494332998</v>
      </c>
    </row>
    <row r="16" spans="1:26" x14ac:dyDescent="0.2">
      <c r="A16" t="s">
        <v>62</v>
      </c>
      <c r="B16" s="27" t="s">
        <v>108</v>
      </c>
      <c r="C16" s="27" t="s">
        <v>109</v>
      </c>
      <c r="D16" s="27" t="s">
        <v>110</v>
      </c>
      <c r="E16" s="27" t="s">
        <v>61</v>
      </c>
      <c r="G16" s="22" t="s">
        <v>62</v>
      </c>
      <c r="H16" s="27" t="s">
        <v>63</v>
      </c>
      <c r="I16" s="27" t="s">
        <v>64</v>
      </c>
      <c r="J16" s="27" t="s">
        <v>65</v>
      </c>
      <c r="K16" s="27" t="s">
        <v>61</v>
      </c>
      <c r="N16" t="s">
        <v>88</v>
      </c>
      <c r="O16" s="27" t="s">
        <v>89</v>
      </c>
      <c r="P16" s="27" t="s">
        <v>90</v>
      </c>
      <c r="Q16" s="27" t="s">
        <v>91</v>
      </c>
      <c r="R16" s="27" t="s">
        <v>61</v>
      </c>
      <c r="U16" t="s">
        <v>136</v>
      </c>
      <c r="V16">
        <v>0.59399999999999997</v>
      </c>
      <c r="W16">
        <v>0.63700000000000001</v>
      </c>
      <c r="X16">
        <v>0.88</v>
      </c>
      <c r="Y16">
        <v>0.70399999999999996</v>
      </c>
      <c r="Z16" s="29">
        <v>0.39050847457627103</v>
      </c>
    </row>
    <row r="17" spans="1:26" x14ac:dyDescent="0.2">
      <c r="A17" t="s">
        <v>66</v>
      </c>
      <c r="B17" s="27" t="s">
        <v>107</v>
      </c>
      <c r="C17" s="27" t="s">
        <v>111</v>
      </c>
      <c r="D17" s="27" t="s">
        <v>107</v>
      </c>
      <c r="E17" s="27" t="s">
        <v>61</v>
      </c>
      <c r="G17" s="22" t="s">
        <v>66</v>
      </c>
      <c r="H17" s="27" t="s">
        <v>67</v>
      </c>
      <c r="I17" s="27" t="s">
        <v>68</v>
      </c>
      <c r="J17" s="27" t="s">
        <v>60</v>
      </c>
      <c r="K17" s="27" t="s">
        <v>61</v>
      </c>
      <c r="N17" t="s">
        <v>92</v>
      </c>
      <c r="O17" s="27" t="s">
        <v>93</v>
      </c>
      <c r="P17" s="27" t="s">
        <v>94</v>
      </c>
      <c r="Q17" s="27" t="s">
        <v>95</v>
      </c>
      <c r="R17" s="27" t="s">
        <v>61</v>
      </c>
    </row>
    <row r="20" spans="1:26" x14ac:dyDescent="0.2">
      <c r="A20" s="24" t="s">
        <v>129</v>
      </c>
      <c r="G20" s="24" t="s">
        <v>130</v>
      </c>
      <c r="N20" s="24" t="s">
        <v>134</v>
      </c>
    </row>
    <row r="21" spans="1:26" x14ac:dyDescent="0.2">
      <c r="A21" t="s">
        <v>135</v>
      </c>
      <c r="B21">
        <v>0.819837272375048</v>
      </c>
      <c r="G21" t="s">
        <v>135</v>
      </c>
      <c r="H21">
        <v>0.70805560845553195</v>
      </c>
      <c r="N21" t="s">
        <v>135</v>
      </c>
      <c r="O21">
        <v>0.80947095819459802</v>
      </c>
      <c r="V21" t="s">
        <v>137</v>
      </c>
      <c r="W21" t="s">
        <v>138</v>
      </c>
      <c r="X21" t="s">
        <v>139</v>
      </c>
      <c r="Y21" t="s">
        <v>143</v>
      </c>
      <c r="Z21" t="s">
        <v>144</v>
      </c>
    </row>
    <row r="22" spans="1:26" x14ac:dyDescent="0.2">
      <c r="B22" t="s">
        <v>113</v>
      </c>
      <c r="C22" t="s">
        <v>114</v>
      </c>
      <c r="D22" t="s">
        <v>71</v>
      </c>
      <c r="E22" t="s">
        <v>41</v>
      </c>
      <c r="H22" t="s">
        <v>113</v>
      </c>
      <c r="I22" t="s">
        <v>114</v>
      </c>
      <c r="J22" t="s">
        <v>71</v>
      </c>
      <c r="K22" t="s">
        <v>41</v>
      </c>
      <c r="O22" t="s">
        <v>113</v>
      </c>
      <c r="P22" t="s">
        <v>114</v>
      </c>
      <c r="Q22" t="s">
        <v>71</v>
      </c>
      <c r="R22" t="s">
        <v>41</v>
      </c>
      <c r="U22" t="s">
        <v>30</v>
      </c>
      <c r="V22">
        <f>J24</f>
        <v>0.78800000000000003</v>
      </c>
      <c r="W22">
        <f>J25</f>
        <v>0.89600000000000002</v>
      </c>
      <c r="X22">
        <f>J26</f>
        <v>0.76200000000000001</v>
      </c>
      <c r="Y22">
        <f>J29</f>
        <v>0.81599999999999995</v>
      </c>
      <c r="Z22" s="29">
        <f>H21</f>
        <v>0.70805560845553195</v>
      </c>
    </row>
    <row r="23" spans="1:26" x14ac:dyDescent="0.2">
      <c r="U23" t="s">
        <v>29</v>
      </c>
      <c r="V23">
        <f>D24</f>
        <v>0.872</v>
      </c>
      <c r="W23">
        <f>D25</f>
        <v>0.92300000000000004</v>
      </c>
      <c r="X23">
        <f>D26</f>
        <v>0.84</v>
      </c>
      <c r="Y23">
        <f>D29</f>
        <v>0.878</v>
      </c>
      <c r="Z23" s="29">
        <f>B21</f>
        <v>0.819837272375048</v>
      </c>
    </row>
    <row r="24" spans="1:26" x14ac:dyDescent="0.2">
      <c r="A24" t="s">
        <v>131</v>
      </c>
      <c r="B24">
        <v>0.86799999999999999</v>
      </c>
      <c r="C24">
        <v>0.877</v>
      </c>
      <c r="D24">
        <v>0.872</v>
      </c>
      <c r="E24">
        <v>1252</v>
      </c>
      <c r="G24" t="s">
        <v>131</v>
      </c>
      <c r="H24">
        <v>0.77500000000000002</v>
      </c>
      <c r="I24">
        <v>0.80200000000000005</v>
      </c>
      <c r="J24">
        <v>0.78800000000000003</v>
      </c>
      <c r="K24">
        <v>1252</v>
      </c>
      <c r="N24" t="s">
        <v>131</v>
      </c>
      <c r="O24">
        <v>0.80600000000000005</v>
      </c>
      <c r="P24">
        <v>0.94399999999999995</v>
      </c>
      <c r="Q24">
        <v>0.86899999999999999</v>
      </c>
      <c r="R24">
        <v>1252</v>
      </c>
      <c r="U24" t="s">
        <v>136</v>
      </c>
      <c r="V24">
        <f>Q24</f>
        <v>0.86899999999999999</v>
      </c>
      <c r="W24">
        <f>Q25</f>
        <v>0.92400000000000004</v>
      </c>
      <c r="X24">
        <f>Q26</f>
        <v>0.84299999999999997</v>
      </c>
      <c r="Y24" s="25">
        <f>Q29</f>
        <v>0.879</v>
      </c>
      <c r="Z24" s="29">
        <f>O21</f>
        <v>0.80947095819459802</v>
      </c>
    </row>
    <row r="25" spans="1:26" x14ac:dyDescent="0.2">
      <c r="A25" t="s">
        <v>132</v>
      </c>
      <c r="B25">
        <v>0.91900000000000004</v>
      </c>
      <c r="C25">
        <v>0.92700000000000005</v>
      </c>
      <c r="D25">
        <v>0.92300000000000004</v>
      </c>
      <c r="E25">
        <v>18491</v>
      </c>
      <c r="G25" t="s">
        <v>132</v>
      </c>
      <c r="H25">
        <v>0.86599999999999999</v>
      </c>
      <c r="I25">
        <v>0.92900000000000005</v>
      </c>
      <c r="J25">
        <v>0.89600000000000002</v>
      </c>
      <c r="K25">
        <v>18491</v>
      </c>
      <c r="N25" t="s">
        <v>132</v>
      </c>
      <c r="O25">
        <v>0.92700000000000005</v>
      </c>
      <c r="P25">
        <v>0.92200000000000004</v>
      </c>
      <c r="Q25">
        <v>0.92400000000000004</v>
      </c>
      <c r="R25">
        <v>18491</v>
      </c>
    </row>
    <row r="26" spans="1:26" x14ac:dyDescent="0.2">
      <c r="A26" t="s">
        <v>133</v>
      </c>
      <c r="B26">
        <v>0.84699999999999998</v>
      </c>
      <c r="C26">
        <v>0.83199999999999996</v>
      </c>
      <c r="D26">
        <v>0.84</v>
      </c>
      <c r="E26">
        <v>9377</v>
      </c>
      <c r="G26" t="s">
        <v>133</v>
      </c>
      <c r="H26">
        <v>0.83</v>
      </c>
      <c r="I26">
        <v>0.70499999999999996</v>
      </c>
      <c r="J26">
        <v>0.76200000000000001</v>
      </c>
      <c r="K26">
        <v>9377</v>
      </c>
      <c r="N26" t="s">
        <v>133</v>
      </c>
      <c r="O26">
        <v>0.84799999999999998</v>
      </c>
      <c r="P26">
        <v>0.83799999999999997</v>
      </c>
      <c r="Q26">
        <v>0.84299999999999997</v>
      </c>
      <c r="R26">
        <v>9377</v>
      </c>
    </row>
    <row r="28" spans="1:26" x14ac:dyDescent="0.2">
      <c r="A28" t="s">
        <v>118</v>
      </c>
      <c r="D28">
        <v>0.89400000000000002</v>
      </c>
      <c r="E28">
        <v>29120</v>
      </c>
      <c r="G28" t="s">
        <v>118</v>
      </c>
      <c r="J28">
        <v>0.85199999999999998</v>
      </c>
      <c r="K28">
        <v>29120</v>
      </c>
      <c r="N28" t="s">
        <v>118</v>
      </c>
      <c r="Q28">
        <v>0.89600000000000002</v>
      </c>
      <c r="R28">
        <v>29120</v>
      </c>
    </row>
    <row r="29" spans="1:26" x14ac:dyDescent="0.2">
      <c r="A29" t="s">
        <v>116</v>
      </c>
      <c r="B29">
        <v>0.878</v>
      </c>
      <c r="C29">
        <v>0.879</v>
      </c>
      <c r="D29">
        <v>0.878</v>
      </c>
      <c r="E29">
        <v>29120</v>
      </c>
      <c r="G29" t="s">
        <v>116</v>
      </c>
      <c r="H29">
        <v>0.82299999999999995</v>
      </c>
      <c r="I29">
        <v>0.81200000000000006</v>
      </c>
      <c r="J29">
        <v>0.81599999999999995</v>
      </c>
      <c r="K29">
        <v>29120</v>
      </c>
      <c r="N29" t="s">
        <v>116</v>
      </c>
      <c r="O29">
        <v>0.86</v>
      </c>
      <c r="P29">
        <v>0.90100000000000002</v>
      </c>
      <c r="Q29">
        <v>0.879</v>
      </c>
      <c r="R29">
        <v>29120</v>
      </c>
    </row>
    <row r="30" spans="1:26" x14ac:dyDescent="0.2">
      <c r="A30" t="s">
        <v>117</v>
      </c>
      <c r="B30">
        <v>0.89400000000000002</v>
      </c>
      <c r="C30">
        <v>0.89400000000000002</v>
      </c>
      <c r="D30">
        <v>0.89400000000000002</v>
      </c>
      <c r="E30">
        <v>29120</v>
      </c>
      <c r="G30" t="s">
        <v>117</v>
      </c>
      <c r="H30">
        <v>0.85</v>
      </c>
      <c r="I30">
        <v>0.85199999999999998</v>
      </c>
      <c r="J30">
        <v>0.84799999999999998</v>
      </c>
      <c r="K30">
        <v>29120</v>
      </c>
      <c r="N30" t="s">
        <v>117</v>
      </c>
      <c r="O30">
        <v>0.89600000000000002</v>
      </c>
      <c r="P30">
        <v>0.89600000000000002</v>
      </c>
      <c r="Q30">
        <v>0.89600000000000002</v>
      </c>
      <c r="R30">
        <v>29120</v>
      </c>
    </row>
    <row r="42" spans="1:18" x14ac:dyDescent="0.2">
      <c r="O42" t="s">
        <v>121</v>
      </c>
    </row>
    <row r="43" spans="1:18" ht="17" x14ac:dyDescent="0.25">
      <c r="A43" s="23" t="s">
        <v>112</v>
      </c>
      <c r="C43" s="24" t="s">
        <v>120</v>
      </c>
      <c r="G43" t="s">
        <v>121</v>
      </c>
      <c r="I43" s="24" t="s">
        <v>120</v>
      </c>
      <c r="P43" t="s">
        <v>126</v>
      </c>
      <c r="Q43" t="s">
        <v>125</v>
      </c>
      <c r="R43" t="s">
        <v>124</v>
      </c>
    </row>
    <row r="44" spans="1:18" ht="17" x14ac:dyDescent="0.25">
      <c r="A44" s="23"/>
      <c r="B44" t="s">
        <v>113</v>
      </c>
      <c r="C44" t="s">
        <v>114</v>
      </c>
      <c r="D44" t="s">
        <v>71</v>
      </c>
      <c r="E44" t="s">
        <v>41</v>
      </c>
      <c r="G44" s="23"/>
      <c r="H44" t="s">
        <v>113</v>
      </c>
      <c r="I44" t="s">
        <v>114</v>
      </c>
      <c r="J44" t="s">
        <v>71</v>
      </c>
      <c r="K44" t="s">
        <v>41</v>
      </c>
      <c r="O44" t="s">
        <v>122</v>
      </c>
      <c r="P44">
        <f>J46</f>
        <v>0.72</v>
      </c>
      <c r="Q44">
        <f>J47</f>
        <v>0.93</v>
      </c>
      <c r="R44">
        <f>J50</f>
        <v>0.82</v>
      </c>
    </row>
    <row r="45" spans="1:18" x14ac:dyDescent="0.2">
      <c r="O45" t="s">
        <v>123</v>
      </c>
      <c r="P45">
        <f>J58</f>
        <v>0.82</v>
      </c>
      <c r="Q45">
        <f>J59</f>
        <v>0.96</v>
      </c>
      <c r="R45">
        <f>J62</f>
        <v>0.89</v>
      </c>
    </row>
    <row r="46" spans="1:18" ht="17" x14ac:dyDescent="0.25">
      <c r="A46" s="23">
        <v>0</v>
      </c>
      <c r="B46">
        <v>0.87</v>
      </c>
      <c r="C46">
        <v>0.84</v>
      </c>
      <c r="D46">
        <v>0.86</v>
      </c>
      <c r="E46">
        <v>1002</v>
      </c>
      <c r="G46" s="23">
        <v>0</v>
      </c>
      <c r="H46">
        <v>0.71</v>
      </c>
      <c r="I46">
        <v>0.73</v>
      </c>
      <c r="J46">
        <v>0.72</v>
      </c>
      <c r="K46">
        <v>279</v>
      </c>
    </row>
    <row r="47" spans="1:18" ht="17" x14ac:dyDescent="0.25">
      <c r="A47" s="23">
        <v>1</v>
      </c>
      <c r="B47">
        <v>0.66</v>
      </c>
      <c r="C47">
        <v>0.71</v>
      </c>
      <c r="D47">
        <v>0.68</v>
      </c>
      <c r="E47">
        <v>429</v>
      </c>
      <c r="G47" s="23">
        <v>1</v>
      </c>
      <c r="H47">
        <v>0.93</v>
      </c>
      <c r="I47">
        <v>0.93</v>
      </c>
      <c r="J47">
        <v>0.93</v>
      </c>
      <c r="K47">
        <v>1152</v>
      </c>
    </row>
    <row r="49" spans="1:18" ht="17" x14ac:dyDescent="0.25">
      <c r="A49" s="23" t="s">
        <v>118</v>
      </c>
      <c r="D49">
        <v>0.8</v>
      </c>
      <c r="E49">
        <v>1431</v>
      </c>
      <c r="G49" s="23" t="s">
        <v>118</v>
      </c>
      <c r="J49">
        <v>0.89</v>
      </c>
      <c r="K49">
        <v>1431</v>
      </c>
    </row>
    <row r="50" spans="1:18" ht="17" x14ac:dyDescent="0.25">
      <c r="A50" s="23" t="s">
        <v>116</v>
      </c>
      <c r="B50">
        <v>0.76</v>
      </c>
      <c r="C50">
        <v>0.78</v>
      </c>
      <c r="D50">
        <v>0.77</v>
      </c>
      <c r="E50">
        <v>1431</v>
      </c>
      <c r="G50" s="23" t="s">
        <v>116</v>
      </c>
      <c r="H50">
        <v>0.82</v>
      </c>
      <c r="I50">
        <v>0.83</v>
      </c>
      <c r="J50">
        <v>0.82</v>
      </c>
      <c r="K50">
        <v>1431</v>
      </c>
    </row>
    <row r="51" spans="1:18" ht="17" x14ac:dyDescent="0.25">
      <c r="A51" s="23" t="s">
        <v>117</v>
      </c>
      <c r="B51">
        <v>0.81</v>
      </c>
      <c r="C51">
        <v>0.8</v>
      </c>
      <c r="D51">
        <v>0.8</v>
      </c>
      <c r="E51">
        <v>1431</v>
      </c>
      <c r="G51" s="23" t="s">
        <v>117</v>
      </c>
      <c r="H51">
        <v>0.89</v>
      </c>
      <c r="I51">
        <v>0.89</v>
      </c>
      <c r="J51">
        <v>0.89</v>
      </c>
      <c r="K51">
        <v>1431</v>
      </c>
    </row>
    <row r="55" spans="1:18" ht="17" x14ac:dyDescent="0.25">
      <c r="A55" s="23" t="s">
        <v>112</v>
      </c>
      <c r="C55" s="24" t="s">
        <v>119</v>
      </c>
      <c r="G55" t="s">
        <v>121</v>
      </c>
      <c r="I55" s="24" t="s">
        <v>119</v>
      </c>
      <c r="O55" s="23" t="s">
        <v>112</v>
      </c>
    </row>
    <row r="56" spans="1:18" ht="17" x14ac:dyDescent="0.25">
      <c r="A56" s="23"/>
      <c r="B56" t="s">
        <v>113</v>
      </c>
      <c r="C56" t="s">
        <v>114</v>
      </c>
      <c r="D56" t="s">
        <v>71</v>
      </c>
      <c r="E56" t="s">
        <v>41</v>
      </c>
      <c r="G56" s="23"/>
      <c r="H56" t="s">
        <v>113</v>
      </c>
      <c r="I56" t="s">
        <v>114</v>
      </c>
      <c r="J56" t="s">
        <v>71</v>
      </c>
      <c r="K56" t="s">
        <v>41</v>
      </c>
      <c r="P56" t="s">
        <v>127</v>
      </c>
      <c r="Q56" t="s">
        <v>128</v>
      </c>
      <c r="R56" t="s">
        <v>124</v>
      </c>
    </row>
    <row r="57" spans="1:18" x14ac:dyDescent="0.2">
      <c r="O57" t="s">
        <v>122</v>
      </c>
      <c r="P57">
        <f>D46</f>
        <v>0.86</v>
      </c>
      <c r="Q57">
        <f>D47</f>
        <v>0.68</v>
      </c>
      <c r="R57">
        <f>D50</f>
        <v>0.77</v>
      </c>
    </row>
    <row r="58" spans="1:18" ht="17" x14ac:dyDescent="0.25">
      <c r="A58" s="23">
        <v>0</v>
      </c>
      <c r="B58">
        <v>0.88</v>
      </c>
      <c r="C58">
        <v>0.85</v>
      </c>
      <c r="D58">
        <v>0.86</v>
      </c>
      <c r="E58">
        <v>1002</v>
      </c>
      <c r="G58" s="23">
        <v>0</v>
      </c>
      <c r="H58">
        <v>0.85</v>
      </c>
      <c r="I58">
        <v>0.79</v>
      </c>
      <c r="J58">
        <v>0.82</v>
      </c>
      <c r="K58">
        <v>279</v>
      </c>
      <c r="O58" t="s">
        <v>123</v>
      </c>
      <c r="P58">
        <f>D58</f>
        <v>0.86</v>
      </c>
      <c r="Q58">
        <f>D59</f>
        <v>0.69</v>
      </c>
      <c r="R58">
        <f>D62</f>
        <v>0.78</v>
      </c>
    </row>
    <row r="59" spans="1:18" ht="17" x14ac:dyDescent="0.25">
      <c r="A59" s="23">
        <v>1</v>
      </c>
      <c r="B59">
        <v>0.67</v>
      </c>
      <c r="C59">
        <v>0.72</v>
      </c>
      <c r="D59">
        <v>0.69</v>
      </c>
      <c r="E59">
        <v>429</v>
      </c>
      <c r="G59" s="23">
        <v>1</v>
      </c>
      <c r="H59">
        <v>0.95</v>
      </c>
      <c r="I59">
        <v>0.97</v>
      </c>
      <c r="J59">
        <v>0.96</v>
      </c>
      <c r="K59">
        <v>1152</v>
      </c>
    </row>
    <row r="61" spans="1:18" ht="17" x14ac:dyDescent="0.25">
      <c r="A61" s="23" t="s">
        <v>115</v>
      </c>
      <c r="B61">
        <v>0.81</v>
      </c>
      <c r="C61">
        <v>0.81</v>
      </c>
      <c r="D61">
        <v>0.81</v>
      </c>
      <c r="E61">
        <v>1431</v>
      </c>
      <c r="G61" s="23" t="s">
        <v>115</v>
      </c>
      <c r="H61">
        <v>0.93</v>
      </c>
      <c r="I61">
        <v>0.93</v>
      </c>
      <c r="J61">
        <v>0.93</v>
      </c>
      <c r="K61">
        <v>1431</v>
      </c>
    </row>
    <row r="62" spans="1:18" ht="17" x14ac:dyDescent="0.25">
      <c r="A62" s="23" t="s">
        <v>116</v>
      </c>
      <c r="B62">
        <v>0.77</v>
      </c>
      <c r="C62">
        <v>0.78</v>
      </c>
      <c r="D62">
        <v>0.78</v>
      </c>
      <c r="E62">
        <v>1431</v>
      </c>
      <c r="G62" s="23" t="s">
        <v>116</v>
      </c>
      <c r="H62">
        <v>0.9</v>
      </c>
      <c r="I62">
        <v>0.88</v>
      </c>
      <c r="J62">
        <v>0.89</v>
      </c>
      <c r="K62">
        <v>1431</v>
      </c>
    </row>
    <row r="63" spans="1:18" ht="17" x14ac:dyDescent="0.25">
      <c r="A63" s="23" t="s">
        <v>117</v>
      </c>
      <c r="B63">
        <v>0.81</v>
      </c>
      <c r="C63">
        <v>0.81</v>
      </c>
      <c r="D63">
        <v>0.81</v>
      </c>
      <c r="E63">
        <v>1431</v>
      </c>
      <c r="G63" s="23" t="s">
        <v>117</v>
      </c>
      <c r="H63">
        <v>0.93</v>
      </c>
      <c r="I63">
        <v>0.93</v>
      </c>
      <c r="J63">
        <v>0.93</v>
      </c>
      <c r="K63">
        <v>1431</v>
      </c>
    </row>
    <row r="76" spans="1:25" ht="24" x14ac:dyDescent="0.3">
      <c r="A76" s="26" t="s">
        <v>148</v>
      </c>
    </row>
    <row r="77" spans="1:25" x14ac:dyDescent="0.2">
      <c r="A77" s="24" t="s">
        <v>29</v>
      </c>
      <c r="G77" s="24" t="s">
        <v>30</v>
      </c>
      <c r="M77" s="24" t="s">
        <v>165</v>
      </c>
    </row>
    <row r="78" spans="1:25" x14ac:dyDescent="0.2">
      <c r="A78" t="s">
        <v>145</v>
      </c>
      <c r="B78">
        <v>1.1381557257042301</v>
      </c>
      <c r="G78" t="s">
        <v>145</v>
      </c>
      <c r="H78">
        <v>1.0953727137618801</v>
      </c>
      <c r="M78" t="s">
        <v>145</v>
      </c>
      <c r="N78">
        <v>1.1381557257042301</v>
      </c>
    </row>
    <row r="79" spans="1:25" x14ac:dyDescent="0.2">
      <c r="A79" t="s">
        <v>146</v>
      </c>
      <c r="B79">
        <v>7.0550507749866298E-3</v>
      </c>
      <c r="G79" t="s">
        <v>146</v>
      </c>
      <c r="H79">
        <v>1.84924269108841E-2</v>
      </c>
      <c r="M79" t="s">
        <v>146</v>
      </c>
      <c r="N79">
        <v>7.0550507749866298E-3</v>
      </c>
      <c r="U79" t="s">
        <v>140</v>
      </c>
      <c r="V79" t="s">
        <v>142</v>
      </c>
      <c r="W79" t="s">
        <v>141</v>
      </c>
      <c r="X79" t="s">
        <v>143</v>
      </c>
      <c r="Y79" t="s">
        <v>144</v>
      </c>
    </row>
    <row r="80" spans="1:25" x14ac:dyDescent="0.2">
      <c r="A80" t="s">
        <v>147</v>
      </c>
      <c r="B80">
        <v>6.5541211519364401E-2</v>
      </c>
      <c r="G80" t="s">
        <v>147</v>
      </c>
      <c r="H80">
        <v>0.208540218470705</v>
      </c>
      <c r="M80" t="s">
        <v>147</v>
      </c>
      <c r="N80">
        <v>6.5541211519364401E-2</v>
      </c>
      <c r="T80" t="s">
        <v>30</v>
      </c>
      <c r="U80">
        <f>J84</f>
        <v>0.06</v>
      </c>
      <c r="V80">
        <f>J85</f>
        <v>3.3000000000000002E-2</v>
      </c>
      <c r="W80">
        <f>J86</f>
        <v>0.59599999999999997</v>
      </c>
      <c r="X80">
        <f>J89</f>
        <v>0.23</v>
      </c>
      <c r="Y80" s="28">
        <f>H81</f>
        <v>3.39723368114535E-2</v>
      </c>
    </row>
    <row r="81" spans="1:25" x14ac:dyDescent="0.2">
      <c r="A81" t="s">
        <v>135</v>
      </c>
      <c r="B81">
        <v>1.27388535031847E-2</v>
      </c>
      <c r="G81" t="s">
        <v>135</v>
      </c>
      <c r="H81">
        <v>3.39723368114535E-2</v>
      </c>
      <c r="M81" t="s">
        <v>135</v>
      </c>
      <c r="N81">
        <v>1.27388535031847E-2</v>
      </c>
      <c r="T81" t="s">
        <v>29</v>
      </c>
      <c r="U81">
        <f>D84</f>
        <v>3.1E-2</v>
      </c>
      <c r="V81">
        <f>D85</f>
        <v>0.38200000000000001</v>
      </c>
      <c r="W81">
        <f>D86</f>
        <v>0.30399999999999999</v>
      </c>
      <c r="X81">
        <f>D89</f>
        <v>0.23899999999999999</v>
      </c>
      <c r="Y81" s="28">
        <f>B81</f>
        <v>1.27388535031847E-2</v>
      </c>
    </row>
    <row r="82" spans="1:25" x14ac:dyDescent="0.2">
      <c r="A82" t="s">
        <v>106</v>
      </c>
      <c r="B82" t="s">
        <v>38</v>
      </c>
      <c r="C82" t="s">
        <v>39</v>
      </c>
      <c r="D82" t="s">
        <v>40</v>
      </c>
      <c r="E82" t="s">
        <v>41</v>
      </c>
      <c r="G82" t="s">
        <v>106</v>
      </c>
      <c r="H82" t="s">
        <v>38</v>
      </c>
      <c r="I82" t="s">
        <v>39</v>
      </c>
      <c r="J82" t="s">
        <v>71</v>
      </c>
      <c r="K82" t="s">
        <v>41</v>
      </c>
      <c r="M82" t="s">
        <v>58</v>
      </c>
      <c r="N82" t="s">
        <v>96</v>
      </c>
      <c r="O82" t="s">
        <v>70</v>
      </c>
      <c r="P82" t="s">
        <v>40</v>
      </c>
      <c r="Q82" t="s">
        <v>41</v>
      </c>
      <c r="T82" t="s">
        <v>136</v>
      </c>
      <c r="U82">
        <f>P84</f>
        <v>3.1E-2</v>
      </c>
      <c r="V82">
        <f>P85</f>
        <v>0.38200000000000001</v>
      </c>
      <c r="W82">
        <f>P86</f>
        <v>0.30399999999999999</v>
      </c>
      <c r="X82">
        <f>P89</f>
        <v>0.23899999999999999</v>
      </c>
      <c r="Y82" s="28">
        <f>N81</f>
        <v>1.27388535031847E-2</v>
      </c>
    </row>
    <row r="84" spans="1:25" x14ac:dyDescent="0.2">
      <c r="A84" t="s">
        <v>42</v>
      </c>
      <c r="B84" t="s">
        <v>187</v>
      </c>
      <c r="C84" t="s">
        <v>166</v>
      </c>
      <c r="D84">
        <v>3.1E-2</v>
      </c>
      <c r="E84" t="s">
        <v>159</v>
      </c>
      <c r="G84" t="s">
        <v>42</v>
      </c>
      <c r="H84" t="s">
        <v>149</v>
      </c>
      <c r="I84" t="s">
        <v>150</v>
      </c>
      <c r="J84">
        <v>0.06</v>
      </c>
      <c r="K84" t="s">
        <v>159</v>
      </c>
      <c r="M84" t="s">
        <v>73</v>
      </c>
      <c r="N84" t="s">
        <v>178</v>
      </c>
      <c r="O84" t="s">
        <v>179</v>
      </c>
      <c r="P84">
        <v>3.1E-2</v>
      </c>
      <c r="Q84" t="s">
        <v>159</v>
      </c>
    </row>
    <row r="85" spans="1:25" x14ac:dyDescent="0.2">
      <c r="A85" t="s">
        <v>47</v>
      </c>
      <c r="B85" t="s">
        <v>167</v>
      </c>
      <c r="C85" t="s">
        <v>168</v>
      </c>
      <c r="D85">
        <v>0.38200000000000001</v>
      </c>
      <c r="E85" t="s">
        <v>169</v>
      </c>
      <c r="G85" t="s">
        <v>47</v>
      </c>
      <c r="H85" t="s">
        <v>151</v>
      </c>
      <c r="I85" t="s">
        <v>152</v>
      </c>
      <c r="J85">
        <v>3.3000000000000002E-2</v>
      </c>
      <c r="K85" t="s">
        <v>160</v>
      </c>
      <c r="M85" t="s">
        <v>77</v>
      </c>
      <c r="N85" t="s">
        <v>180</v>
      </c>
      <c r="O85" t="s">
        <v>181</v>
      </c>
      <c r="P85">
        <v>0.38200000000000001</v>
      </c>
      <c r="Q85" t="s">
        <v>169</v>
      </c>
    </row>
    <row r="86" spans="1:25" x14ac:dyDescent="0.2">
      <c r="A86" t="s">
        <v>52</v>
      </c>
      <c r="B86" t="s">
        <v>170</v>
      </c>
      <c r="C86" t="s">
        <v>171</v>
      </c>
      <c r="D86">
        <v>0.30399999999999999</v>
      </c>
      <c r="E86" t="s">
        <v>161</v>
      </c>
      <c r="G86" t="s">
        <v>52</v>
      </c>
      <c r="H86" t="s">
        <v>153</v>
      </c>
      <c r="I86" t="s">
        <v>154</v>
      </c>
      <c r="J86">
        <v>0.59599999999999997</v>
      </c>
      <c r="K86" t="s">
        <v>161</v>
      </c>
      <c r="M86" t="s">
        <v>81</v>
      </c>
      <c r="N86" t="s">
        <v>182</v>
      </c>
      <c r="O86" t="s">
        <v>183</v>
      </c>
      <c r="P86">
        <v>0.30399999999999999</v>
      </c>
      <c r="Q86" t="s">
        <v>161</v>
      </c>
    </row>
    <row r="88" spans="1:25" x14ac:dyDescent="0.2">
      <c r="A88" t="s">
        <v>57</v>
      </c>
      <c r="B88" t="s">
        <v>58</v>
      </c>
      <c r="C88" t="s">
        <v>59</v>
      </c>
      <c r="D88" t="s">
        <v>172</v>
      </c>
      <c r="E88" t="s">
        <v>163</v>
      </c>
      <c r="G88" t="s">
        <v>57</v>
      </c>
      <c r="H88" t="s">
        <v>58</v>
      </c>
      <c r="I88" t="s">
        <v>59</v>
      </c>
      <c r="J88" t="s">
        <v>162</v>
      </c>
      <c r="K88" t="s">
        <v>163</v>
      </c>
      <c r="M88" t="s">
        <v>85</v>
      </c>
      <c r="N88" t="s">
        <v>86</v>
      </c>
      <c r="O88" t="s">
        <v>86</v>
      </c>
      <c r="P88">
        <v>0.30299999999999999</v>
      </c>
      <c r="Q88" t="s">
        <v>163</v>
      </c>
    </row>
    <row r="89" spans="1:25" x14ac:dyDescent="0.2">
      <c r="A89" t="s">
        <v>62</v>
      </c>
      <c r="B89" t="s">
        <v>173</v>
      </c>
      <c r="C89" t="s">
        <v>174</v>
      </c>
      <c r="D89">
        <v>0.23899999999999999</v>
      </c>
      <c r="E89" t="s">
        <v>163</v>
      </c>
      <c r="G89" t="s">
        <v>62</v>
      </c>
      <c r="H89" t="s">
        <v>155</v>
      </c>
      <c r="I89" t="s">
        <v>156</v>
      </c>
      <c r="J89">
        <v>0.23</v>
      </c>
      <c r="K89" t="s">
        <v>163</v>
      </c>
      <c r="M89" t="s">
        <v>88</v>
      </c>
      <c r="N89" t="s">
        <v>184</v>
      </c>
      <c r="O89" t="s">
        <v>185</v>
      </c>
      <c r="P89">
        <v>0.23899999999999999</v>
      </c>
      <c r="Q89" t="s">
        <v>163</v>
      </c>
    </row>
    <row r="90" spans="1:25" x14ac:dyDescent="0.2">
      <c r="A90" t="s">
        <v>66</v>
      </c>
      <c r="B90" t="s">
        <v>175</v>
      </c>
      <c r="C90" t="s">
        <v>176</v>
      </c>
      <c r="D90" t="s">
        <v>177</v>
      </c>
      <c r="E90" t="s">
        <v>163</v>
      </c>
      <c r="G90" t="s">
        <v>66</v>
      </c>
      <c r="H90" t="s">
        <v>157</v>
      </c>
      <c r="I90" t="s">
        <v>158</v>
      </c>
      <c r="J90" t="s">
        <v>164</v>
      </c>
      <c r="K90" t="s">
        <v>163</v>
      </c>
      <c r="M90" t="s">
        <v>92</v>
      </c>
      <c r="N90" t="s">
        <v>186</v>
      </c>
      <c r="O90" t="s">
        <v>172</v>
      </c>
      <c r="P90">
        <v>0.31900000000000001</v>
      </c>
      <c r="Q90" t="s">
        <v>163</v>
      </c>
    </row>
    <row r="97" spans="1:5" x14ac:dyDescent="0.2">
      <c r="B97" t="s">
        <v>1</v>
      </c>
      <c r="C97" t="s">
        <v>6</v>
      </c>
      <c r="D97" t="s">
        <v>189</v>
      </c>
      <c r="E97" t="s">
        <v>188</v>
      </c>
    </row>
    <row r="98" spans="1:5" x14ac:dyDescent="0.2">
      <c r="A98" s="21" t="s">
        <v>27</v>
      </c>
      <c r="B98" s="15">
        <v>0.80700000000000005</v>
      </c>
      <c r="C98" s="15">
        <v>0.81799999999999995</v>
      </c>
      <c r="D98">
        <v>0.81</v>
      </c>
      <c r="E98">
        <v>0.878</v>
      </c>
    </row>
    <row r="99" spans="1:5" x14ac:dyDescent="0.2">
      <c r="A99" s="21" t="s">
        <v>28</v>
      </c>
      <c r="B99" s="15">
        <v>0.6</v>
      </c>
      <c r="C99" s="15">
        <v>0.57299999999999995</v>
      </c>
      <c r="D99">
        <v>0.41099999999999998</v>
      </c>
      <c r="E99">
        <v>0.71499999999999997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82BB-8636-BE46-9837-33CB93B59285}">
  <dimension ref="B4:F32"/>
  <sheetViews>
    <sheetView topLeftCell="A12" workbookViewId="0">
      <selection activeCell="C28" sqref="C28:F28"/>
    </sheetView>
  </sheetViews>
  <sheetFormatPr baseColWidth="10" defaultRowHeight="16" x14ac:dyDescent="0.2"/>
  <cols>
    <col min="2" max="2" width="15.83203125" bestFit="1" customWidth="1"/>
  </cols>
  <sheetData>
    <row r="4" spans="2:6" x14ac:dyDescent="0.2">
      <c r="C4" t="s">
        <v>194</v>
      </c>
      <c r="D4" t="s">
        <v>195</v>
      </c>
      <c r="E4" t="s">
        <v>196</v>
      </c>
      <c r="F4" t="s">
        <v>197</v>
      </c>
    </row>
    <row r="5" spans="2:6" x14ac:dyDescent="0.2">
      <c r="B5" t="s">
        <v>190</v>
      </c>
      <c r="C5" s="29">
        <v>6.6000000000000003E-2</v>
      </c>
      <c r="D5" s="29">
        <v>0.19</v>
      </c>
      <c r="E5" s="29">
        <v>0.81399999999999995</v>
      </c>
      <c r="F5" s="29">
        <v>0.3</v>
      </c>
    </row>
    <row r="6" spans="2:6" x14ac:dyDescent="0.2">
      <c r="B6" t="s">
        <v>191</v>
      </c>
      <c r="C6" s="29">
        <v>0.122</v>
      </c>
      <c r="D6" s="29">
        <v>0.224</v>
      </c>
      <c r="E6" s="29">
        <v>0.81599999999999995</v>
      </c>
      <c r="F6" s="29">
        <v>0.38700000000000001</v>
      </c>
    </row>
    <row r="7" spans="2:6" x14ac:dyDescent="0.2">
      <c r="B7" t="s">
        <v>199</v>
      </c>
      <c r="C7" s="29">
        <v>0.13500000000000001</v>
      </c>
      <c r="D7" s="30">
        <v>0.23</v>
      </c>
      <c r="E7" s="29">
        <v>0.80600000000000005</v>
      </c>
      <c r="F7" s="29">
        <v>0.39100000000000001</v>
      </c>
    </row>
    <row r="8" spans="2:6" x14ac:dyDescent="0.2">
      <c r="B8" t="s">
        <v>192</v>
      </c>
      <c r="C8" s="29">
        <v>5.0999999999999997E-2</v>
      </c>
      <c r="D8" s="30">
        <v>9.5000000000000001E-2</v>
      </c>
      <c r="E8" s="29">
        <v>0.80800000000000005</v>
      </c>
      <c r="F8" s="29">
        <v>0.318</v>
      </c>
    </row>
    <row r="9" spans="2:6" x14ac:dyDescent="0.2">
      <c r="B9" t="s">
        <v>203</v>
      </c>
      <c r="C9" s="29">
        <v>0.186</v>
      </c>
      <c r="D9" s="29">
        <v>0.26400000000000001</v>
      </c>
      <c r="E9" s="29">
        <v>0.81399999999999995</v>
      </c>
      <c r="F9" s="29">
        <v>0.42099999999999999</v>
      </c>
    </row>
    <row r="10" spans="2:6" x14ac:dyDescent="0.2">
      <c r="B10" t="s">
        <v>198</v>
      </c>
      <c r="C10" s="29">
        <v>0.29299999999999998</v>
      </c>
      <c r="D10" s="29">
        <v>0.45100000000000001</v>
      </c>
      <c r="E10" s="29">
        <v>0.79100000000000004</v>
      </c>
      <c r="F10" s="29">
        <v>0.51200000000000001</v>
      </c>
    </row>
    <row r="11" spans="2:6" x14ac:dyDescent="0.2">
      <c r="B11" t="s">
        <v>193</v>
      </c>
      <c r="C11" s="29">
        <v>0.26500000000000001</v>
      </c>
      <c r="D11" s="29">
        <v>0.38600000000000001</v>
      </c>
      <c r="E11" s="29">
        <v>0.76300000000000001</v>
      </c>
      <c r="F11" s="29">
        <v>0.47099999999999997</v>
      </c>
    </row>
    <row r="12" spans="2:6" x14ac:dyDescent="0.2">
      <c r="B12" t="s">
        <v>202</v>
      </c>
      <c r="C12">
        <v>0.307</v>
      </c>
      <c r="D12">
        <v>0.47399999999999998</v>
      </c>
      <c r="E12">
        <v>0.79700000000000004</v>
      </c>
      <c r="F12">
        <v>0.52600000000000002</v>
      </c>
    </row>
    <row r="27" spans="2:6" x14ac:dyDescent="0.2">
      <c r="C27" t="s">
        <v>194</v>
      </c>
      <c r="D27" t="s">
        <v>195</v>
      </c>
      <c r="E27" t="s">
        <v>196</v>
      </c>
      <c r="F27" t="s">
        <v>197</v>
      </c>
    </row>
    <row r="28" spans="2:6" x14ac:dyDescent="0.2">
      <c r="B28" t="s">
        <v>204</v>
      </c>
      <c r="C28">
        <v>2.1000000000000001E-2</v>
      </c>
      <c r="D28">
        <v>8.4000000000000005E-2</v>
      </c>
      <c r="E28">
        <v>0.751</v>
      </c>
      <c r="F28">
        <v>0.28599999999999998</v>
      </c>
    </row>
    <row r="29" spans="2:6" x14ac:dyDescent="0.2">
      <c r="B29" t="s">
        <v>198</v>
      </c>
      <c r="C29" s="29">
        <v>0.29299999999999998</v>
      </c>
      <c r="D29" s="29">
        <v>0.45100000000000001</v>
      </c>
      <c r="E29" s="29">
        <v>0.79100000000000004</v>
      </c>
      <c r="F29" s="29">
        <v>0.51200000000000001</v>
      </c>
    </row>
    <row r="30" spans="2:6" x14ac:dyDescent="0.2">
      <c r="B30" t="s">
        <v>202</v>
      </c>
      <c r="C30">
        <v>0.307</v>
      </c>
      <c r="D30">
        <v>0.47399999999999998</v>
      </c>
      <c r="E30">
        <v>0.79700000000000004</v>
      </c>
      <c r="F30">
        <v>0.52600000000000002</v>
      </c>
    </row>
    <row r="31" spans="2:6" x14ac:dyDescent="0.2">
      <c r="B31" t="s">
        <v>201</v>
      </c>
      <c r="C31">
        <v>0.59099999999999997</v>
      </c>
      <c r="D31">
        <v>0.64300000000000002</v>
      </c>
      <c r="E31">
        <v>0.86599999999999999</v>
      </c>
      <c r="F31">
        <v>0.7</v>
      </c>
    </row>
    <row r="32" spans="2:6" x14ac:dyDescent="0.2">
      <c r="B32" t="s">
        <v>200</v>
      </c>
      <c r="C32" s="29">
        <v>0.55429497999999999</v>
      </c>
      <c r="D32" s="29">
        <v>0.61146497</v>
      </c>
      <c r="E32" s="29">
        <v>0.85628428999999995</v>
      </c>
      <c r="F32">
        <v>0.67400000000000004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02B2-484F-C249-8A71-9860EE7C8A1E}">
  <dimension ref="C1:AE19"/>
  <sheetViews>
    <sheetView tabSelected="1" topLeftCell="Q7" zoomScaleNormal="100" workbookViewId="0">
      <selection activeCell="U41" sqref="U41"/>
    </sheetView>
  </sheetViews>
  <sheetFormatPr baseColWidth="10" defaultRowHeight="16" x14ac:dyDescent="0.2"/>
  <cols>
    <col min="3" max="3" width="15" bestFit="1" customWidth="1"/>
    <col min="19" max="19" width="26" bestFit="1" customWidth="1"/>
    <col min="27" max="27" width="27" bestFit="1" customWidth="1"/>
  </cols>
  <sheetData>
    <row r="1" spans="3:31" x14ac:dyDescent="0.2">
      <c r="C1" t="s">
        <v>22</v>
      </c>
      <c r="D1">
        <v>0.39700000000000002</v>
      </c>
      <c r="E1">
        <v>0.49299999999999999</v>
      </c>
      <c r="F1">
        <v>0.83299999999999996</v>
      </c>
      <c r="G1">
        <v>0.57399999999999995</v>
      </c>
    </row>
    <row r="2" spans="3:31" x14ac:dyDescent="0.2">
      <c r="C2" t="s">
        <v>22</v>
      </c>
      <c r="D2">
        <v>9.1999999999999998E-2</v>
      </c>
      <c r="E2">
        <v>0.154</v>
      </c>
      <c r="F2">
        <v>0.95899999999999996</v>
      </c>
      <c r="G2">
        <v>0.40200000000000002</v>
      </c>
    </row>
    <row r="4" spans="3:31" x14ac:dyDescent="0.2">
      <c r="C4" s="31" t="s">
        <v>6</v>
      </c>
      <c r="K4" s="31" t="s">
        <v>1</v>
      </c>
      <c r="S4" s="31" t="s">
        <v>33</v>
      </c>
      <c r="AA4" s="31" t="s">
        <v>217</v>
      </c>
    </row>
    <row r="6" spans="3:31" x14ac:dyDescent="0.2">
      <c r="C6" t="s">
        <v>206</v>
      </c>
      <c r="K6" t="s">
        <v>206</v>
      </c>
      <c r="S6" t="s">
        <v>206</v>
      </c>
      <c r="AA6" t="s">
        <v>206</v>
      </c>
    </row>
    <row r="7" spans="3:31" x14ac:dyDescent="0.2">
      <c r="D7" t="s">
        <v>140</v>
      </c>
      <c r="E7" t="s">
        <v>142</v>
      </c>
      <c r="F7" t="s">
        <v>141</v>
      </c>
      <c r="G7" t="s">
        <v>197</v>
      </c>
      <c r="L7" t="s">
        <v>140</v>
      </c>
      <c r="M7" t="s">
        <v>142</v>
      </c>
      <c r="N7" t="s">
        <v>141</v>
      </c>
      <c r="O7" t="s">
        <v>197</v>
      </c>
      <c r="T7" t="s">
        <v>140</v>
      </c>
      <c r="U7" t="s">
        <v>142</v>
      </c>
      <c r="V7" t="s">
        <v>141</v>
      </c>
      <c r="W7" t="s">
        <v>197</v>
      </c>
      <c r="AB7" t="s">
        <v>140</v>
      </c>
      <c r="AC7" t="s">
        <v>142</v>
      </c>
      <c r="AD7" t="s">
        <v>141</v>
      </c>
      <c r="AE7" t="s">
        <v>197</v>
      </c>
    </row>
    <row r="8" spans="3:31" x14ac:dyDescent="0.2">
      <c r="C8" t="s">
        <v>211</v>
      </c>
      <c r="D8">
        <v>0.44900000000000001</v>
      </c>
      <c r="E8">
        <v>0.60699999999999998</v>
      </c>
      <c r="F8">
        <v>0.78500000000000003</v>
      </c>
      <c r="G8">
        <v>0.61399999999999999</v>
      </c>
      <c r="K8" t="s">
        <v>210</v>
      </c>
      <c r="L8">
        <v>0.32700000000000001</v>
      </c>
      <c r="M8">
        <v>0.39400000000000002</v>
      </c>
      <c r="N8">
        <v>0.73099999999999998</v>
      </c>
      <c r="O8">
        <v>0.48399999999999999</v>
      </c>
      <c r="S8" t="s">
        <v>205</v>
      </c>
      <c r="T8">
        <v>0.64600000000000002</v>
      </c>
      <c r="U8">
        <v>0.72799999999999998</v>
      </c>
      <c r="V8">
        <v>0.88300000000000001</v>
      </c>
      <c r="W8">
        <v>0.752</v>
      </c>
      <c r="AA8" t="s">
        <v>215</v>
      </c>
      <c r="AB8">
        <v>0.46</v>
      </c>
      <c r="AC8" s="29">
        <v>0.499</v>
      </c>
      <c r="AD8" s="29">
        <v>0.77</v>
      </c>
      <c r="AE8" s="29">
        <v>0.57599999999999996</v>
      </c>
    </row>
    <row r="9" spans="3:31" x14ac:dyDescent="0.2">
      <c r="C9" t="s">
        <v>212</v>
      </c>
      <c r="D9">
        <v>0.375</v>
      </c>
      <c r="E9">
        <v>0.52300000000000002</v>
      </c>
      <c r="F9">
        <v>0.82899999999999996</v>
      </c>
      <c r="G9">
        <v>0.57599999999999996</v>
      </c>
      <c r="K9" t="s">
        <v>209</v>
      </c>
      <c r="L9">
        <v>0.33300000000000002</v>
      </c>
      <c r="M9">
        <v>0.36199999999999999</v>
      </c>
      <c r="N9">
        <v>0.74099999999999999</v>
      </c>
      <c r="O9">
        <v>0.47899999999999998</v>
      </c>
      <c r="S9" t="s">
        <v>201</v>
      </c>
      <c r="T9">
        <v>0.65200000000000002</v>
      </c>
      <c r="U9">
        <v>0.71399999999999997</v>
      </c>
      <c r="V9">
        <v>0.88400000000000001</v>
      </c>
      <c r="W9">
        <v>0.75</v>
      </c>
      <c r="AA9" t="s">
        <v>216</v>
      </c>
      <c r="AB9">
        <v>0.45500000000000002</v>
      </c>
      <c r="AC9">
        <v>0.621</v>
      </c>
      <c r="AD9">
        <v>0.80500000000000005</v>
      </c>
      <c r="AE9">
        <v>0.627</v>
      </c>
    </row>
    <row r="10" spans="3:31" x14ac:dyDescent="0.2">
      <c r="C10" t="s">
        <v>213</v>
      </c>
      <c r="D10">
        <v>0.42399999999999999</v>
      </c>
      <c r="E10">
        <v>0.57399999999999995</v>
      </c>
      <c r="F10">
        <v>0.84499999999999997</v>
      </c>
      <c r="G10">
        <v>0.61399999999999999</v>
      </c>
      <c r="K10" t="s">
        <v>208</v>
      </c>
      <c r="L10">
        <v>0.44600000000000001</v>
      </c>
      <c r="M10">
        <v>0.42299999999999999</v>
      </c>
      <c r="N10">
        <v>0.78200000000000003</v>
      </c>
      <c r="O10">
        <v>0.55000000000000004</v>
      </c>
      <c r="S10" t="s">
        <v>218</v>
      </c>
      <c r="T10">
        <v>0.65900000000000003</v>
      </c>
      <c r="U10">
        <v>0.73899999999999999</v>
      </c>
      <c r="V10">
        <v>0.88700000000000001</v>
      </c>
      <c r="W10">
        <v>0.76200000000000001</v>
      </c>
      <c r="AA10" t="s">
        <v>218</v>
      </c>
      <c r="AB10">
        <v>0.65900000000000003</v>
      </c>
      <c r="AC10">
        <v>0.73899999999999999</v>
      </c>
      <c r="AD10">
        <v>0.88700000000000001</v>
      </c>
      <c r="AE10">
        <v>0.76200000000000001</v>
      </c>
    </row>
    <row r="11" spans="3:31" x14ac:dyDescent="0.2">
      <c r="C11" t="s">
        <v>214</v>
      </c>
      <c r="D11">
        <v>0.45500000000000002</v>
      </c>
      <c r="E11">
        <v>0.621</v>
      </c>
      <c r="F11">
        <v>0.80500000000000005</v>
      </c>
      <c r="G11">
        <v>0.627</v>
      </c>
      <c r="K11" t="s">
        <v>5</v>
      </c>
      <c r="L11">
        <v>0.46</v>
      </c>
      <c r="M11" s="29">
        <v>0.499</v>
      </c>
      <c r="N11" s="29">
        <v>0.77</v>
      </c>
      <c r="O11" s="29">
        <v>0.57599999999999996</v>
      </c>
      <c r="S11" t="s">
        <v>219</v>
      </c>
      <c r="T11">
        <v>0.56799999999999995</v>
      </c>
      <c r="U11" s="29">
        <v>0.63500000000000001</v>
      </c>
      <c r="V11" s="29">
        <v>0.86</v>
      </c>
      <c r="W11" s="29">
        <v>0.68799999999999994</v>
      </c>
    </row>
    <row r="14" spans="3:31" x14ac:dyDescent="0.2">
      <c r="C14" t="s">
        <v>207</v>
      </c>
      <c r="K14" t="s">
        <v>207</v>
      </c>
      <c r="S14" t="s">
        <v>207</v>
      </c>
      <c r="AA14" t="s">
        <v>206</v>
      </c>
    </row>
    <row r="15" spans="3:31" x14ac:dyDescent="0.2">
      <c r="D15" t="s">
        <v>140</v>
      </c>
      <c r="E15" t="s">
        <v>142</v>
      </c>
      <c r="F15" t="s">
        <v>141</v>
      </c>
      <c r="G15" t="s">
        <v>197</v>
      </c>
      <c r="L15" t="s">
        <v>140</v>
      </c>
      <c r="M15" t="s">
        <v>142</v>
      </c>
      <c r="N15" t="s">
        <v>141</v>
      </c>
      <c r="O15" t="s">
        <v>197</v>
      </c>
      <c r="T15" t="s">
        <v>140</v>
      </c>
      <c r="U15" t="s">
        <v>142</v>
      </c>
      <c r="V15" t="s">
        <v>141</v>
      </c>
      <c r="W15" t="s">
        <v>197</v>
      </c>
      <c r="AB15" t="s">
        <v>140</v>
      </c>
      <c r="AC15" t="s">
        <v>142</v>
      </c>
      <c r="AD15" t="s">
        <v>141</v>
      </c>
      <c r="AE15" t="s">
        <v>197</v>
      </c>
    </row>
    <row r="16" spans="3:31" x14ac:dyDescent="0.2">
      <c r="C16" t="s">
        <v>211</v>
      </c>
      <c r="D16">
        <v>8.5000000000000006E-2</v>
      </c>
      <c r="E16">
        <v>0.12</v>
      </c>
      <c r="F16">
        <v>0.92600000000000005</v>
      </c>
      <c r="G16">
        <v>0.377</v>
      </c>
      <c r="K16" t="s">
        <v>210</v>
      </c>
      <c r="L16">
        <v>2.1000000000000001E-2</v>
      </c>
      <c r="M16">
        <v>4.1000000000000002E-2</v>
      </c>
      <c r="N16">
        <v>0.93799999999999994</v>
      </c>
      <c r="O16">
        <v>0.33300000000000002</v>
      </c>
      <c r="S16" t="s">
        <v>205</v>
      </c>
      <c r="AA16" t="s">
        <v>215</v>
      </c>
      <c r="AB16">
        <v>6.9000000000000006E-2</v>
      </c>
      <c r="AC16" s="29">
        <v>8.6999999999999994E-2</v>
      </c>
      <c r="AD16" s="29">
        <v>0.93700000000000006</v>
      </c>
      <c r="AE16" s="29">
        <v>0.36399999999999999</v>
      </c>
    </row>
    <row r="17" spans="3:31" x14ac:dyDescent="0.2">
      <c r="C17" t="s">
        <v>212</v>
      </c>
      <c r="D17">
        <v>8.8999999999999996E-2</v>
      </c>
      <c r="E17">
        <v>0.151</v>
      </c>
      <c r="F17">
        <v>0.95499999999999996</v>
      </c>
      <c r="G17">
        <v>0.39800000000000002</v>
      </c>
      <c r="K17" t="s">
        <v>209</v>
      </c>
      <c r="L17">
        <v>2.3E-2</v>
      </c>
      <c r="M17">
        <v>5.0999999999999997E-2</v>
      </c>
      <c r="N17">
        <v>0.83799999999999997</v>
      </c>
      <c r="O17">
        <v>0.30399999999999999</v>
      </c>
      <c r="S17" t="s">
        <v>201</v>
      </c>
      <c r="AA17" t="s">
        <v>216</v>
      </c>
      <c r="AB17">
        <v>6.4000000000000001E-2</v>
      </c>
      <c r="AC17">
        <v>0.126</v>
      </c>
      <c r="AD17">
        <v>0.94299999999999995</v>
      </c>
      <c r="AE17">
        <v>0.378</v>
      </c>
    </row>
    <row r="18" spans="3:31" x14ac:dyDescent="0.2">
      <c r="C18" t="s">
        <v>213</v>
      </c>
      <c r="D18">
        <v>8.2000000000000003E-2</v>
      </c>
      <c r="E18">
        <v>0.189</v>
      </c>
      <c r="F18">
        <v>0.96</v>
      </c>
      <c r="G18">
        <v>0.41</v>
      </c>
      <c r="K18" t="s">
        <v>208</v>
      </c>
      <c r="L18">
        <v>4.2000000000000003E-2</v>
      </c>
      <c r="M18">
        <v>7.0999999999999994E-2</v>
      </c>
      <c r="N18">
        <v>0.89900000000000002</v>
      </c>
      <c r="O18">
        <v>0.33700000000000002</v>
      </c>
      <c r="S18" t="s">
        <v>218</v>
      </c>
      <c r="T18">
        <v>0.21</v>
      </c>
      <c r="U18">
        <v>0.29899999999999999</v>
      </c>
      <c r="V18">
        <v>0.97499999999999998</v>
      </c>
      <c r="W18">
        <v>0.495</v>
      </c>
      <c r="AA18" t="s">
        <v>218</v>
      </c>
      <c r="AB18">
        <v>0.21</v>
      </c>
      <c r="AC18">
        <v>0.29899999999999999</v>
      </c>
      <c r="AD18">
        <v>0.97499999999999998</v>
      </c>
      <c r="AE18">
        <v>0.495</v>
      </c>
    </row>
    <row r="19" spans="3:31" x14ac:dyDescent="0.2">
      <c r="C19" t="s">
        <v>214</v>
      </c>
      <c r="D19">
        <v>6.4000000000000001E-2</v>
      </c>
      <c r="E19">
        <v>0.126</v>
      </c>
      <c r="F19">
        <v>0.94299999999999995</v>
      </c>
      <c r="G19">
        <v>0.378</v>
      </c>
      <c r="K19" t="s">
        <v>5</v>
      </c>
      <c r="L19">
        <v>6.9000000000000006E-2</v>
      </c>
      <c r="M19" s="29">
        <v>8.6999999999999994E-2</v>
      </c>
      <c r="N19" s="29">
        <v>0.93700000000000006</v>
      </c>
      <c r="O19" s="29">
        <v>0.36399999999999999</v>
      </c>
      <c r="U19" s="29"/>
      <c r="V19" s="29"/>
      <c r="W19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tokens</vt:lpstr>
      <vt:lpstr>experiments</vt:lpstr>
      <vt:lpstr>7_24</vt:lpstr>
      <vt:lpstr>8_7</vt:lpstr>
      <vt:lpstr>8_14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2020-07-15T19:09:51Z</dcterms:created>
  <dcterms:modified xsi:type="dcterms:W3CDTF">2020-08-14T05:01:23Z</dcterms:modified>
</cp:coreProperties>
</file>