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ncian" sheetId="1" r:id="rId4"/>
    <sheet state="visible" name="Rekap (Tidak Perlu Diisi)" sheetId="2" r:id="rId5"/>
    <sheet state="visible" name="Rincian (th1) (Tidak Perlu Diis" sheetId="3" r:id="rId6"/>
    <sheet state="hidden" name="Rincian (th2)" sheetId="4" r:id="rId7"/>
    <sheet state="hidden" name="Rincian (th3)" sheetId="5" r:id="rId8"/>
    <sheet state="visible" name="Rekap (th1) (Tidak Perlu Diisi)" sheetId="6" r:id="rId9"/>
    <sheet state="hidden" name="Rekap (th2)" sheetId="7" r:id="rId10"/>
    <sheet state="hidden" name="Rekap (th3)" sheetId="8" r:id="rId11"/>
  </sheets>
  <definedNames/>
  <calcPr/>
  <extLst>
    <ext uri="GoogleSheetsCustomDataVersion1">
      <go:sheetsCustomData xmlns:go="http://customooxmlschemas.google.com/" r:id="rId12" roundtripDataSignature="AMtx7mi9pwKGfyzlNlQAzu8G64xgHEfXO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5">
      <text>
        <t xml:space="preserve">======
ID#AAAAozakVvE
lpdp-user    (2023-01-24 02:01:18)
Besaran Pendanaan RISPRO untuk gaji dan/atau honorarium Pengusul RISPRO maksimal 30% dari total pendanaan dan diatur dengan satuan biaya tertinggi sebagai berikut:
No. Uraian Satuan Biaya
1 Ketua  Rp3.600.000 per bulan
2 Anggota  Rp2.400.000 per bulan
3 Asisten  Rp1.500.000 per bulan
4 Administrator  Rp820.000 per bulan</t>
      </text>
    </comment>
    <comment authorId="0" ref="E10">
      <text>
        <t xml:space="preserve">======
ID#AAAAozakVvA
lpdp-user    (2023-01-24 02:01:18)
Tuliskan Indikator Kinerja Riset/ Luaran yang akan dihasilkan dari aktivitas tersebut.</t>
      </text>
    </comment>
  </commentList>
  <extLst>
    <ext uri="GoogleSheetsCustomDataVersion1">
      <go:sheetsCustomData xmlns:go="http://customooxmlschemas.google.com/" r:id="rId1" roundtripDataSignature="AMtx7mgzsJ++yxeqrsSlUMSP4FZhQg+8g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3">
      <text>
        <t xml:space="preserve">======
ID#AAAAozakVvQ
lpdp-user    (2023-01-24 02:01:18)
Maksimum 5%</t>
      </text>
    </comment>
    <comment authorId="0" ref="F9">
      <text>
        <t xml:space="preserve">======
ID#AAAAozakVvM
lpdp-user    (2023-01-24 02:01:18)
Minimum 95%</t>
      </text>
    </comment>
  </commentList>
  <extLst>
    <ext uri="GoogleSheetsCustomDataVersion1">
      <go:sheetsCustomData xmlns:go="http://customooxmlschemas.google.com/" r:id="rId1" roundtripDataSignature="AMtx7mgo9XioAHzRuzywjfr+aZvbJoXr6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5">
      <text>
        <t xml:space="preserve">======
ID#AAAAozakVvI
lpdp-user    (2023-01-24 02:01:18)
Besaran Pendanaan RISPRO untuk gaji dan/atau honorarium Pengusul RISPRO maksimal 30% dari total pendanaan dan diatur dengan satuan biaya tertinggi sebagai berikut:
No. Uraian Satuan Biaya
1 Ketua  Rp3.600.000 per bulan
2 Anggota  Rp2.400.000 per bulan
3 Asisten  Rp1.500.000 per bulan
4 Administrator  Rp820.000 per bulan</t>
      </text>
    </comment>
    <comment authorId="0" ref="E10">
      <text>
        <t xml:space="preserve">======
ID#AAAAozakVu4
lpdp-user    (2023-01-24 02:01:18)
Tuliskan Indikator Kinerja Riset/ Luaran yang akan dihasilkan dari aktivitas tersebut.</t>
      </text>
    </comment>
  </commentList>
  <extLst>
    <ext uri="GoogleSheetsCustomDataVersion1">
      <go:sheetsCustomData xmlns:go="http://customooxmlschemas.google.com/" r:id="rId1" roundtripDataSignature="AMtx7mg7/MffVa/CU4dCm/ibNvsDwCjqm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======
ID#AAAAozakVu8
lpdp-user    (2023-01-24 02:01:18)
Tuliskan Indikator Kinerja Riset/ Luaran yang akan dihasilkan dari aktivitas tersebut.</t>
      </text>
    </comment>
  </commentList>
  <extLst>
    <ext uri="GoogleSheetsCustomDataVersion1">
      <go:sheetsCustomData xmlns:go="http://customooxmlschemas.google.com/" r:id="rId1" roundtripDataSignature="AMtx7mi66XZ+T9Dl74w67KAtfTCCYnvok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0">
      <text>
        <t xml:space="preserve">======
ID#AAAAozakVvU
lpdp-user    (2023-01-24 02:01:18)
Tuliskan Indikator Kinerja Riset/ Luaran yang akan dihasilkan dari aktivitas tersebut.</t>
      </text>
    </comment>
  </commentList>
  <extLst>
    <ext uri="GoogleSheetsCustomDataVersion1">
      <go:sheetsCustomData xmlns:go="http://customooxmlschemas.google.com/" r:id="rId1" roundtripDataSignature="AMtx7mgR8cUI+Ih4iV0LFEELOpkLEdtMIg=="/>
    </ext>
  </extLst>
</comments>
</file>

<file path=xl/sharedStrings.xml><?xml version="1.0" encoding="utf-8"?>
<sst xmlns="http://schemas.openxmlformats.org/spreadsheetml/2006/main" count="885" uniqueCount="179">
  <si>
    <t>RINCIAN USULAN RAB</t>
  </si>
  <si>
    <t xml:space="preserve">TAHUN </t>
  </si>
  <si>
    <t>Judul Riset</t>
  </si>
  <si>
    <t>Fokus/ Skema Riset</t>
  </si>
  <si>
    <t>Ketua Periset</t>
  </si>
  <si>
    <t>Departemen/Kelompok Keahlian:</t>
  </si>
  <si>
    <t>Mitra Riset (jika Ada)</t>
  </si>
  <si>
    <t>Total Usulan Waktu Pendanaan</t>
  </si>
  <si>
    <t>No</t>
  </si>
  <si>
    <t>Komponen Biaya Riset/
Aktivitas Riset/
Justifikasi Kebutuhan</t>
  </si>
  <si>
    <t>Indikator Kinerja Riset/ LUARAN</t>
  </si>
  <si>
    <t>Volume</t>
  </si>
  <si>
    <t>Frekuensi</t>
  </si>
  <si>
    <t>Harga Satuan (Rp)</t>
  </si>
  <si>
    <t>Satuan</t>
  </si>
  <si>
    <t>Jumlah</t>
  </si>
  <si>
    <t>Proporsi Pendanaan</t>
  </si>
  <si>
    <t>UISI</t>
  </si>
  <si>
    <t>Mitra</t>
  </si>
  <si>
    <t>Tahun I</t>
  </si>
  <si>
    <t>I.</t>
  </si>
  <si>
    <t>BIAYA LANGSUNG - 100% dari Total Biaya</t>
  </si>
  <si>
    <t>A.</t>
  </si>
  <si>
    <t>BIAYA LANGSUNG PERSONIL - Maksimum 20% dari total Pendanaan hanya untuk selain dosen</t>
  </si>
  <si>
    <t>Gaji/ Upah/ Honorarirum</t>
  </si>
  <si>
    <t>OB</t>
  </si>
  <si>
    <t>Sub total I.A :</t>
  </si>
  <si>
    <t>B.</t>
  </si>
  <si>
    <t>BIAYA LANGSUNG NON PERSONIL</t>
  </si>
  <si>
    <t>B.1</t>
  </si>
  <si>
    <t>Pengadaan Bahan/Peralatan Produksi/Sewa Alat</t>
  </si>
  <si>
    <t>B.1.1</t>
  </si>
  <si>
    <t>Kegiatan A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</si>
  <si>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</si>
  <si>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Pcs</t>
  </si>
  <si>
    <t>Sub Total B.1.1</t>
  </si>
  <si>
    <t>B.1.2</t>
  </si>
  <si>
    <t>Kegiatan B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</si>
  <si>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</si>
  <si>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kali</t>
  </si>
  <si>
    <t>Sub Total B.1.2</t>
  </si>
  <si>
    <t>Sub Total I.B.1</t>
  </si>
  <si>
    <t>B.2</t>
  </si>
  <si>
    <t>Perjalanan, Transportasi, Seminar, dan Publikasi</t>
  </si>
  <si>
    <t>B.2.1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</si>
  <si>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</si>
  <si>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B.2.1</t>
  </si>
  <si>
    <t>B.2.2</t>
  </si>
  <si>
    <t>Publikasi dan Diseminasi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</si>
  <si>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</si>
  <si>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B.2.5</t>
  </si>
  <si>
    <t>Sub Total I.B.2</t>
  </si>
  <si>
    <t>Sub Total I.B</t>
  </si>
  <si>
    <t>TOTAL I (BIAYA LANGSUNG) - Minimum 100% dari Total Biaya</t>
  </si>
  <si>
    <t>URAIAN BIAYA TIDAK LANGSUNG BERDASARKAN AKTIVITAS</t>
  </si>
  <si>
    <t>II.</t>
  </si>
  <si>
    <t>BIAYA TIDAK LANGSUNG - Tidak boleh ada</t>
  </si>
  <si>
    <t>contoh : Monitoring Internal dari Institusi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</si>
  <si>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</si>
  <si>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II.A</t>
  </si>
  <si>
    <t>contoh : Administrasi Internal Institusi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</si>
  <si>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</si>
  <si>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II.B</t>
  </si>
  <si>
    <t>TOTAL II (BIAYA TIDAK LANGSUNG) - Maksimum 5 % dari Total Biaya</t>
  </si>
  <si>
    <t>TOTAL BIAYA (I + II)</t>
  </si>
  <si>
    <t>USULAN RAB PROPORSI HIBAH INTERNAL UISI</t>
  </si>
  <si>
    <t>TAHUN</t>
  </si>
  <si>
    <t>Asal Institusi</t>
  </si>
  <si>
    <t>Mitra Riset</t>
  </si>
  <si>
    <t>I</t>
  </si>
  <si>
    <t>Biaya Langsung</t>
  </si>
  <si>
    <t>A</t>
  </si>
  <si>
    <t xml:space="preserve">Biaya Langsung Personil </t>
  </si>
  <si>
    <t>Tenaga Ahli (Periset)</t>
  </si>
  <si>
    <t>Tenaga Pendukung (Pembantu Peneliti, Surveyor, Administrator, dll)</t>
  </si>
  <si>
    <t>B</t>
  </si>
  <si>
    <t xml:space="preserve">Biaya Langsung Non-Personil </t>
  </si>
  <si>
    <t>II</t>
  </si>
  <si>
    <t>Biaya Tidak Langsung</t>
  </si>
  <si>
    <t>:</t>
  </si>
  <si>
    <t xml:space="preserve">: </t>
  </si>
  <si>
    <t xml:space="preserve">:  </t>
  </si>
  <si>
    <t>BIAYA LANGSUNG - Minimum 95% dari Total Biaya</t>
  </si>
  <si>
    <t>BIAYA LANGSUNG PERSONIL - Maksimum 30% dari total Pendanaan</t>
  </si>
  <si>
    <t>contoh : Pengembangan Prototipe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</si>
  <si>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</si>
  <si>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contoh : Pengujian Prototipe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</si>
  <si>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</si>
  <si>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B.1.3</t>
  </si>
  <si>
    <t>Aktivitas C</t>
  </si>
  <si>
    <t>contoh : Analisis Data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</si>
  <si>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</si>
  <si>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B.1.3</t>
  </si>
  <si>
    <t>B.1.4</t>
  </si>
  <si>
    <t>Aktivitas D</t>
  </si>
  <si>
    <t>contoh : Uji Proksimat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</si>
  <si>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</si>
  <si>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B.1.4</t>
  </si>
  <si>
    <t xml:space="preserve">Transport: Kegiatan A 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</si>
  <si>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</si>
  <si>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Transport: Kegiatan B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</si>
  <si>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</si>
  <si>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B.2.2</t>
  </si>
  <si>
    <t>B.2.3</t>
  </si>
  <si>
    <t>Transport: Aktivitas C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</si>
  <si>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</si>
  <si>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B.2.3</t>
  </si>
  <si>
    <t>B.2.4</t>
  </si>
  <si>
    <t>Transport: Aktivitas D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</si>
  <si>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</si>
  <si>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B.2.5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</si>
  <si>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</si>
  <si>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TOTAL I (BIAYA LANGSUNG) - Minimum 95% dari Total Biaya</t>
  </si>
  <si>
    <t>BIAYA TIDAK LANGSUNG - Maksimum 5 % dari Total Biaya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</si>
  <si>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</si>
  <si>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</si>
  <si>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C.</t>
  </si>
  <si>
    <t>contoh : Evaluasi Mandiri oleh Internal Institusi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</si>
  <si>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</si>
  <si>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II.C</t>
  </si>
  <si>
    <t>D.</t>
  </si>
  <si>
    <t>contoh : Dana Pengembangan Institusi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</si>
  <si>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</si>
  <si>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Sub Total II.D</t>
  </si>
  <si>
    <t>TAHUN II</t>
  </si>
  <si>
    <t>LPDP</t>
  </si>
  <si>
    <t>Tahun II</t>
  </si>
  <si>
    <t>BIAYA LANGSUNG PERSONIL</t>
  </si>
  <si>
    <t>(nama) : Ketua Peneliti</t>
  </si>
  <si>
    <t>(nama) : Anggota Peneliti</t>
  </si>
  <si>
    <t>(nama) :  Anggota Peneliti</t>
  </si>
  <si>
    <t>(nama) :  Asisten Peneliti</t>
  </si>
  <si>
    <t>(nama) : Asisten Peneliti</t>
  </si>
  <si>
    <t>(nama) : Administrator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</si>
  <si>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</si>
  <si>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</si>
  <si>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</si>
  <si>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</si>
  <si>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</si>
  <si>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</si>
  <si>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</si>
  <si>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</si>
  <si>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</si>
  <si>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Seminar nasional internasional</t>
  </si>
  <si>
    <t>Pendaftaran HKI</t>
  </si>
  <si>
    <t>Jurnal Internasional terindeks scopus</t>
  </si>
  <si>
    <t>Lumpsum dan transportasi peneliti</t>
  </si>
  <si>
    <t>Lumpsum dan transportasi tim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</si>
  <si>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</si>
  <si>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contoh: honor reviewer internal</t>
  </si>
  <si>
    <t>contoh: perjalanan dinas reviewer internal</t>
  </si>
  <si>
    <t xml:space="preserve">contoh: snack rapat </t>
  </si>
  <si>
    <t>contoh: makan siang rapat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</si>
  <si>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</si>
  <si>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</si>
  <si>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</si>
  <si>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TAHUN III</t>
  </si>
  <si>
    <t>Tahun III</t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</si>
  <si>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</si>
  <si>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</si>
  <si>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</si>
  <si>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</si>
  <si>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</si>
  <si>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</si>
  <si>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</si>
  <si>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</si>
  <si>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</si>
  <si>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</si>
  <si>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</si>
  <si>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</si>
  <si>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r>
      <rPr>
        <rFont val="Tahoma"/>
        <i/>
        <color theme="1"/>
        <sz val="5.0"/>
      </rPr>
      <t xml:space="preserve">Tuliskan </t>
    </r>
    <r>
      <rPr>
        <rFont val="Tahoma"/>
        <b/>
        <i/>
        <color theme="1"/>
        <sz val="5.0"/>
      </rPr>
      <t xml:space="preserve">Indikator Kinerja Riset/Luaran </t>
    </r>
    <r>
      <rPr>
        <rFont val="Tahoma"/>
        <i/>
        <color theme="1"/>
        <sz val="5.0"/>
      </rPr>
      <t>yang akan dihasilkan dari aktivitas tersebut</t>
    </r>
  </si>
  <si>
    <t>REKAP USULAN RAB</t>
  </si>
  <si>
    <t>TAHUN I</t>
  </si>
  <si>
    <t>(nama) : Peneliti Utama</t>
  </si>
  <si>
    <t>(nama) : Peneliti Madya</t>
  </si>
  <si>
    <t>(nama) : Peneliti Muda</t>
  </si>
  <si>
    <t>(nama) : Pembantu Lapangan</t>
  </si>
  <si>
    <t>(nama) : Pengolah Data</t>
  </si>
  <si>
    <t>(nama) : jabatan/jobdesk sesuai SBM TA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</si>
</sst>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Rp&quot;* #,##0_);_(&quot;Rp&quot;* \(#,##0\);_(&quot;Rp&quot;* &quot;-&quot;_);_(@_)"/>
    <numFmt numFmtId="165" formatCode="0.0%"/>
  </numFmts>
  <fonts count="20">
    <font>
      <sz val="11.0"/>
      <color theme="1"/>
      <name val="Calibri"/>
      <scheme val="minor"/>
    </font>
    <font>
      <b/>
      <sz val="18.0"/>
      <color theme="1"/>
      <name val="Tahoma"/>
    </font>
    <font/>
    <font>
      <sz val="8.0"/>
      <color theme="1"/>
      <name val="Calibri"/>
    </font>
    <font>
      <b/>
      <sz val="12.0"/>
      <color theme="1"/>
      <name val="Arial Narrow"/>
    </font>
    <font>
      <sz val="12.0"/>
      <color theme="1"/>
      <name val="Arial Narrow"/>
    </font>
    <font>
      <sz val="12.0"/>
      <color theme="1"/>
      <name val="Tahoma"/>
    </font>
    <font>
      <b/>
      <sz val="12.0"/>
      <color theme="1"/>
      <name val="Tahoma"/>
    </font>
    <font>
      <b/>
      <sz val="8.0"/>
      <color theme="1"/>
      <name val="Tahoma"/>
    </font>
    <font>
      <b/>
      <sz val="8.0"/>
      <color theme="0"/>
      <name val="Tahoma"/>
    </font>
    <font>
      <sz val="8.0"/>
      <color theme="1"/>
      <name val="Tahoma"/>
    </font>
    <font>
      <b/>
      <i/>
      <sz val="8.0"/>
      <color theme="1"/>
      <name val="Tahoma"/>
    </font>
    <font>
      <i/>
      <sz val="5.0"/>
      <color theme="1"/>
      <name val="Tahoma"/>
    </font>
    <font>
      <b/>
      <sz val="8.0"/>
      <color theme="1"/>
      <name val="Calibri"/>
    </font>
    <font>
      <i/>
      <sz val="8.0"/>
      <color theme="1"/>
      <name val="Tahoma"/>
    </font>
    <font>
      <sz val="11.0"/>
      <color theme="1"/>
      <name val="Tahoma"/>
    </font>
    <font>
      <b/>
      <sz val="11.0"/>
      <color theme="1"/>
      <name val="Tahoma"/>
    </font>
    <font>
      <b/>
      <i/>
      <sz val="11.0"/>
      <color theme="1"/>
      <name val="Tahoma"/>
    </font>
    <font>
      <sz val="11.0"/>
      <color theme="1"/>
      <name val="Arial Narrow"/>
    </font>
    <font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EECE1"/>
        <bgColor rgb="FFEEECE1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3FDF9"/>
        <bgColor rgb="FFD3FDF9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244061"/>
        <bgColor rgb="FF244061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E7DE31"/>
        <bgColor rgb="FFE7DE31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1" numFmtId="4" xfId="0" applyAlignment="1" applyBorder="1" applyFont="1" applyNumberFormat="1">
      <alignment horizont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3" numFmtId="3" xfId="0" applyAlignment="1" applyFont="1" applyNumberFormat="1">
      <alignment horizontal="right"/>
    </xf>
    <xf borderId="0" fillId="0" fontId="3" numFmtId="4" xfId="0" applyFont="1" applyNumberForma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4" fillId="3" fontId="8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vertical="center"/>
    </xf>
    <xf borderId="7" fillId="3" fontId="8" numFmtId="3" xfId="0" applyAlignment="1" applyBorder="1" applyFont="1" applyNumberFormat="1">
      <alignment horizontal="center" vertical="center"/>
    </xf>
    <xf borderId="1" fillId="3" fontId="8" numFmtId="3" xfId="0" applyAlignment="1" applyBorder="1" applyFont="1" applyNumberForma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8" numFmtId="3" xfId="0" applyAlignment="1" applyBorder="1" applyFont="1" applyNumberFormat="1">
      <alignment horizontal="center" readingOrder="0" vertical="center"/>
    </xf>
    <xf borderId="12" fillId="3" fontId="8" numFmtId="3" xfId="0" applyAlignment="1" applyBorder="1" applyFont="1" applyNumberForma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4" fontId="9" numFmtId="0" xfId="0" applyAlignment="1" applyBorder="1" applyFill="1" applyFont="1">
      <alignment horizontal="center" vertical="center"/>
    </xf>
    <xf borderId="18" fillId="4" fontId="9" numFmtId="0" xfId="0" applyAlignment="1" applyBorder="1" applyFont="1">
      <alignment horizontal="left" readingOrder="0" vertical="center"/>
    </xf>
    <xf borderId="8" fillId="0" fontId="3" numFmtId="0" xfId="0" applyBorder="1" applyFont="1"/>
    <xf borderId="17" fillId="5" fontId="8" numFmtId="0" xfId="0" applyAlignment="1" applyBorder="1" applyFill="1" applyFont="1">
      <alignment horizontal="left" vertical="center"/>
    </xf>
    <xf borderId="19" fillId="5" fontId="8" numFmtId="0" xfId="0" applyAlignment="1" applyBorder="1" applyFont="1">
      <alignment vertical="center"/>
    </xf>
    <xf borderId="11" fillId="6" fontId="8" numFmtId="0" xfId="0" applyAlignment="1" applyBorder="1" applyFill="1" applyFont="1">
      <alignment horizontal="left" vertical="center"/>
    </xf>
    <xf borderId="19" fillId="6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4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center" vertical="center"/>
    </xf>
    <xf borderId="12" fillId="0" fontId="10" numFmtId="0" xfId="0" applyBorder="1" applyFont="1"/>
    <xf borderId="12" fillId="0" fontId="3" numFmtId="0" xfId="0" applyBorder="1" applyFont="1"/>
    <xf borderId="2" fillId="0" fontId="10" numFmtId="0" xfId="0" applyAlignment="1" applyBorder="1" applyFont="1">
      <alignment horizontal="center" vertical="center"/>
    </xf>
    <xf borderId="12" fillId="0" fontId="10" numFmtId="3" xfId="0" applyAlignment="1" applyBorder="1" applyFont="1" applyNumberFormat="1">
      <alignment horizontal="center" vertical="center"/>
    </xf>
    <xf borderId="10" fillId="0" fontId="8" numFmtId="0" xfId="0" applyAlignment="1" applyBorder="1" applyFont="1">
      <alignment vertical="center"/>
    </xf>
    <xf borderId="8" fillId="0" fontId="10" numFmtId="0" xfId="0" applyAlignment="1" applyBorder="1" applyFont="1">
      <alignment horizontal="left" vertical="center"/>
    </xf>
    <xf borderId="16" fillId="0" fontId="8" numFmtId="0" xfId="0" applyAlignment="1" applyBorder="1" applyFont="1">
      <alignment vertical="center"/>
    </xf>
    <xf borderId="11" fillId="5" fontId="8" numFmtId="0" xfId="0" applyAlignment="1" applyBorder="1" applyFont="1">
      <alignment horizontal="left" vertical="center"/>
    </xf>
    <xf borderId="19" fillId="5" fontId="8" numFmtId="0" xfId="0" applyAlignment="1" applyBorder="1" applyFont="1">
      <alignment horizontal="left" vertical="center"/>
    </xf>
    <xf borderId="12" fillId="5" fontId="8" numFmtId="3" xfId="0" applyAlignment="1" applyBorder="1" applyFont="1" applyNumberFormat="1">
      <alignment horizontal="center" vertical="center"/>
    </xf>
    <xf borderId="0" fillId="0" fontId="3" numFmtId="3" xfId="0" applyFont="1" applyNumberFormat="1"/>
    <xf borderId="19" fillId="5" fontId="8" numFmtId="0" xfId="0" applyAlignment="1" applyBorder="1" applyFont="1">
      <alignment horizontal="center" vertical="center"/>
    </xf>
    <xf borderId="12" fillId="6" fontId="8" numFmtId="0" xfId="0" applyAlignment="1" applyBorder="1" applyFont="1">
      <alignment horizontal="left" vertical="center"/>
    </xf>
    <xf borderId="11" fillId="6" fontId="8" numFmtId="0" xfId="0" applyAlignment="1" applyBorder="1" applyFont="1">
      <alignment vertical="center"/>
    </xf>
    <xf borderId="19" fillId="6" fontId="8" numFmtId="0" xfId="0" applyAlignment="1" applyBorder="1" applyFont="1">
      <alignment horizontal="center" vertical="center"/>
    </xf>
    <xf borderId="12" fillId="7" fontId="8" numFmtId="0" xfId="0" applyAlignment="1" applyBorder="1" applyFill="1" applyFont="1">
      <alignment horizontal="left" vertical="center"/>
    </xf>
    <xf borderId="12" fillId="7" fontId="11" numFmtId="0" xfId="0" applyAlignment="1" applyBorder="1" applyFont="1">
      <alignment horizontal="left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vertical="center"/>
    </xf>
    <xf borderId="12" fillId="0" fontId="3" numFmtId="0" xfId="0" applyAlignment="1" applyBorder="1" applyFont="1">
      <alignment shrinkToFit="0" wrapText="1"/>
    </xf>
    <xf borderId="12" fillId="0" fontId="10" numFmtId="0" xfId="0" applyAlignment="1" applyBorder="1" applyFont="1">
      <alignment horizontal="left" shrinkToFit="0" vertical="center" wrapText="1"/>
    </xf>
    <xf borderId="7" fillId="0" fontId="10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left" vertical="center"/>
    </xf>
    <xf borderId="7" fillId="0" fontId="3" numFmtId="0" xfId="0" applyAlignment="1" applyBorder="1" applyFont="1">
      <alignment shrinkToFit="0" wrapText="1"/>
    </xf>
    <xf borderId="11" fillId="8" fontId="8" numFmtId="0" xfId="0" applyAlignment="1" applyBorder="1" applyFill="1" applyFont="1">
      <alignment horizontal="left" vertical="center"/>
    </xf>
    <xf borderId="19" fillId="8" fontId="8" numFmtId="0" xfId="0" applyAlignment="1" applyBorder="1" applyFont="1">
      <alignment horizontal="left" vertical="center"/>
    </xf>
    <xf borderId="19" fillId="8" fontId="3" numFmtId="0" xfId="0" applyBorder="1" applyFont="1"/>
    <xf borderId="20" fillId="8" fontId="10" numFmtId="0" xfId="0" applyAlignment="1" applyBorder="1" applyFont="1">
      <alignment horizontal="center" vertical="center"/>
    </xf>
    <xf borderId="20" fillId="8" fontId="8" numFmtId="3" xfId="0" applyAlignment="1" applyBorder="1" applyFont="1" applyNumberFormat="1">
      <alignment horizontal="center" vertical="center"/>
    </xf>
    <xf borderId="12" fillId="8" fontId="8" numFmtId="3" xfId="0" applyAlignment="1" applyBorder="1" applyFont="1" applyNumberFormat="1">
      <alignment horizontal="center" vertical="center"/>
    </xf>
    <xf borderId="21" fillId="7" fontId="8" numFmtId="0" xfId="0" applyAlignment="1" applyBorder="1" applyFont="1">
      <alignment horizontal="left" vertical="center"/>
    </xf>
    <xf borderId="21" fillId="7" fontId="11" numFmtId="0" xfId="0" applyAlignment="1" applyBorder="1" applyFont="1">
      <alignment horizontal="left" shrinkToFit="0" vertical="center" wrapText="1"/>
    </xf>
    <xf borderId="21" fillId="9" fontId="10" numFmtId="0" xfId="0" applyAlignment="1" applyBorder="1" applyFill="1" applyFont="1">
      <alignment shrinkToFit="0" vertical="top" wrapText="1"/>
    </xf>
    <xf borderId="16" fillId="0" fontId="10" numFmtId="0" xfId="0" applyAlignment="1" applyBorder="1" applyFont="1">
      <alignment horizontal="center" vertical="center"/>
    </xf>
    <xf borderId="16" fillId="0" fontId="10" numFmtId="3" xfId="0" applyAlignment="1" applyBorder="1" applyFont="1" applyNumberFormat="1">
      <alignment horizontal="center" vertical="center"/>
    </xf>
    <xf borderId="22" fillId="9" fontId="10" numFmtId="0" xfId="0" applyAlignment="1" applyBorder="1" applyFont="1">
      <alignment shrinkToFit="0" vertical="top" wrapText="1"/>
    </xf>
    <xf borderId="20" fillId="8" fontId="8" numFmtId="0" xfId="0" applyAlignment="1" applyBorder="1" applyFont="1">
      <alignment horizontal="left" vertical="center"/>
    </xf>
    <xf borderId="23" fillId="8" fontId="10" numFmtId="0" xfId="0" applyAlignment="1" applyBorder="1" applyFont="1">
      <alignment horizontal="center" vertical="center"/>
    </xf>
    <xf borderId="8" fillId="0" fontId="8" numFmtId="0" xfId="0" applyAlignment="1" applyBorder="1" applyFont="1">
      <alignment vertical="center"/>
    </xf>
    <xf borderId="24" fillId="6" fontId="8" numFmtId="0" xfId="0" applyAlignment="1" applyBorder="1" applyFont="1">
      <alignment horizontal="left" vertical="center"/>
    </xf>
    <xf borderId="25" fillId="0" fontId="2" numFmtId="0" xfId="0" applyBorder="1" applyFont="1"/>
    <xf borderId="26" fillId="6" fontId="8" numFmtId="0" xfId="0" applyAlignment="1" applyBorder="1" applyFont="1">
      <alignment horizontal="left" vertical="center"/>
    </xf>
    <xf borderId="27" fillId="6" fontId="8" numFmtId="0" xfId="0" applyAlignment="1" applyBorder="1" applyFont="1">
      <alignment horizontal="left" vertical="center"/>
    </xf>
    <xf borderId="27" fillId="6" fontId="8" numFmtId="3" xfId="0" applyAlignment="1" applyBorder="1" applyFont="1" applyNumberFormat="1">
      <alignment horizontal="center" vertical="center"/>
    </xf>
    <xf borderId="28" fillId="6" fontId="8" numFmtId="3" xfId="0" applyAlignment="1" applyBorder="1" applyFont="1" applyNumberFormat="1">
      <alignment horizontal="center" vertical="center"/>
    </xf>
    <xf borderId="0" fillId="0" fontId="13" numFmtId="0" xfId="0" applyFont="1"/>
    <xf borderId="0" fillId="0" fontId="13" numFmtId="3" xfId="0" applyFont="1" applyNumberFormat="1"/>
    <xf borderId="17" fillId="6" fontId="8" numFmtId="0" xfId="0" applyAlignment="1" applyBorder="1" applyFont="1">
      <alignment horizontal="left" vertical="center"/>
    </xf>
    <xf borderId="19" fillId="6" fontId="8" numFmtId="0" xfId="0" applyAlignment="1" applyBorder="1" applyFont="1">
      <alignment horizontal="left" vertical="center"/>
    </xf>
    <xf borderId="21" fillId="7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  <xf borderId="13" fillId="0" fontId="8" numFmtId="0" xfId="0" applyAlignment="1" applyBorder="1" applyFont="1">
      <alignment horizontal="left" vertical="center"/>
    </xf>
    <xf borderId="19" fillId="8" fontId="10" numFmtId="0" xfId="0" applyAlignment="1" applyBorder="1" applyFont="1">
      <alignment horizontal="left" vertical="center"/>
    </xf>
    <xf borderId="19" fillId="8" fontId="10" numFmtId="0" xfId="0" applyAlignment="1" applyBorder="1" applyFont="1">
      <alignment shrinkToFit="0" vertical="top" wrapText="1"/>
    </xf>
    <xf borderId="20" fillId="8" fontId="10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12" fillId="0" fontId="10" numFmtId="0" xfId="0" applyAlignment="1" applyBorder="1" applyFont="1">
      <alignment horizontal="left"/>
    </xf>
    <xf borderId="12" fillId="0" fontId="10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left" vertical="center"/>
    </xf>
    <xf borderId="19" fillId="8" fontId="8" numFmtId="0" xfId="0" applyAlignment="1" applyBorder="1" applyFont="1">
      <alignment horizontal="center" vertical="center"/>
    </xf>
    <xf borderId="29" fillId="6" fontId="8" numFmtId="0" xfId="0" applyAlignment="1" applyBorder="1" applyFont="1">
      <alignment horizontal="left" vertical="center"/>
    </xf>
    <xf borderId="30" fillId="6" fontId="8" numFmtId="0" xfId="0" applyAlignment="1" applyBorder="1" applyFont="1">
      <alignment horizontal="left" vertical="center"/>
    </xf>
    <xf borderId="24" fillId="5" fontId="8" numFmtId="0" xfId="0" applyAlignment="1" applyBorder="1" applyFont="1">
      <alignment horizontal="left" vertical="center"/>
    </xf>
    <xf borderId="26" fillId="5" fontId="8" numFmtId="0" xfId="0" applyAlignment="1" applyBorder="1" applyFont="1">
      <alignment horizontal="left" vertical="center"/>
    </xf>
    <xf borderId="27" fillId="5" fontId="8" numFmtId="0" xfId="0" applyAlignment="1" applyBorder="1" applyFont="1">
      <alignment horizontal="left" vertical="center"/>
    </xf>
    <xf borderId="27" fillId="5" fontId="8" numFmtId="3" xfId="0" applyAlignment="1" applyBorder="1" applyFont="1" applyNumberFormat="1">
      <alignment horizontal="center" vertical="center"/>
    </xf>
    <xf borderId="28" fillId="5" fontId="8" numFmtId="3" xfId="0" applyAlignment="1" applyBorder="1" applyFont="1" applyNumberFormat="1">
      <alignment horizontal="center" vertical="center"/>
    </xf>
    <xf borderId="11" fillId="5" fontId="8" numFmtId="0" xfId="0" applyAlignment="1" applyBorder="1" applyFont="1">
      <alignment vertical="center"/>
    </xf>
    <xf borderId="20" fillId="5" fontId="8" numFmtId="0" xfId="0" applyAlignment="1" applyBorder="1" applyFont="1">
      <alignment horizontal="left" vertical="center"/>
    </xf>
    <xf borderId="11" fillId="4" fontId="9" numFmtId="0" xfId="0" applyAlignment="1" applyBorder="1" applyFont="1">
      <alignment vertical="center"/>
    </xf>
    <xf borderId="19" fillId="4" fontId="9" numFmtId="0" xfId="0" applyAlignment="1" applyBorder="1" applyFont="1">
      <alignment vertical="center"/>
    </xf>
    <xf borderId="19" fillId="4" fontId="9" numFmtId="0" xfId="0" applyAlignment="1" applyBorder="1" applyFont="1">
      <alignment horizontal="left" vertical="center"/>
    </xf>
    <xf borderId="20" fillId="4" fontId="9" numFmtId="0" xfId="0" applyAlignment="1" applyBorder="1" applyFont="1">
      <alignment horizontal="left" vertical="center"/>
    </xf>
    <xf borderId="12" fillId="4" fontId="9" numFmtId="3" xfId="0" applyAlignment="1" applyBorder="1" applyFont="1" applyNumberFormat="1">
      <alignment horizontal="center" vertical="center"/>
    </xf>
    <xf borderId="13" fillId="0" fontId="9" numFmtId="0" xfId="0" applyAlignment="1" applyBorder="1" applyFont="1">
      <alignment vertical="center"/>
    </xf>
    <xf borderId="14" fillId="0" fontId="9" numFmtId="0" xfId="0" applyAlignment="1" applyBorder="1" applyFont="1">
      <alignment vertical="center"/>
    </xf>
    <xf borderId="14" fillId="0" fontId="9" numFmtId="0" xfId="0" applyAlignment="1" applyBorder="1" applyFont="1">
      <alignment horizontal="left" vertical="center"/>
    </xf>
    <xf borderId="2" fillId="0" fontId="9" numFmtId="3" xfId="0" applyAlignment="1" applyBorder="1" applyFont="1" applyNumberFormat="1">
      <alignment horizontal="center" vertical="center"/>
    </xf>
    <xf borderId="17" fillId="10" fontId="9" numFmtId="0" xfId="0" applyAlignment="1" applyBorder="1" applyFill="1" applyFont="1">
      <alignment horizontal="left" vertical="center"/>
    </xf>
    <xf borderId="31" fillId="10" fontId="9" numFmtId="0" xfId="0" applyAlignment="1" applyBorder="1" applyFont="1">
      <alignment vertical="center"/>
    </xf>
    <xf borderId="19" fillId="10" fontId="9" numFmtId="0" xfId="0" applyAlignment="1" applyBorder="1" applyFont="1">
      <alignment horizontal="center" vertical="center"/>
    </xf>
    <xf borderId="17" fillId="10" fontId="9" numFmtId="0" xfId="0" applyAlignment="1" applyBorder="1" applyFont="1">
      <alignment horizontal="center" vertical="center"/>
    </xf>
    <xf borderId="12" fillId="4" fontId="10" numFmtId="0" xfId="0" applyAlignment="1" applyBorder="1" applyFont="1">
      <alignment horizontal="center" vertical="center"/>
    </xf>
    <xf borderId="12" fillId="4" fontId="10" numFmtId="0" xfId="0" applyAlignment="1" applyBorder="1" applyFont="1">
      <alignment horizontal="left" vertical="center"/>
    </xf>
    <xf borderId="12" fillId="4" fontId="3" numFmtId="0" xfId="0" applyAlignment="1" applyBorder="1" applyFont="1">
      <alignment shrinkToFit="0" wrapText="1"/>
    </xf>
    <xf borderId="12" fillId="4" fontId="10" numFmtId="3" xfId="0" applyAlignment="1" applyBorder="1" applyFont="1" applyNumberFormat="1">
      <alignment horizontal="center" vertical="center"/>
    </xf>
    <xf borderId="12" fillId="4" fontId="3" numFmtId="0" xfId="0" applyBorder="1" applyFont="1"/>
    <xf borderId="12" fillId="4" fontId="14" numFmtId="0" xfId="0" applyAlignment="1" applyBorder="1" applyFont="1">
      <alignment horizontal="left" vertical="center"/>
    </xf>
    <xf borderId="28" fillId="4" fontId="10" numFmtId="0" xfId="0" applyAlignment="1" applyBorder="1" applyFont="1">
      <alignment horizontal="center" vertical="center"/>
    </xf>
    <xf borderId="28" fillId="4" fontId="14" numFmtId="0" xfId="0" applyAlignment="1" applyBorder="1" applyFont="1">
      <alignment horizontal="left" vertical="center"/>
    </xf>
    <xf borderId="28" fillId="4" fontId="3" numFmtId="0" xfId="0" applyBorder="1" applyFont="1"/>
    <xf borderId="21" fillId="7" fontId="11" numFmtId="0" xfId="0" applyAlignment="1" applyBorder="1" applyFont="1">
      <alignment horizontal="left" vertical="center"/>
    </xf>
    <xf borderId="21" fillId="4" fontId="10" numFmtId="0" xfId="0" applyAlignment="1" applyBorder="1" applyFont="1">
      <alignment shrinkToFit="0" vertical="top" wrapText="1"/>
    </xf>
    <xf borderId="21" fillId="4" fontId="10" numFmtId="0" xfId="0" applyAlignment="1" applyBorder="1" applyFont="1">
      <alignment horizontal="center" vertical="center"/>
    </xf>
    <xf borderId="21" fillId="4" fontId="10" numFmtId="3" xfId="0" applyAlignment="1" applyBorder="1" applyFont="1" applyNumberFormat="1">
      <alignment horizontal="center" vertical="center"/>
    </xf>
    <xf borderId="22" fillId="4" fontId="10" numFmtId="0" xfId="0" applyAlignment="1" applyBorder="1" applyFont="1">
      <alignment shrinkToFit="0" vertical="top" wrapText="1"/>
    </xf>
    <xf borderId="0" fillId="0" fontId="13" numFmtId="0" xfId="0" applyAlignment="1" applyFont="1">
      <alignment horizontal="left"/>
    </xf>
    <xf borderId="0" fillId="0" fontId="10" numFmtId="0" xfId="0" applyFont="1"/>
    <xf borderId="0" fillId="0" fontId="10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5" numFmtId="0" xfId="0" applyAlignment="1" applyFont="1">
      <alignment vertical="top"/>
    </xf>
    <xf borderId="0" fillId="0" fontId="15" numFmtId="0" xfId="0" applyAlignment="1" applyFont="1">
      <alignment horizontal="center" vertical="top"/>
    </xf>
    <xf borderId="0" fillId="0" fontId="15" numFmtId="0" xfId="0" applyAlignment="1" applyFont="1">
      <alignment shrinkToFit="0" vertical="top" wrapText="1"/>
    </xf>
    <xf borderId="11" fillId="11" fontId="16" numFmtId="0" xfId="0" applyAlignment="1" applyBorder="1" applyFill="1" applyFont="1">
      <alignment horizontal="center" vertical="top"/>
    </xf>
    <xf borderId="11" fillId="11" fontId="16" numFmtId="0" xfId="0" applyAlignment="1" applyBorder="1" applyFont="1">
      <alignment horizontal="left" vertical="top"/>
    </xf>
    <xf borderId="19" fillId="11" fontId="16" numFmtId="0" xfId="0" applyAlignment="1" applyBorder="1" applyFont="1">
      <alignment horizontal="center" vertical="top"/>
    </xf>
    <xf borderId="20" fillId="11" fontId="16" numFmtId="0" xfId="0" applyAlignment="1" applyBorder="1" applyFont="1">
      <alignment shrinkToFit="0" vertical="top" wrapText="1"/>
    </xf>
    <xf borderId="20" fillId="11" fontId="16" numFmtId="164" xfId="0" applyAlignment="1" applyBorder="1" applyFont="1" applyNumberFormat="1">
      <alignment vertical="top"/>
    </xf>
    <xf borderId="12" fillId="11" fontId="16" numFmtId="165" xfId="0" applyAlignment="1" applyBorder="1" applyFont="1" applyNumberFormat="1">
      <alignment vertical="top"/>
    </xf>
    <xf borderId="8" fillId="0" fontId="15" numFmtId="0" xfId="0" applyAlignment="1" applyBorder="1" applyFont="1">
      <alignment vertical="top"/>
    </xf>
    <xf borderId="17" fillId="12" fontId="17" numFmtId="0" xfId="0" applyAlignment="1" applyBorder="1" applyFill="1" applyFont="1">
      <alignment horizontal="center" vertical="top"/>
    </xf>
    <xf borderId="31" fillId="12" fontId="17" numFmtId="0" xfId="0" applyAlignment="1" applyBorder="1" applyFont="1">
      <alignment horizontal="left" vertical="top"/>
    </xf>
    <xf borderId="31" fillId="12" fontId="17" numFmtId="0" xfId="0" applyAlignment="1" applyBorder="1" applyFont="1">
      <alignment shrinkToFit="0" vertical="top" wrapText="1"/>
    </xf>
    <xf borderId="19" fillId="12" fontId="17" numFmtId="164" xfId="0" applyAlignment="1" applyBorder="1" applyFont="1" applyNumberFormat="1">
      <alignment vertical="top"/>
    </xf>
    <xf borderId="20" fillId="12" fontId="16" numFmtId="165" xfId="0" applyAlignment="1" applyBorder="1" applyFont="1" applyNumberFormat="1">
      <alignment vertical="top"/>
    </xf>
    <xf borderId="12" fillId="0" fontId="15" numFmtId="0" xfId="0" applyAlignment="1" applyBorder="1" applyFont="1">
      <alignment horizontal="center" vertical="top"/>
    </xf>
    <xf borderId="12" fillId="0" fontId="15" numFmtId="0" xfId="0" applyAlignment="1" applyBorder="1" applyFont="1">
      <alignment shrinkToFit="0" vertical="top" wrapText="1"/>
    </xf>
    <xf borderId="12" fillId="0" fontId="15" numFmtId="164" xfId="0" applyAlignment="1" applyBorder="1" applyFont="1" applyNumberFormat="1">
      <alignment vertical="top"/>
    </xf>
    <xf borderId="12" fillId="0" fontId="15" numFmtId="165" xfId="0" applyAlignment="1" applyBorder="1" applyFont="1" applyNumberFormat="1">
      <alignment vertical="top"/>
    </xf>
    <xf borderId="12" fillId="12" fontId="17" numFmtId="0" xfId="0" applyAlignment="1" applyBorder="1" applyFont="1">
      <alignment horizontal="center" vertical="top"/>
    </xf>
    <xf borderId="12" fillId="12" fontId="17" numFmtId="0" xfId="0" applyAlignment="1" applyBorder="1" applyFont="1">
      <alignment horizontal="left" vertical="top"/>
    </xf>
    <xf borderId="12" fillId="12" fontId="17" numFmtId="0" xfId="0" applyAlignment="1" applyBorder="1" applyFont="1">
      <alignment shrinkToFit="0" vertical="top" wrapText="1"/>
    </xf>
    <xf borderId="12" fillId="12" fontId="17" numFmtId="164" xfId="0" applyAlignment="1" applyBorder="1" applyFont="1" applyNumberFormat="1">
      <alignment vertical="top"/>
    </xf>
    <xf borderId="12" fillId="12" fontId="16" numFmtId="165" xfId="0" applyAlignment="1" applyBorder="1" applyFont="1" applyNumberFormat="1">
      <alignment vertical="top"/>
    </xf>
    <xf borderId="20" fillId="11" fontId="17" numFmtId="0" xfId="0" applyAlignment="1" applyBorder="1" applyFont="1">
      <alignment shrinkToFit="0" vertical="top" wrapText="1"/>
    </xf>
    <xf borderId="19" fillId="11" fontId="16" numFmtId="164" xfId="0" applyAlignment="1" applyBorder="1" applyFont="1" applyNumberFormat="1">
      <alignment vertical="top"/>
    </xf>
    <xf borderId="8" fillId="0" fontId="16" numFmtId="0" xfId="0" applyAlignment="1" applyBorder="1" applyFont="1">
      <alignment horizontal="center" vertical="top"/>
    </xf>
    <xf borderId="0" fillId="0" fontId="16" numFmtId="0" xfId="0" applyAlignment="1" applyFont="1">
      <alignment horizontal="left" vertical="top"/>
    </xf>
    <xf borderId="2" fillId="0" fontId="16" numFmtId="164" xfId="0" applyAlignment="1" applyBorder="1" applyFont="1" applyNumberFormat="1">
      <alignment vertical="top"/>
    </xf>
    <xf borderId="12" fillId="0" fontId="15" numFmtId="10" xfId="0" applyAlignment="1" applyBorder="1" applyFont="1" applyNumberFormat="1">
      <alignment vertical="top"/>
    </xf>
    <xf borderId="7" fillId="0" fontId="15" numFmtId="0" xfId="0" applyAlignment="1" applyBorder="1" applyFont="1">
      <alignment horizontal="center" vertical="top"/>
    </xf>
    <xf borderId="1" fillId="13" fontId="16" numFmtId="0" xfId="0" applyAlignment="1" applyBorder="1" applyFill="1" applyFont="1">
      <alignment horizontal="center" vertical="top"/>
    </xf>
    <xf borderId="12" fillId="13" fontId="16" numFmtId="164" xfId="0" applyAlignment="1" applyBorder="1" applyFont="1" applyNumberFormat="1">
      <alignment vertical="top"/>
    </xf>
    <xf borderId="12" fillId="13" fontId="16" numFmtId="9" xfId="0" applyAlignment="1" applyBorder="1" applyFont="1" applyNumberFormat="1">
      <alignment vertical="top"/>
    </xf>
    <xf borderId="0" fillId="0" fontId="6" numFmtId="0" xfId="0" applyAlignment="1" applyFont="1">
      <alignment horizontal="left" readingOrder="0" vertical="center"/>
    </xf>
    <xf borderId="18" fillId="4" fontId="9" numFmtId="0" xfId="0" applyAlignment="1" applyBorder="1" applyFont="1">
      <alignment horizontal="left" vertical="center"/>
    </xf>
    <xf borderId="17" fillId="7" fontId="8" numFmtId="0" xfId="0" applyAlignment="1" applyBorder="1" applyFont="1">
      <alignment horizontal="left" vertical="center"/>
    </xf>
    <xf borderId="31" fillId="7" fontId="8" numFmtId="0" xfId="0" applyAlignment="1" applyBorder="1" applyFont="1">
      <alignment horizontal="left" vertical="center"/>
    </xf>
    <xf borderId="19" fillId="7" fontId="8" numFmtId="0" xfId="0" applyAlignment="1" applyBorder="1" applyFont="1">
      <alignment horizontal="left" vertical="center"/>
    </xf>
    <xf borderId="19" fillId="7" fontId="8" numFmtId="0" xfId="0" applyAlignment="1" applyBorder="1" applyFont="1">
      <alignment horizontal="center" vertical="center"/>
    </xf>
    <xf borderId="32" fillId="8" fontId="8" numFmtId="0" xfId="0" applyAlignment="1" applyBorder="1" applyFont="1">
      <alignment horizontal="left" vertical="center"/>
    </xf>
    <xf borderId="26" fillId="8" fontId="8" numFmtId="0" xfId="0" applyAlignment="1" applyBorder="1" applyFont="1">
      <alignment horizontal="left" vertical="center"/>
    </xf>
    <xf borderId="26" fillId="8" fontId="10" numFmtId="0" xfId="0" applyAlignment="1" applyBorder="1" applyFont="1">
      <alignment shrinkToFit="0" vertical="top" wrapText="1"/>
    </xf>
    <xf borderId="27" fillId="8" fontId="8" numFmtId="0" xfId="0" applyAlignment="1" applyBorder="1" applyFont="1">
      <alignment horizontal="left" vertical="center"/>
    </xf>
    <xf borderId="27" fillId="8" fontId="10" numFmtId="0" xfId="0" applyAlignment="1" applyBorder="1" applyFont="1">
      <alignment horizontal="center" vertical="center"/>
    </xf>
    <xf borderId="22" fillId="7" fontId="8" numFmtId="0" xfId="0" applyAlignment="1" applyBorder="1" applyFont="1">
      <alignment horizontal="left" vertical="center"/>
    </xf>
    <xf borderId="12" fillId="8" fontId="8" numFmtId="0" xfId="0" applyAlignment="1" applyBorder="1" applyFont="1">
      <alignment horizontal="center" vertical="center"/>
    </xf>
    <xf borderId="12" fillId="0" fontId="14" numFmtId="0" xfId="0" applyAlignment="1" applyBorder="1" applyFont="1">
      <alignment horizontal="left" vertical="center"/>
    </xf>
    <xf borderId="7" fillId="0" fontId="3" numFmtId="0" xfId="0" applyBorder="1" applyFont="1"/>
    <xf borderId="11" fillId="3" fontId="8" numFmtId="3" xfId="0" applyAlignment="1" applyBorder="1" applyFont="1" applyNumberFormat="1">
      <alignment horizontal="center" vertical="center"/>
    </xf>
    <xf borderId="7" fillId="0" fontId="14" numFmtId="0" xfId="0" applyAlignment="1" applyBorder="1" applyFont="1">
      <alignment horizontal="left" vertical="center"/>
    </xf>
    <xf borderId="0" fillId="0" fontId="15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0" fillId="0" fontId="19" numFmtId="3" xfId="0" applyAlignment="1" applyFont="1" applyNumberFormat="1">
      <alignment horizontal="right"/>
    </xf>
    <xf borderId="0" fillId="0" fontId="19" numFmtId="4" xfId="0" applyFont="1" applyNumberFormat="1"/>
    <xf borderId="33" fillId="0" fontId="2" numFmtId="0" xfId="0" applyBorder="1" applyFont="1"/>
    <xf borderId="28" fillId="3" fontId="8" numFmtId="3" xfId="0" applyAlignment="1" applyBorder="1" applyFont="1" applyNumberFormat="1">
      <alignment horizontal="center" vertical="center"/>
    </xf>
    <xf borderId="22" fillId="3" fontId="8" numFmtId="3" xfId="0" applyAlignment="1" applyBorder="1" applyFont="1" applyNumberFormat="1">
      <alignment horizontal="center" vertical="center"/>
    </xf>
    <xf borderId="12" fillId="3" fontId="8" numFmtId="3" xfId="0" applyAlignment="1" applyBorder="1" applyFont="1" applyNumberFormat="1">
      <alignment horizontal="center" readingOrder="0" vertical="center"/>
    </xf>
    <xf borderId="21" fillId="3" fontId="8" numFmtId="3" xfId="0" applyAlignment="1" applyBorder="1" applyFont="1" applyNumberFormat="1">
      <alignment horizontal="center" vertical="center"/>
    </xf>
    <xf borderId="12" fillId="7" fontId="8" numFmtId="3" xfId="0" applyAlignment="1" applyBorder="1" applyFont="1" applyNumberFormat="1">
      <alignment horizontal="center" vertical="center"/>
    </xf>
    <xf borderId="28" fillId="7" fontId="8" numFmtId="0" xfId="0" applyAlignment="1" applyBorder="1" applyFont="1">
      <alignment horizontal="left" vertical="center"/>
    </xf>
    <xf borderId="22" fillId="7" fontId="11" numFmtId="0" xfId="0" applyAlignment="1" applyBorder="1" applyFont="1">
      <alignment horizontal="left" vertical="center"/>
    </xf>
    <xf borderId="1" fillId="6" fontId="8" numFmtId="0" xfId="0" applyAlignment="1" applyBorder="1" applyFont="1">
      <alignment horizontal="left" vertical="center"/>
    </xf>
    <xf borderId="20" fillId="6" fontId="8" numFmtId="0" xfId="0" applyAlignment="1" applyBorder="1" applyFont="1">
      <alignment horizontal="left" vertical="center"/>
    </xf>
    <xf borderId="31" fillId="6" fontId="8" numFmtId="0" xfId="0" applyAlignment="1" applyBorder="1" applyFont="1">
      <alignment horizontal="left" vertical="center"/>
    </xf>
    <xf borderId="21" fillId="7" fontId="8" numFmtId="3" xfId="0" applyAlignment="1" applyBorder="1" applyFont="1" applyNumberFormat="1">
      <alignment horizontal="center" vertical="center"/>
    </xf>
    <xf borderId="2" fillId="0" fontId="9" numFmtId="3" xfId="0" applyAlignment="1" applyBorder="1" applyFont="1" applyNumberFormat="1">
      <alignment horizontal="right" vertical="center"/>
    </xf>
    <xf borderId="19" fillId="10" fontId="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43"/>
    <col customWidth="1" min="3" max="3" width="11.0"/>
    <col customWidth="1" min="4" max="4" width="35.29"/>
    <col customWidth="1" min="5" max="5" width="16.43"/>
    <col customWidth="1" min="6" max="6" width="7.0"/>
    <col customWidth="1" min="7" max="7" width="8.86"/>
    <col customWidth="1" min="8" max="8" width="15.57"/>
    <col customWidth="1" min="9" max="9" width="6.71"/>
    <col customWidth="1" min="10" max="10" width="13.29"/>
    <col customWidth="1" min="11" max="12" width="20.0"/>
    <col customWidth="1" min="13" max="14" width="9.57"/>
    <col customWidth="1" min="15" max="26" width="9.14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.5" customHeight="1">
      <c r="A2" s="6"/>
      <c r="B2" s="6"/>
      <c r="C2" s="6"/>
      <c r="D2" s="7"/>
      <c r="E2" s="7"/>
      <c r="F2" s="7"/>
      <c r="G2" s="7"/>
      <c r="H2" s="5"/>
      <c r="I2" s="5"/>
      <c r="J2" s="8"/>
      <c r="K2" s="8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 t="s">
        <v>2</v>
      </c>
      <c r="D3" s="10"/>
      <c r="E3" s="7"/>
      <c r="F3" s="7"/>
      <c r="G3" s="7"/>
      <c r="H3" s="5"/>
      <c r="I3" s="5"/>
      <c r="J3" s="8"/>
      <c r="K3" s="8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>
      <c r="A4" s="10" t="s">
        <v>3</v>
      </c>
      <c r="D4" s="10"/>
      <c r="E4" s="7"/>
      <c r="F4" s="7"/>
      <c r="G4" s="7"/>
      <c r="H4" s="5"/>
      <c r="I4" s="5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>
      <c r="A5" s="10" t="s">
        <v>4</v>
      </c>
      <c r="D5" s="10"/>
      <c r="E5" s="7"/>
      <c r="F5" s="7"/>
      <c r="G5" s="7"/>
      <c r="H5" s="5"/>
      <c r="I5" s="5"/>
      <c r="J5" s="8"/>
      <c r="K5" s="8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>
      <c r="A6" s="10" t="s">
        <v>5</v>
      </c>
      <c r="D6" s="10"/>
      <c r="E6" s="7"/>
      <c r="F6" s="7"/>
      <c r="G6" s="7"/>
      <c r="H6" s="5"/>
      <c r="I6" s="5"/>
      <c r="J6" s="8"/>
      <c r="K6" s="8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>
      <c r="A7" s="10" t="s">
        <v>6</v>
      </c>
      <c r="D7" s="10"/>
      <c r="E7" s="7"/>
      <c r="F7" s="7"/>
      <c r="G7" s="7"/>
      <c r="H7" s="5"/>
      <c r="I7" s="5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>
      <c r="A8" s="10" t="s">
        <v>7</v>
      </c>
      <c r="B8" s="10"/>
      <c r="C8" s="10"/>
      <c r="D8" s="10"/>
      <c r="E8" s="7"/>
      <c r="F8" s="7"/>
      <c r="G8" s="7"/>
      <c r="H8" s="5"/>
      <c r="I8" s="5"/>
      <c r="J8" s="8"/>
      <c r="K8" s="8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>
      <c r="A9" s="5"/>
      <c r="B9" s="11"/>
      <c r="C9" s="12"/>
      <c r="D9" s="10"/>
      <c r="E9" s="7"/>
      <c r="F9" s="7"/>
      <c r="G9" s="7"/>
      <c r="H9" s="5"/>
      <c r="I9" s="5"/>
      <c r="J9" s="8"/>
      <c r="K9" s="8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 t="s">
        <v>8</v>
      </c>
      <c r="B10" s="14"/>
      <c r="C10" s="15"/>
      <c r="D10" s="16" t="s">
        <v>9</v>
      </c>
      <c r="E10" s="16" t="s">
        <v>10</v>
      </c>
      <c r="F10" s="17" t="s">
        <v>11</v>
      </c>
      <c r="G10" s="17" t="s">
        <v>12</v>
      </c>
      <c r="H10" s="16" t="s">
        <v>13</v>
      </c>
      <c r="I10" s="17" t="s">
        <v>14</v>
      </c>
      <c r="J10" s="18" t="s">
        <v>15</v>
      </c>
      <c r="K10" s="19" t="s">
        <v>16</v>
      </c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20"/>
      <c r="C11" s="21"/>
      <c r="D11" s="22"/>
      <c r="E11" s="22"/>
      <c r="F11" s="22"/>
      <c r="G11" s="22"/>
      <c r="H11" s="22"/>
      <c r="I11" s="22"/>
      <c r="J11" s="22"/>
      <c r="K11" s="23" t="s">
        <v>17</v>
      </c>
      <c r="L11" s="24" t="s">
        <v>18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4" t="s">
        <v>19</v>
      </c>
      <c r="L12" s="24" t="s">
        <v>19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20</v>
      </c>
      <c r="B13" s="30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/>
      <c r="B14" s="32" t="s">
        <v>22</v>
      </c>
      <c r="C14" s="33" t="s">
        <v>23</v>
      </c>
      <c r="D14" s="33"/>
      <c r="E14" s="33"/>
      <c r="F14" s="33"/>
      <c r="G14" s="33"/>
      <c r="H14" s="33"/>
      <c r="I14" s="33"/>
      <c r="J14" s="33"/>
      <c r="K14" s="33"/>
      <c r="L14" s="3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>
      <c r="A15" s="31"/>
      <c r="B15" s="34" t="s">
        <v>24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>
      <c r="A16" s="36"/>
      <c r="B16" s="37"/>
      <c r="C16" s="38">
        <v>1.0</v>
      </c>
      <c r="D16" s="39"/>
      <c r="E16" s="40"/>
      <c r="F16" s="38"/>
      <c r="G16" s="38"/>
      <c r="H16" s="41"/>
      <c r="I16" s="38" t="s">
        <v>25</v>
      </c>
      <c r="J16" s="42">
        <f t="shared" ref="J16:J24" si="1">F16*G16*H16</f>
        <v>0</v>
      </c>
      <c r="K16" s="42">
        <f t="shared" ref="K16:K24" si="2">J16</f>
        <v>0</v>
      </c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>
      <c r="A17" s="43"/>
      <c r="B17" s="20"/>
      <c r="C17" s="38">
        <v>2.0</v>
      </c>
      <c r="D17" s="39"/>
      <c r="E17" s="40"/>
      <c r="F17" s="38"/>
      <c r="G17" s="38"/>
      <c r="H17" s="41"/>
      <c r="I17" s="38" t="s">
        <v>25</v>
      </c>
      <c r="J17" s="42">
        <f t="shared" si="1"/>
        <v>0</v>
      </c>
      <c r="K17" s="42">
        <f t="shared" si="2"/>
        <v>0</v>
      </c>
      <c r="L17" s="4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>
      <c r="A18" s="43"/>
      <c r="B18" s="20"/>
      <c r="C18" s="38">
        <v>3.0</v>
      </c>
      <c r="D18" s="39"/>
      <c r="E18" s="40"/>
      <c r="F18" s="38"/>
      <c r="G18" s="38"/>
      <c r="H18" s="41"/>
      <c r="I18" s="38" t="s">
        <v>25</v>
      </c>
      <c r="J18" s="42">
        <f t="shared" si="1"/>
        <v>0</v>
      </c>
      <c r="K18" s="42">
        <f t="shared" si="2"/>
        <v>0</v>
      </c>
      <c r="L18" s="4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>
      <c r="A19" s="43"/>
      <c r="B19" s="44"/>
      <c r="C19" s="38">
        <v>4.0</v>
      </c>
      <c r="D19" s="39"/>
      <c r="E19" s="40"/>
      <c r="F19" s="38"/>
      <c r="G19" s="38"/>
      <c r="H19" s="41"/>
      <c r="I19" s="38" t="s">
        <v>25</v>
      </c>
      <c r="J19" s="42">
        <f t="shared" si="1"/>
        <v>0</v>
      </c>
      <c r="K19" s="42">
        <f t="shared" si="2"/>
        <v>0</v>
      </c>
      <c r="L19" s="4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>
      <c r="A20" s="43"/>
      <c r="B20" s="44"/>
      <c r="C20" s="38">
        <v>5.0</v>
      </c>
      <c r="D20" s="39"/>
      <c r="E20" s="40"/>
      <c r="F20" s="38"/>
      <c r="G20" s="38"/>
      <c r="H20" s="41"/>
      <c r="I20" s="38" t="s">
        <v>25</v>
      </c>
      <c r="J20" s="42">
        <f t="shared" si="1"/>
        <v>0</v>
      </c>
      <c r="K20" s="42">
        <f t="shared" si="2"/>
        <v>0</v>
      </c>
      <c r="L20" s="4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>
      <c r="A21" s="43"/>
      <c r="B21" s="44"/>
      <c r="C21" s="38">
        <v>6.0</v>
      </c>
      <c r="D21" s="39"/>
      <c r="E21" s="40"/>
      <c r="F21" s="38"/>
      <c r="G21" s="38"/>
      <c r="H21" s="41"/>
      <c r="I21" s="38" t="s">
        <v>25</v>
      </c>
      <c r="J21" s="42">
        <f t="shared" si="1"/>
        <v>0</v>
      </c>
      <c r="K21" s="42">
        <f t="shared" si="2"/>
        <v>0</v>
      </c>
      <c r="L21" s="4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43"/>
      <c r="B22" s="44"/>
      <c r="C22" s="38">
        <v>7.0</v>
      </c>
      <c r="D22" s="39"/>
      <c r="E22" s="40"/>
      <c r="F22" s="38"/>
      <c r="G22" s="38"/>
      <c r="H22" s="41"/>
      <c r="I22" s="38" t="s">
        <v>25</v>
      </c>
      <c r="J22" s="42">
        <f t="shared" si="1"/>
        <v>0</v>
      </c>
      <c r="K22" s="42">
        <f t="shared" si="2"/>
        <v>0</v>
      </c>
      <c r="L22" s="4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43"/>
      <c r="B23" s="44"/>
      <c r="C23" s="38">
        <v>8.0</v>
      </c>
      <c r="D23" s="39"/>
      <c r="E23" s="40"/>
      <c r="F23" s="38"/>
      <c r="G23" s="38"/>
      <c r="H23" s="41"/>
      <c r="I23" s="38" t="s">
        <v>25</v>
      </c>
      <c r="J23" s="42">
        <f t="shared" si="1"/>
        <v>0</v>
      </c>
      <c r="K23" s="42">
        <f t="shared" si="2"/>
        <v>0</v>
      </c>
      <c r="L23" s="4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>
      <c r="A24" s="43"/>
      <c r="B24" s="44"/>
      <c r="C24" s="38">
        <v>9.0</v>
      </c>
      <c r="D24" s="39"/>
      <c r="E24" s="40"/>
      <c r="F24" s="38"/>
      <c r="G24" s="38"/>
      <c r="H24" s="41"/>
      <c r="I24" s="38" t="s">
        <v>25</v>
      </c>
      <c r="J24" s="42">
        <f t="shared" si="1"/>
        <v>0</v>
      </c>
      <c r="K24" s="42">
        <f t="shared" si="2"/>
        <v>0</v>
      </c>
      <c r="L24" s="4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>
      <c r="A25" s="45"/>
      <c r="B25" s="46" t="s">
        <v>26</v>
      </c>
      <c r="C25" s="47"/>
      <c r="D25" s="47"/>
      <c r="E25" s="47"/>
      <c r="F25" s="47"/>
      <c r="G25" s="47"/>
      <c r="H25" s="47"/>
      <c r="I25" s="47"/>
      <c r="J25" s="48">
        <f t="shared" ref="J25:K25" si="3">SUM(J16:J24)</f>
        <v>0</v>
      </c>
      <c r="K25" s="48">
        <f t="shared" si="3"/>
        <v>0</v>
      </c>
      <c r="L25" s="48">
        <f>SUM(L16:L18)</f>
        <v>0</v>
      </c>
      <c r="M25" s="5"/>
      <c r="N25" s="49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2" t="s">
        <v>27</v>
      </c>
      <c r="C26" s="33" t="s">
        <v>28</v>
      </c>
      <c r="D26" s="33"/>
      <c r="E26" s="33"/>
      <c r="F26" s="33"/>
      <c r="G26" s="33"/>
      <c r="H26" s="33"/>
      <c r="I26" s="33"/>
      <c r="J26" s="50"/>
      <c r="K26" s="50"/>
      <c r="L26" s="5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>
      <c r="A27" s="31"/>
      <c r="B27" s="51" t="s">
        <v>29</v>
      </c>
      <c r="C27" s="52" t="s">
        <v>30</v>
      </c>
      <c r="D27" s="35"/>
      <c r="E27" s="35"/>
      <c r="F27" s="35"/>
      <c r="G27" s="35"/>
      <c r="H27" s="35"/>
      <c r="I27" s="35"/>
      <c r="J27" s="53"/>
      <c r="K27" s="53"/>
      <c r="L27" s="5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>
      <c r="A28" s="36"/>
      <c r="B28" s="54" t="s">
        <v>31</v>
      </c>
      <c r="C28" s="54" t="s">
        <v>32</v>
      </c>
      <c r="D28" s="55"/>
      <c r="E28" s="56" t="s">
        <v>33</v>
      </c>
      <c r="F28" s="54"/>
      <c r="G28" s="54"/>
      <c r="H28" s="54"/>
      <c r="I28" s="54"/>
      <c r="J28" s="57"/>
      <c r="K28" s="57"/>
      <c r="L28" s="5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>
      <c r="A29" s="43"/>
      <c r="B29" s="58"/>
      <c r="C29" s="38">
        <v>1.0</v>
      </c>
      <c r="D29" s="59"/>
      <c r="E29" s="60"/>
      <c r="F29" s="38"/>
      <c r="G29" s="38"/>
      <c r="H29" s="38"/>
      <c r="I29" s="38" t="s">
        <v>34</v>
      </c>
      <c r="J29" s="42">
        <f t="shared" ref="J29:J32" si="4">F29*G29*H29</f>
        <v>0</v>
      </c>
      <c r="K29" s="42">
        <f t="shared" ref="K29:K32" si="5">J29</f>
        <v>0</v>
      </c>
      <c r="L29" s="4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1.25" customHeight="1">
      <c r="A30" s="43"/>
      <c r="B30" s="22"/>
      <c r="C30" s="38">
        <v>2.0</v>
      </c>
      <c r="D30" s="59"/>
      <c r="E30" s="60"/>
      <c r="F30" s="38"/>
      <c r="G30" s="38"/>
      <c r="H30" s="38"/>
      <c r="I30" s="38" t="s">
        <v>34</v>
      </c>
      <c r="J30" s="42">
        <f t="shared" si="4"/>
        <v>0</v>
      </c>
      <c r="K30" s="42">
        <f t="shared" si="5"/>
        <v>0</v>
      </c>
      <c r="L30" s="4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6.75" customHeight="1">
      <c r="A31" s="43"/>
      <c r="B31" s="22"/>
      <c r="C31" s="38">
        <v>3.0</v>
      </c>
      <c r="D31" s="61"/>
      <c r="E31" s="60"/>
      <c r="F31" s="38"/>
      <c r="G31" s="38"/>
      <c r="H31" s="38"/>
      <c r="I31" s="38" t="s">
        <v>34</v>
      </c>
      <c r="J31" s="42">
        <f t="shared" si="4"/>
        <v>0</v>
      </c>
      <c r="K31" s="42">
        <f t="shared" si="5"/>
        <v>0</v>
      </c>
      <c r="L31" s="4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1.25" customHeight="1">
      <c r="A32" s="43"/>
      <c r="B32" s="22"/>
      <c r="C32" s="62">
        <v>4.0</v>
      </c>
      <c r="D32" s="63"/>
      <c r="E32" s="64"/>
      <c r="F32" s="62"/>
      <c r="G32" s="62"/>
      <c r="H32" s="62"/>
      <c r="I32" s="62" t="s">
        <v>34</v>
      </c>
      <c r="J32" s="42">
        <f t="shared" si="4"/>
        <v>0</v>
      </c>
      <c r="K32" s="42">
        <f t="shared" si="5"/>
        <v>0</v>
      </c>
      <c r="L32" s="4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1.25" customHeight="1">
      <c r="A33" s="43"/>
      <c r="B33" s="28"/>
      <c r="C33" s="65" t="s">
        <v>35</v>
      </c>
      <c r="D33" s="66"/>
      <c r="E33" s="67"/>
      <c r="F33" s="66"/>
      <c r="G33" s="66"/>
      <c r="H33" s="66"/>
      <c r="I33" s="68"/>
      <c r="J33" s="69">
        <f t="shared" ref="J33:L33" si="6">SUM(J29:J32)</f>
        <v>0</v>
      </c>
      <c r="K33" s="70">
        <f t="shared" si="6"/>
        <v>0</v>
      </c>
      <c r="L33" s="70">
        <f t="shared" si="6"/>
        <v>0</v>
      </c>
      <c r="M33" s="5"/>
      <c r="N33" s="49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>
      <c r="A34" s="43"/>
      <c r="B34" s="54" t="s">
        <v>36</v>
      </c>
      <c r="C34" s="71" t="s">
        <v>37</v>
      </c>
      <c r="D34" s="72"/>
      <c r="E34" s="56" t="s">
        <v>38</v>
      </c>
      <c r="F34" s="71"/>
      <c r="G34" s="71"/>
      <c r="H34" s="71"/>
      <c r="I34" s="71"/>
      <c r="J34" s="57"/>
      <c r="K34" s="57"/>
      <c r="L34" s="5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>
      <c r="A35" s="43"/>
      <c r="B35" s="58"/>
      <c r="C35" s="38">
        <v>1.0</v>
      </c>
      <c r="D35" s="73"/>
      <c r="E35" s="73"/>
      <c r="F35" s="74"/>
      <c r="G35" s="74"/>
      <c r="H35" s="74"/>
      <c r="I35" s="74" t="s">
        <v>39</v>
      </c>
      <c r="J35" s="42">
        <f t="shared" ref="J35:J38" si="7">F35*G35*H35</f>
        <v>0</v>
      </c>
      <c r="K35" s="42">
        <f t="shared" ref="K35:K38" si="8">J35</f>
        <v>0</v>
      </c>
      <c r="L35" s="7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>
      <c r="A36" s="43"/>
      <c r="B36" s="22"/>
      <c r="C36" s="38">
        <v>2.0</v>
      </c>
      <c r="D36" s="73"/>
      <c r="E36" s="73"/>
      <c r="F36" s="38"/>
      <c r="G36" s="38"/>
      <c r="H36" s="38"/>
      <c r="I36" s="74" t="s">
        <v>39</v>
      </c>
      <c r="J36" s="42">
        <f t="shared" si="7"/>
        <v>0</v>
      </c>
      <c r="K36" s="42">
        <f t="shared" si="8"/>
        <v>0</v>
      </c>
      <c r="L36" s="4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1.25" customHeight="1">
      <c r="A37" s="43"/>
      <c r="B37" s="22"/>
      <c r="C37" s="38">
        <v>3.0</v>
      </c>
      <c r="D37" s="73"/>
      <c r="E37" s="73"/>
      <c r="F37" s="38"/>
      <c r="G37" s="38"/>
      <c r="H37" s="38"/>
      <c r="I37" s="74" t="s">
        <v>39</v>
      </c>
      <c r="J37" s="42">
        <f t="shared" si="7"/>
        <v>0</v>
      </c>
      <c r="K37" s="42">
        <f t="shared" si="8"/>
        <v>0</v>
      </c>
      <c r="L37" s="4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>
      <c r="A38" s="43"/>
      <c r="B38" s="22"/>
      <c r="C38" s="62">
        <v>4.0</v>
      </c>
      <c r="D38" s="76"/>
      <c r="E38" s="76"/>
      <c r="F38" s="62"/>
      <c r="G38" s="62"/>
      <c r="H38" s="62"/>
      <c r="I38" s="74" t="s">
        <v>39</v>
      </c>
      <c r="J38" s="42">
        <f t="shared" si="7"/>
        <v>0</v>
      </c>
      <c r="K38" s="42">
        <f t="shared" si="8"/>
        <v>0</v>
      </c>
      <c r="L38" s="4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1.25" customHeight="1">
      <c r="A39" s="43"/>
      <c r="B39" s="28"/>
      <c r="C39" s="65" t="s">
        <v>40</v>
      </c>
      <c r="D39" s="66"/>
      <c r="E39" s="67"/>
      <c r="F39" s="66"/>
      <c r="G39" s="66"/>
      <c r="H39" s="77"/>
      <c r="I39" s="78"/>
      <c r="J39" s="70">
        <f t="shared" ref="J39:L39" si="9">SUM(J35:J38)</f>
        <v>0</v>
      </c>
      <c r="K39" s="70">
        <f t="shared" si="9"/>
        <v>0</v>
      </c>
      <c r="L39" s="70">
        <f t="shared" si="9"/>
        <v>0</v>
      </c>
      <c r="M39" s="5"/>
      <c r="N39" s="49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9"/>
      <c r="B40" s="80" t="s">
        <v>41</v>
      </c>
      <c r="C40" s="81"/>
      <c r="D40" s="82"/>
      <c r="E40" s="82"/>
      <c r="F40" s="82"/>
      <c r="G40" s="82"/>
      <c r="H40" s="82"/>
      <c r="I40" s="83"/>
      <c r="J40" s="84">
        <f t="shared" ref="J40:L40" si="10">J33+J39</f>
        <v>0</v>
      </c>
      <c r="K40" s="85">
        <f t="shared" si="10"/>
        <v>0</v>
      </c>
      <c r="L40" s="85">
        <f t="shared" si="10"/>
        <v>0</v>
      </c>
      <c r="M40" s="86"/>
      <c r="N40" s="87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2.0" customHeight="1">
      <c r="A41" s="31"/>
      <c r="B41" s="88" t="s">
        <v>42</v>
      </c>
      <c r="C41" s="34" t="s">
        <v>43</v>
      </c>
      <c r="D41" s="89"/>
      <c r="E41" s="89"/>
      <c r="F41" s="89"/>
      <c r="G41" s="89"/>
      <c r="H41" s="89"/>
      <c r="I41" s="89"/>
      <c r="J41" s="53"/>
      <c r="K41" s="53"/>
      <c r="L41" s="5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1.25" customHeight="1">
      <c r="A42" s="36"/>
      <c r="B42" s="71" t="s">
        <v>44</v>
      </c>
      <c r="C42" s="71"/>
      <c r="D42" s="71"/>
      <c r="E42" s="56" t="s">
        <v>45</v>
      </c>
      <c r="F42" s="71"/>
      <c r="G42" s="71"/>
      <c r="H42" s="71"/>
      <c r="I42" s="71"/>
      <c r="J42" s="90"/>
      <c r="K42" s="90"/>
      <c r="L42" s="90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.25" customHeight="1">
      <c r="A43" s="43"/>
      <c r="B43" s="58"/>
      <c r="C43" s="38">
        <v>1.0</v>
      </c>
      <c r="D43" s="73"/>
      <c r="E43" s="73"/>
      <c r="F43" s="74"/>
      <c r="G43" s="74"/>
      <c r="H43" s="74"/>
      <c r="I43" s="38" t="s">
        <v>39</v>
      </c>
      <c r="J43" s="42">
        <f t="shared" ref="J43:J46" si="11">F43*G43*H43</f>
        <v>0</v>
      </c>
      <c r="K43" s="42">
        <f t="shared" ref="K43:K46" si="12">J43</f>
        <v>0</v>
      </c>
      <c r="L43" s="42">
        <f>2*G43*15000</f>
        <v>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1.25" customHeight="1">
      <c r="A44" s="43"/>
      <c r="B44" s="91"/>
      <c r="C44" s="38">
        <v>2.0</v>
      </c>
      <c r="D44" s="73"/>
      <c r="E44" s="73"/>
      <c r="F44" s="38"/>
      <c r="G44" s="74"/>
      <c r="H44" s="74"/>
      <c r="I44" s="38" t="s">
        <v>39</v>
      </c>
      <c r="J44" s="42">
        <f t="shared" si="11"/>
        <v>0</v>
      </c>
      <c r="K44" s="42">
        <f t="shared" si="12"/>
        <v>0</v>
      </c>
      <c r="L44" s="42">
        <v>0.0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1.25" customHeight="1">
      <c r="A45" s="43"/>
      <c r="B45" s="91"/>
      <c r="C45" s="38">
        <v>3.0</v>
      </c>
      <c r="D45" s="73"/>
      <c r="E45" s="73"/>
      <c r="F45" s="38"/>
      <c r="G45" s="74"/>
      <c r="H45" s="74"/>
      <c r="I45" s="38" t="s">
        <v>39</v>
      </c>
      <c r="J45" s="42">
        <f t="shared" si="11"/>
        <v>0</v>
      </c>
      <c r="K45" s="42">
        <f t="shared" si="12"/>
        <v>0</v>
      </c>
      <c r="L45" s="42">
        <v>0.0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1.25" customHeight="1">
      <c r="A46" s="43"/>
      <c r="B46" s="91"/>
      <c r="C46" s="62">
        <v>4.0</v>
      </c>
      <c r="D46" s="76"/>
      <c r="E46" s="76"/>
      <c r="F46" s="62"/>
      <c r="G46" s="62"/>
      <c r="H46" s="62"/>
      <c r="I46" s="38" t="s">
        <v>39</v>
      </c>
      <c r="J46" s="42">
        <f t="shared" si="11"/>
        <v>0</v>
      </c>
      <c r="K46" s="42">
        <f t="shared" si="12"/>
        <v>0</v>
      </c>
      <c r="L46" s="42">
        <v>0.0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>
      <c r="A47" s="43"/>
      <c r="B47" s="92"/>
      <c r="C47" s="65" t="s">
        <v>46</v>
      </c>
      <c r="D47" s="93"/>
      <c r="E47" s="94"/>
      <c r="F47" s="93"/>
      <c r="G47" s="93"/>
      <c r="H47" s="95"/>
      <c r="I47" s="95"/>
      <c r="J47" s="70">
        <f t="shared" ref="J47:L47" si="13">SUM(J43:J46)</f>
        <v>0</v>
      </c>
      <c r="K47" s="70">
        <f t="shared" si="13"/>
        <v>0</v>
      </c>
      <c r="L47" s="70">
        <f t="shared" si="13"/>
        <v>0</v>
      </c>
      <c r="M47" s="5"/>
      <c r="N47" s="49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>
      <c r="A48" s="43"/>
      <c r="B48" s="54" t="s">
        <v>47</v>
      </c>
      <c r="C48" s="71" t="s">
        <v>48</v>
      </c>
      <c r="D48" s="71"/>
      <c r="E48" s="56" t="s">
        <v>49</v>
      </c>
      <c r="F48" s="71"/>
      <c r="G48" s="71"/>
      <c r="H48" s="71"/>
      <c r="I48" s="71"/>
      <c r="J48" s="57"/>
      <c r="K48" s="57"/>
      <c r="L48" s="57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1.25" customHeight="1">
      <c r="A49" s="43"/>
      <c r="B49" s="91"/>
      <c r="C49" s="38">
        <v>1.0</v>
      </c>
      <c r="D49" s="97"/>
      <c r="E49" s="98"/>
      <c r="F49" s="38"/>
      <c r="G49" s="38"/>
      <c r="H49" s="38"/>
      <c r="I49" s="38" t="s">
        <v>39</v>
      </c>
      <c r="J49" s="42">
        <f t="shared" ref="J49:J53" si="14">F49*G49*H49</f>
        <v>0</v>
      </c>
      <c r="K49" s="42">
        <f t="shared" ref="K49:K52" si="15">J49</f>
        <v>0</v>
      </c>
      <c r="L49" s="38">
        <v>0.0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>
      <c r="A50" s="43"/>
      <c r="B50" s="91"/>
      <c r="C50" s="38">
        <v>2.0</v>
      </c>
      <c r="D50" s="97"/>
      <c r="E50" s="98"/>
      <c r="F50" s="38"/>
      <c r="G50" s="38"/>
      <c r="H50" s="38"/>
      <c r="I50" s="38" t="s">
        <v>39</v>
      </c>
      <c r="J50" s="42">
        <f t="shared" si="14"/>
        <v>0</v>
      </c>
      <c r="K50" s="42">
        <f t="shared" si="15"/>
        <v>0</v>
      </c>
      <c r="L50" s="38">
        <v>0.0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>
      <c r="A51" s="43"/>
      <c r="B51" s="91"/>
      <c r="C51" s="38">
        <v>3.0</v>
      </c>
      <c r="D51" s="97"/>
      <c r="E51" s="98"/>
      <c r="F51" s="38"/>
      <c r="G51" s="38"/>
      <c r="H51" s="38"/>
      <c r="I51" s="38" t="s">
        <v>39</v>
      </c>
      <c r="J51" s="42">
        <f t="shared" si="14"/>
        <v>0</v>
      </c>
      <c r="K51" s="42">
        <f t="shared" si="15"/>
        <v>0</v>
      </c>
      <c r="L51" s="38">
        <v>0.0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1.25" customHeight="1">
      <c r="A52" s="43"/>
      <c r="B52" s="91"/>
      <c r="C52" s="38">
        <v>4.0</v>
      </c>
      <c r="D52" s="59"/>
      <c r="E52" s="38"/>
      <c r="F52" s="38"/>
      <c r="G52" s="38"/>
      <c r="H52" s="38"/>
      <c r="I52" s="38" t="s">
        <v>39</v>
      </c>
      <c r="J52" s="42">
        <f t="shared" si="14"/>
        <v>0</v>
      </c>
      <c r="K52" s="42">
        <f t="shared" si="15"/>
        <v>0</v>
      </c>
      <c r="L52" s="38">
        <v>0.0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1.25" customHeight="1">
      <c r="A53" s="43"/>
      <c r="B53" s="91"/>
      <c r="C53" s="62">
        <v>5.0</v>
      </c>
      <c r="D53" s="63"/>
      <c r="E53" s="62"/>
      <c r="F53" s="62"/>
      <c r="G53" s="62"/>
      <c r="H53" s="62"/>
      <c r="I53" s="62" t="s">
        <v>39</v>
      </c>
      <c r="J53" s="42">
        <f t="shared" si="14"/>
        <v>0</v>
      </c>
      <c r="K53" s="42">
        <f>J53/2</f>
        <v>0</v>
      </c>
      <c r="L53" s="38">
        <v>0.0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>
      <c r="A54" s="43"/>
      <c r="B54" s="99"/>
      <c r="C54" s="65" t="s">
        <v>50</v>
      </c>
      <c r="D54" s="66"/>
      <c r="E54" s="100"/>
      <c r="F54" s="100"/>
      <c r="G54" s="100"/>
      <c r="H54" s="66"/>
      <c r="I54" s="77"/>
      <c r="J54" s="69">
        <f t="shared" ref="J54:L54" si="16">SUM(J49:J53)</f>
        <v>0</v>
      </c>
      <c r="K54" s="70">
        <f t="shared" si="16"/>
        <v>0</v>
      </c>
      <c r="L54" s="70">
        <f t="shared" si="16"/>
        <v>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>
      <c r="A55" s="79"/>
      <c r="B55" s="80" t="s">
        <v>51</v>
      </c>
      <c r="C55" s="81"/>
      <c r="D55" s="101"/>
      <c r="E55" s="101"/>
      <c r="F55" s="101"/>
      <c r="G55" s="101"/>
      <c r="H55" s="101"/>
      <c r="I55" s="102"/>
      <c r="J55" s="84">
        <f t="shared" ref="J55:L55" si="17">+J54+J47</f>
        <v>0</v>
      </c>
      <c r="K55" s="85">
        <f t="shared" si="17"/>
        <v>0</v>
      </c>
      <c r="L55" s="85">
        <f t="shared" si="17"/>
        <v>0</v>
      </c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31"/>
      <c r="B56" s="103" t="s">
        <v>52</v>
      </c>
      <c r="C56" s="81"/>
      <c r="D56" s="104"/>
      <c r="E56" s="104"/>
      <c r="F56" s="104"/>
      <c r="G56" s="104"/>
      <c r="H56" s="104"/>
      <c r="I56" s="105"/>
      <c r="J56" s="106">
        <f t="shared" ref="J56:L56" si="18">J55+J40</f>
        <v>0</v>
      </c>
      <c r="K56" s="107">
        <f t="shared" si="18"/>
        <v>0</v>
      </c>
      <c r="L56" s="107">
        <f t="shared" si="18"/>
        <v>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08" t="s">
        <v>53</v>
      </c>
      <c r="B57" s="33"/>
      <c r="C57" s="33"/>
      <c r="D57" s="47"/>
      <c r="E57" s="47"/>
      <c r="F57" s="47"/>
      <c r="G57" s="47"/>
      <c r="H57" s="47"/>
      <c r="I57" s="109"/>
      <c r="J57" s="106">
        <f t="shared" ref="J57:L57" si="19">J56+J25</f>
        <v>0</v>
      </c>
      <c r="K57" s="106">
        <f t="shared" si="19"/>
        <v>0</v>
      </c>
      <c r="L57" s="106">
        <f t="shared" si="19"/>
        <v>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08"/>
      <c r="B58" s="33"/>
      <c r="C58" s="33"/>
      <c r="D58" s="47"/>
      <c r="E58" s="47"/>
      <c r="F58" s="47"/>
      <c r="G58" s="47"/>
      <c r="H58" s="47"/>
      <c r="I58" s="109"/>
      <c r="J58" s="106"/>
      <c r="K58" s="106"/>
      <c r="L58" s="10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0.25" customHeight="1">
      <c r="A59" s="110"/>
      <c r="B59" s="111"/>
      <c r="C59" s="111"/>
      <c r="D59" s="112"/>
      <c r="E59" s="112"/>
      <c r="F59" s="112"/>
      <c r="G59" s="112"/>
      <c r="H59" s="112"/>
      <c r="I59" s="113"/>
      <c r="J59" s="114"/>
      <c r="K59" s="114"/>
      <c r="L59" s="11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5.25" customHeight="1">
      <c r="A60" s="115"/>
      <c r="B60" s="116"/>
      <c r="C60" s="116"/>
      <c r="D60" s="117"/>
      <c r="E60" s="117"/>
      <c r="F60" s="117"/>
      <c r="G60" s="117"/>
      <c r="H60" s="117"/>
      <c r="I60" s="117"/>
      <c r="J60" s="118"/>
      <c r="K60" s="118"/>
      <c r="L60" s="11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19" t="s">
        <v>54</v>
      </c>
      <c r="B61" s="120"/>
      <c r="C61" s="120"/>
      <c r="D61" s="120"/>
      <c r="E61" s="120"/>
      <c r="F61" s="120"/>
      <c r="G61" s="120"/>
      <c r="H61" s="120"/>
      <c r="I61" s="120"/>
      <c r="J61" s="121"/>
      <c r="K61" s="121"/>
      <c r="L61" s="121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2" t="s">
        <v>55</v>
      </c>
      <c r="B62" s="120" t="s">
        <v>56</v>
      </c>
      <c r="C62" s="120"/>
      <c r="D62" s="120"/>
      <c r="E62" s="120"/>
      <c r="F62" s="120"/>
      <c r="G62" s="120"/>
      <c r="H62" s="120"/>
      <c r="I62" s="120"/>
      <c r="J62" s="121"/>
      <c r="K62" s="121"/>
      <c r="L62" s="121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>
      <c r="A63" s="36"/>
      <c r="B63" s="54" t="s">
        <v>22</v>
      </c>
      <c r="C63" s="54" t="s">
        <v>32</v>
      </c>
      <c r="D63" s="55" t="s">
        <v>57</v>
      </c>
      <c r="E63" s="56" t="s">
        <v>58</v>
      </c>
      <c r="F63" s="54"/>
      <c r="G63" s="54"/>
      <c r="H63" s="54"/>
      <c r="I63" s="54"/>
      <c r="J63" s="57"/>
      <c r="K63" s="57"/>
      <c r="L63" s="5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>
      <c r="A64" s="43"/>
      <c r="B64" s="58"/>
      <c r="C64" s="123">
        <v>1.0</v>
      </c>
      <c r="D64" s="124"/>
      <c r="E64" s="125"/>
      <c r="F64" s="123"/>
      <c r="G64" s="123"/>
      <c r="H64" s="123"/>
      <c r="I64" s="123" t="s">
        <v>34</v>
      </c>
      <c r="J64" s="126">
        <f t="shared" ref="J64:J67" si="20">F64*G64*H64</f>
        <v>0</v>
      </c>
      <c r="K64" s="126">
        <f t="shared" ref="K64:K67" si="21">J64</f>
        <v>0</v>
      </c>
      <c r="L64" s="12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>
      <c r="A65" s="43"/>
      <c r="B65" s="22"/>
      <c r="C65" s="123">
        <v>2.0</v>
      </c>
      <c r="D65" s="124"/>
      <c r="E65" s="127"/>
      <c r="F65" s="123"/>
      <c r="G65" s="123"/>
      <c r="H65" s="123"/>
      <c r="I65" s="123" t="s">
        <v>34</v>
      </c>
      <c r="J65" s="126">
        <f t="shared" si="20"/>
        <v>0</v>
      </c>
      <c r="K65" s="126">
        <f t="shared" si="21"/>
        <v>0</v>
      </c>
      <c r="L65" s="12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>
      <c r="A66" s="43"/>
      <c r="B66" s="22"/>
      <c r="C66" s="123">
        <v>3.0</v>
      </c>
      <c r="D66" s="128"/>
      <c r="E66" s="127"/>
      <c r="F66" s="123"/>
      <c r="G66" s="123"/>
      <c r="H66" s="123"/>
      <c r="I66" s="123" t="s">
        <v>34</v>
      </c>
      <c r="J66" s="126">
        <f t="shared" si="20"/>
        <v>0</v>
      </c>
      <c r="K66" s="126">
        <f t="shared" si="21"/>
        <v>0</v>
      </c>
      <c r="L66" s="12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>
      <c r="A67" s="43"/>
      <c r="B67" s="22"/>
      <c r="C67" s="129">
        <v>4.0</v>
      </c>
      <c r="D67" s="130"/>
      <c r="E67" s="131"/>
      <c r="F67" s="129"/>
      <c r="G67" s="129"/>
      <c r="H67" s="129"/>
      <c r="I67" s="129" t="s">
        <v>34</v>
      </c>
      <c r="J67" s="126">
        <f t="shared" si="20"/>
        <v>0</v>
      </c>
      <c r="K67" s="126">
        <f t="shared" si="21"/>
        <v>0</v>
      </c>
      <c r="L67" s="12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>
      <c r="A68" s="43"/>
      <c r="B68" s="28"/>
      <c r="C68" s="65" t="s">
        <v>59</v>
      </c>
      <c r="D68" s="66"/>
      <c r="E68" s="67"/>
      <c r="F68" s="66"/>
      <c r="G68" s="66"/>
      <c r="H68" s="66"/>
      <c r="I68" s="68"/>
      <c r="J68" s="69">
        <f t="shared" ref="J68:L68" si="22">SUM(J64:J67)</f>
        <v>0</v>
      </c>
      <c r="K68" s="70">
        <f t="shared" si="22"/>
        <v>0</v>
      </c>
      <c r="L68" s="70">
        <f t="shared" si="22"/>
        <v>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>
      <c r="A69" s="43"/>
      <c r="B69" s="54" t="s">
        <v>27</v>
      </c>
      <c r="C69" s="71" t="s">
        <v>37</v>
      </c>
      <c r="D69" s="132" t="s">
        <v>60</v>
      </c>
      <c r="E69" s="56" t="s">
        <v>61</v>
      </c>
      <c r="F69" s="71"/>
      <c r="G69" s="71"/>
      <c r="H69" s="71"/>
      <c r="I69" s="71"/>
      <c r="J69" s="57"/>
      <c r="K69" s="57"/>
      <c r="L69" s="5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>
      <c r="A70" s="43"/>
      <c r="B70" s="58"/>
      <c r="C70" s="123">
        <v>1.0</v>
      </c>
      <c r="D70" s="133"/>
      <c r="E70" s="133"/>
      <c r="F70" s="134"/>
      <c r="G70" s="134"/>
      <c r="H70" s="134"/>
      <c r="I70" s="134" t="s">
        <v>39</v>
      </c>
      <c r="J70" s="126">
        <f t="shared" ref="J70:J73" si="23">F70*G70*H70</f>
        <v>0</v>
      </c>
      <c r="K70" s="126">
        <f t="shared" ref="K70:K73" si="24">J70</f>
        <v>0</v>
      </c>
      <c r="L70" s="135">
        <v>0.0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>
      <c r="A71" s="43"/>
      <c r="B71" s="22"/>
      <c r="C71" s="123">
        <v>2.0</v>
      </c>
      <c r="D71" s="133"/>
      <c r="E71" s="133"/>
      <c r="F71" s="123"/>
      <c r="G71" s="123"/>
      <c r="H71" s="123"/>
      <c r="I71" s="134" t="s">
        <v>39</v>
      </c>
      <c r="J71" s="126">
        <f t="shared" si="23"/>
        <v>0</v>
      </c>
      <c r="K71" s="126">
        <f t="shared" si="24"/>
        <v>0</v>
      </c>
      <c r="L71" s="126">
        <v>0.0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1.25" customHeight="1">
      <c r="A72" s="43"/>
      <c r="B72" s="22"/>
      <c r="C72" s="123">
        <v>3.0</v>
      </c>
      <c r="D72" s="133"/>
      <c r="E72" s="133"/>
      <c r="F72" s="123"/>
      <c r="G72" s="123"/>
      <c r="H72" s="123"/>
      <c r="I72" s="134" t="s">
        <v>39</v>
      </c>
      <c r="J72" s="126">
        <f t="shared" si="23"/>
        <v>0</v>
      </c>
      <c r="K72" s="126">
        <f t="shared" si="24"/>
        <v>0</v>
      </c>
      <c r="L72" s="126">
        <v>0.0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>
      <c r="A73" s="43"/>
      <c r="B73" s="22"/>
      <c r="C73" s="129">
        <v>4.0</v>
      </c>
      <c r="D73" s="136"/>
      <c r="E73" s="136"/>
      <c r="F73" s="129"/>
      <c r="G73" s="129"/>
      <c r="H73" s="129"/>
      <c r="I73" s="134" t="s">
        <v>39</v>
      </c>
      <c r="J73" s="126">
        <f t="shared" si="23"/>
        <v>0</v>
      </c>
      <c r="K73" s="126">
        <f t="shared" si="24"/>
        <v>0</v>
      </c>
      <c r="L73" s="126">
        <v>0.0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>
      <c r="A74" s="43"/>
      <c r="B74" s="28"/>
      <c r="C74" s="65" t="s">
        <v>62</v>
      </c>
      <c r="D74" s="66"/>
      <c r="E74" s="67"/>
      <c r="F74" s="66"/>
      <c r="G74" s="66"/>
      <c r="H74" s="77"/>
      <c r="I74" s="78"/>
      <c r="J74" s="70">
        <f t="shared" ref="J74:L74" si="25">SUM(J70:J73)</f>
        <v>0</v>
      </c>
      <c r="K74" s="70">
        <f t="shared" si="25"/>
        <v>0</v>
      </c>
      <c r="L74" s="70">
        <f t="shared" si="25"/>
        <v>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>
      <c r="A75" s="108" t="s">
        <v>63</v>
      </c>
      <c r="B75" s="33"/>
      <c r="C75" s="33"/>
      <c r="D75" s="47"/>
      <c r="E75" s="47"/>
      <c r="F75" s="47"/>
      <c r="G75" s="47"/>
      <c r="H75" s="47"/>
      <c r="I75" s="109"/>
      <c r="J75" s="48">
        <f t="shared" ref="J75:K75" si="26">+J74+J68</f>
        <v>0</v>
      </c>
      <c r="K75" s="48">
        <f t="shared" si="26"/>
        <v>0</v>
      </c>
      <c r="L75" s="48">
        <f>+L74+L68+L68</f>
        <v>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0.25" customHeight="1">
      <c r="A76" s="110" t="s">
        <v>64</v>
      </c>
      <c r="B76" s="111"/>
      <c r="C76" s="111"/>
      <c r="D76" s="112"/>
      <c r="E76" s="112"/>
      <c r="F76" s="112"/>
      <c r="G76" s="112"/>
      <c r="H76" s="112"/>
      <c r="I76" s="113"/>
      <c r="J76" s="114">
        <f t="shared" ref="J76:L76" si="27">J75+J57</f>
        <v>0</v>
      </c>
      <c r="K76" s="114">
        <f t="shared" si="27"/>
        <v>0</v>
      </c>
      <c r="L76" s="114">
        <f t="shared" si="27"/>
        <v>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>
      <c r="A77" s="5"/>
      <c r="B77" s="137"/>
      <c r="C77" s="5"/>
      <c r="D77" s="138"/>
      <c r="E77" s="5"/>
      <c r="F77" s="139"/>
      <c r="G77" s="139"/>
      <c r="H77" s="5"/>
      <c r="I77" s="5"/>
      <c r="J77" s="8"/>
      <c r="K77" s="8"/>
      <c r="L77" s="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>
      <c r="A78" s="5"/>
      <c r="B78" s="137"/>
      <c r="C78" s="5"/>
      <c r="D78" s="138"/>
      <c r="E78" s="5"/>
      <c r="F78" s="139"/>
      <c r="G78" s="139"/>
      <c r="H78" s="5"/>
      <c r="I78" s="5"/>
      <c r="J78" s="8"/>
      <c r="K78" s="8"/>
      <c r="L78" s="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1.25" customHeight="1">
      <c r="A79" s="5"/>
      <c r="B79" s="137"/>
      <c r="C79" s="5"/>
      <c r="D79" s="138"/>
      <c r="E79" s="5"/>
      <c r="F79" s="139"/>
      <c r="G79" s="139"/>
      <c r="H79" s="5"/>
      <c r="I79" s="5"/>
      <c r="J79" s="8"/>
      <c r="K79" s="8"/>
      <c r="L79" s="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>
      <c r="A80" s="5"/>
      <c r="B80" s="137"/>
      <c r="C80" s="5"/>
      <c r="D80" s="138"/>
      <c r="E80" s="5"/>
      <c r="F80" s="139"/>
      <c r="G80" s="139"/>
      <c r="H80" s="5"/>
      <c r="I80" s="5"/>
      <c r="J80" s="8"/>
      <c r="K80" s="8"/>
      <c r="L80" s="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>
      <c r="A81" s="5"/>
      <c r="B81" s="137"/>
      <c r="C81" s="5"/>
      <c r="D81" s="138"/>
      <c r="E81" s="5"/>
      <c r="F81" s="139"/>
      <c r="G81" s="139"/>
      <c r="H81" s="5"/>
      <c r="I81" s="5"/>
      <c r="J81" s="8"/>
      <c r="K81" s="8"/>
      <c r="L81" s="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>
      <c r="A82" s="5"/>
      <c r="B82" s="137"/>
      <c r="C82" s="5"/>
      <c r="D82" s="138"/>
      <c r="E82" s="5"/>
      <c r="F82" s="139"/>
      <c r="G82" s="139"/>
      <c r="H82" s="5"/>
      <c r="I82" s="5"/>
      <c r="J82" s="8"/>
      <c r="K82" s="8"/>
      <c r="L82" s="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>
      <c r="A83" s="5"/>
      <c r="B83" s="137"/>
      <c r="C83" s="5"/>
      <c r="D83" s="138"/>
      <c r="E83" s="5"/>
      <c r="F83" s="139"/>
      <c r="G83" s="139"/>
      <c r="H83" s="5"/>
      <c r="I83" s="5"/>
      <c r="J83" s="8"/>
      <c r="K83" s="8"/>
      <c r="L83" s="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>
      <c r="A84" s="5"/>
      <c r="B84" s="137"/>
      <c r="C84" s="5"/>
      <c r="D84" s="138"/>
      <c r="E84" s="5"/>
      <c r="F84" s="139"/>
      <c r="G84" s="139"/>
      <c r="H84" s="5"/>
      <c r="I84" s="5"/>
      <c r="J84" s="8"/>
      <c r="K84" s="8"/>
      <c r="L84" s="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>
      <c r="A85" s="5"/>
      <c r="B85" s="137"/>
      <c r="C85" s="5"/>
      <c r="D85" s="138"/>
      <c r="E85" s="5"/>
      <c r="F85" s="139"/>
      <c r="G85" s="139"/>
      <c r="H85" s="5"/>
      <c r="I85" s="5"/>
      <c r="J85" s="8"/>
      <c r="K85" s="8"/>
      <c r="L85" s="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1.25" customHeight="1">
      <c r="A86" s="5"/>
      <c r="B86" s="137"/>
      <c r="C86" s="5"/>
      <c r="D86" s="138"/>
      <c r="E86" s="5"/>
      <c r="F86" s="139"/>
      <c r="G86" s="139"/>
      <c r="H86" s="5"/>
      <c r="I86" s="5"/>
      <c r="J86" s="8"/>
      <c r="K86" s="8"/>
      <c r="L86" s="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1.25" customHeight="1">
      <c r="A87" s="5"/>
      <c r="B87" s="137"/>
      <c r="C87" s="5"/>
      <c r="D87" s="138"/>
      <c r="E87" s="5"/>
      <c r="F87" s="139"/>
      <c r="G87" s="139"/>
      <c r="H87" s="5"/>
      <c r="I87" s="5"/>
      <c r="J87" s="8"/>
      <c r="K87" s="8"/>
      <c r="L87" s="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1.25" customHeight="1">
      <c r="A88" s="5"/>
      <c r="B88" s="137"/>
      <c r="C88" s="5"/>
      <c r="D88" s="138"/>
      <c r="E88" s="5"/>
      <c r="F88" s="139"/>
      <c r="G88" s="139"/>
      <c r="H88" s="5"/>
      <c r="I88" s="5"/>
      <c r="J88" s="8"/>
      <c r="K88" s="8"/>
      <c r="L88" s="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1.25" customHeight="1">
      <c r="A89" s="5"/>
      <c r="B89" s="137"/>
      <c r="C89" s="5"/>
      <c r="D89" s="138"/>
      <c r="E89" s="5"/>
      <c r="F89" s="139"/>
      <c r="G89" s="139"/>
      <c r="H89" s="5"/>
      <c r="I89" s="5"/>
      <c r="J89" s="8"/>
      <c r="K89" s="8"/>
      <c r="L89" s="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1.25" customHeight="1">
      <c r="A90" s="5"/>
      <c r="B90" s="137"/>
      <c r="C90" s="5"/>
      <c r="D90" s="138"/>
      <c r="E90" s="5"/>
      <c r="F90" s="139"/>
      <c r="G90" s="139"/>
      <c r="H90" s="5"/>
      <c r="I90" s="5"/>
      <c r="J90" s="8"/>
      <c r="K90" s="8"/>
      <c r="L90" s="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1.25" customHeight="1">
      <c r="A91" s="5"/>
      <c r="B91" s="137"/>
      <c r="C91" s="5"/>
      <c r="D91" s="138"/>
      <c r="E91" s="5"/>
      <c r="F91" s="139"/>
      <c r="G91" s="139"/>
      <c r="H91" s="5"/>
      <c r="I91" s="5"/>
      <c r="J91" s="8"/>
      <c r="K91" s="8"/>
      <c r="L91" s="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1.25" customHeight="1">
      <c r="A92" s="5"/>
      <c r="B92" s="137"/>
      <c r="C92" s="5"/>
      <c r="D92" s="138"/>
      <c r="E92" s="5"/>
      <c r="F92" s="139"/>
      <c r="G92" s="139"/>
      <c r="H92" s="5"/>
      <c r="I92" s="5"/>
      <c r="J92" s="8"/>
      <c r="K92" s="8"/>
      <c r="L92" s="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>
      <c r="A93" s="5"/>
      <c r="B93" s="137"/>
      <c r="C93" s="5"/>
      <c r="D93" s="138"/>
      <c r="E93" s="5"/>
      <c r="F93" s="139"/>
      <c r="G93" s="139"/>
      <c r="H93" s="5"/>
      <c r="I93" s="5"/>
      <c r="J93" s="8"/>
      <c r="K93" s="8"/>
      <c r="L93" s="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>
      <c r="A94" s="5"/>
      <c r="B94" s="137"/>
      <c r="C94" s="5"/>
      <c r="D94" s="138"/>
      <c r="E94" s="5"/>
      <c r="F94" s="139"/>
      <c r="G94" s="139"/>
      <c r="H94" s="5"/>
      <c r="I94" s="5"/>
      <c r="J94" s="8"/>
      <c r="K94" s="8"/>
      <c r="L94" s="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>
      <c r="A95" s="5"/>
      <c r="B95" s="137"/>
      <c r="C95" s="5"/>
      <c r="D95" s="138"/>
      <c r="E95" s="5"/>
      <c r="F95" s="139"/>
      <c r="G95" s="139"/>
      <c r="H95" s="5"/>
      <c r="I95" s="5"/>
      <c r="J95" s="8"/>
      <c r="K95" s="8"/>
      <c r="L95" s="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>
      <c r="A96" s="5"/>
      <c r="B96" s="137"/>
      <c r="C96" s="5"/>
      <c r="D96" s="138"/>
      <c r="E96" s="5"/>
      <c r="F96" s="139"/>
      <c r="G96" s="139"/>
      <c r="H96" s="5"/>
      <c r="I96" s="5"/>
      <c r="J96" s="8"/>
      <c r="K96" s="8"/>
      <c r="L96" s="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>
      <c r="A97" s="5"/>
      <c r="B97" s="137"/>
      <c r="C97" s="5"/>
      <c r="D97" s="138"/>
      <c r="E97" s="5"/>
      <c r="F97" s="139"/>
      <c r="G97" s="139"/>
      <c r="H97" s="5"/>
      <c r="I97" s="5"/>
      <c r="J97" s="8"/>
      <c r="K97" s="8"/>
      <c r="L97" s="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>
      <c r="A98" s="5"/>
      <c r="B98" s="137"/>
      <c r="C98" s="5"/>
      <c r="D98" s="138"/>
      <c r="E98" s="5"/>
      <c r="F98" s="139"/>
      <c r="G98" s="139"/>
      <c r="H98" s="5"/>
      <c r="I98" s="5"/>
      <c r="J98" s="8"/>
      <c r="K98" s="8"/>
      <c r="L98" s="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>
      <c r="A99" s="5"/>
      <c r="B99" s="137"/>
      <c r="C99" s="5"/>
      <c r="D99" s="138"/>
      <c r="E99" s="5"/>
      <c r="F99" s="139"/>
      <c r="G99" s="139"/>
      <c r="H99" s="5"/>
      <c r="I99" s="5"/>
      <c r="J99" s="8"/>
      <c r="K99" s="8"/>
      <c r="L99" s="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>
      <c r="A100" s="5"/>
      <c r="B100" s="137"/>
      <c r="C100" s="5"/>
      <c r="D100" s="138"/>
      <c r="E100" s="5"/>
      <c r="F100" s="139"/>
      <c r="G100" s="139"/>
      <c r="H100" s="5"/>
      <c r="I100" s="5"/>
      <c r="J100" s="8"/>
      <c r="K100" s="8"/>
      <c r="L100" s="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>
      <c r="A101" s="5"/>
      <c r="B101" s="137"/>
      <c r="C101" s="5"/>
      <c r="D101" s="138"/>
      <c r="E101" s="5"/>
      <c r="F101" s="139"/>
      <c r="G101" s="139"/>
      <c r="H101" s="5"/>
      <c r="I101" s="5"/>
      <c r="J101" s="8"/>
      <c r="K101" s="8"/>
      <c r="L101" s="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>
      <c r="A102" s="5"/>
      <c r="B102" s="137"/>
      <c r="C102" s="5"/>
      <c r="D102" s="138"/>
      <c r="E102" s="5"/>
      <c r="F102" s="139"/>
      <c r="G102" s="139"/>
      <c r="H102" s="5"/>
      <c r="I102" s="5"/>
      <c r="J102" s="8"/>
      <c r="K102" s="8"/>
      <c r="L102" s="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>
      <c r="A103" s="5"/>
      <c r="B103" s="137"/>
      <c r="C103" s="5"/>
      <c r="D103" s="138"/>
      <c r="E103" s="5"/>
      <c r="F103" s="139"/>
      <c r="G103" s="139"/>
      <c r="H103" s="5"/>
      <c r="I103" s="5"/>
      <c r="J103" s="8"/>
      <c r="K103" s="8"/>
      <c r="L103" s="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>
      <c r="A104" s="5"/>
      <c r="B104" s="137"/>
      <c r="C104" s="5"/>
      <c r="D104" s="138"/>
      <c r="E104" s="5"/>
      <c r="F104" s="139"/>
      <c r="G104" s="139"/>
      <c r="H104" s="5"/>
      <c r="I104" s="5"/>
      <c r="J104" s="8"/>
      <c r="K104" s="8"/>
      <c r="L104" s="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>
      <c r="A105" s="5"/>
      <c r="B105" s="137"/>
      <c r="C105" s="5"/>
      <c r="D105" s="138"/>
      <c r="E105" s="5"/>
      <c r="F105" s="139"/>
      <c r="G105" s="139"/>
      <c r="H105" s="5"/>
      <c r="I105" s="5"/>
      <c r="J105" s="8"/>
      <c r="K105" s="8"/>
      <c r="L105" s="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>
      <c r="A106" s="5"/>
      <c r="B106" s="137"/>
      <c r="C106" s="5"/>
      <c r="D106" s="138"/>
      <c r="E106" s="5"/>
      <c r="F106" s="139"/>
      <c r="G106" s="139"/>
      <c r="H106" s="5"/>
      <c r="I106" s="5"/>
      <c r="J106" s="8"/>
      <c r="K106" s="8"/>
      <c r="L106" s="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>
      <c r="A107" s="5"/>
      <c r="B107" s="137"/>
      <c r="C107" s="5"/>
      <c r="D107" s="138"/>
      <c r="E107" s="5"/>
      <c r="F107" s="139"/>
      <c r="G107" s="139"/>
      <c r="H107" s="5"/>
      <c r="I107" s="5"/>
      <c r="J107" s="8"/>
      <c r="K107" s="8"/>
      <c r="L107" s="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>
      <c r="A108" s="5"/>
      <c r="B108" s="137"/>
      <c r="C108" s="5"/>
      <c r="D108" s="138"/>
      <c r="E108" s="5"/>
      <c r="F108" s="139"/>
      <c r="G108" s="139"/>
      <c r="H108" s="5"/>
      <c r="I108" s="5"/>
      <c r="J108" s="8"/>
      <c r="K108" s="8"/>
      <c r="L108" s="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>
      <c r="A109" s="5"/>
      <c r="B109" s="137"/>
      <c r="C109" s="5"/>
      <c r="D109" s="138"/>
      <c r="E109" s="5"/>
      <c r="F109" s="139"/>
      <c r="G109" s="139"/>
      <c r="H109" s="5"/>
      <c r="I109" s="5"/>
      <c r="J109" s="8"/>
      <c r="K109" s="8"/>
      <c r="L109" s="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>
      <c r="A110" s="5"/>
      <c r="B110" s="137"/>
      <c r="C110" s="5"/>
      <c r="D110" s="138"/>
      <c r="E110" s="5"/>
      <c r="F110" s="139"/>
      <c r="G110" s="139"/>
      <c r="H110" s="5"/>
      <c r="I110" s="5"/>
      <c r="J110" s="8"/>
      <c r="K110" s="8"/>
      <c r="L110" s="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>
      <c r="A111" s="5"/>
      <c r="B111" s="137"/>
      <c r="C111" s="5"/>
      <c r="D111" s="138"/>
      <c r="E111" s="5"/>
      <c r="F111" s="139"/>
      <c r="G111" s="139"/>
      <c r="H111" s="5"/>
      <c r="I111" s="5"/>
      <c r="J111" s="8"/>
      <c r="K111" s="8"/>
      <c r="L111" s="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>
      <c r="A112" s="5"/>
      <c r="B112" s="137"/>
      <c r="C112" s="5"/>
      <c r="D112" s="138"/>
      <c r="E112" s="5"/>
      <c r="F112" s="139"/>
      <c r="G112" s="139"/>
      <c r="H112" s="5"/>
      <c r="I112" s="5"/>
      <c r="J112" s="8"/>
      <c r="K112" s="8"/>
      <c r="L112" s="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>
      <c r="A113" s="5"/>
      <c r="B113" s="137"/>
      <c r="C113" s="5"/>
      <c r="D113" s="138"/>
      <c r="E113" s="5"/>
      <c r="F113" s="139"/>
      <c r="G113" s="139"/>
      <c r="H113" s="5"/>
      <c r="I113" s="5"/>
      <c r="J113" s="8"/>
      <c r="K113" s="8"/>
      <c r="L113" s="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>
      <c r="A114" s="5"/>
      <c r="B114" s="137"/>
      <c r="C114" s="5"/>
      <c r="D114" s="138"/>
      <c r="E114" s="5"/>
      <c r="F114" s="139"/>
      <c r="G114" s="139"/>
      <c r="H114" s="5"/>
      <c r="I114" s="5"/>
      <c r="J114" s="8"/>
      <c r="K114" s="8"/>
      <c r="L114" s="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>
      <c r="A115" s="5"/>
      <c r="B115" s="137"/>
      <c r="C115" s="5"/>
      <c r="D115" s="138"/>
      <c r="E115" s="5"/>
      <c r="F115" s="139"/>
      <c r="G115" s="139"/>
      <c r="H115" s="5"/>
      <c r="I115" s="5"/>
      <c r="J115" s="8"/>
      <c r="K115" s="8"/>
      <c r="L115" s="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>
      <c r="A116" s="5"/>
      <c r="B116" s="137"/>
      <c r="C116" s="5"/>
      <c r="D116" s="138"/>
      <c r="E116" s="5"/>
      <c r="F116" s="139"/>
      <c r="G116" s="139"/>
      <c r="H116" s="5"/>
      <c r="I116" s="5"/>
      <c r="J116" s="8"/>
      <c r="K116" s="8"/>
      <c r="L116" s="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>
      <c r="A117" s="5"/>
      <c r="B117" s="137"/>
      <c r="C117" s="5"/>
      <c r="D117" s="138"/>
      <c r="E117" s="5"/>
      <c r="F117" s="139"/>
      <c r="G117" s="139"/>
      <c r="H117" s="5"/>
      <c r="I117" s="5"/>
      <c r="J117" s="8"/>
      <c r="K117" s="8"/>
      <c r="L117" s="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1.25" customHeight="1">
      <c r="A118" s="5"/>
      <c r="B118" s="137"/>
      <c r="C118" s="5"/>
      <c r="D118" s="138"/>
      <c r="E118" s="5"/>
      <c r="F118" s="139"/>
      <c r="G118" s="139"/>
      <c r="H118" s="5"/>
      <c r="I118" s="5"/>
      <c r="J118" s="8"/>
      <c r="K118" s="8"/>
      <c r="L118" s="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>
      <c r="A119" s="5"/>
      <c r="B119" s="137"/>
      <c r="C119" s="5"/>
      <c r="D119" s="138"/>
      <c r="E119" s="5"/>
      <c r="F119" s="139"/>
      <c r="G119" s="139"/>
      <c r="H119" s="5"/>
      <c r="I119" s="5"/>
      <c r="J119" s="8"/>
      <c r="K119" s="8"/>
      <c r="L119" s="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>
      <c r="A120" s="5"/>
      <c r="B120" s="137"/>
      <c r="C120" s="5"/>
      <c r="D120" s="138"/>
      <c r="E120" s="5"/>
      <c r="F120" s="139"/>
      <c r="G120" s="139"/>
      <c r="H120" s="5"/>
      <c r="I120" s="5"/>
      <c r="J120" s="8"/>
      <c r="K120" s="8"/>
      <c r="L120" s="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>
      <c r="A121" s="5"/>
      <c r="B121" s="137"/>
      <c r="C121" s="5"/>
      <c r="D121" s="138"/>
      <c r="E121" s="5"/>
      <c r="F121" s="139"/>
      <c r="G121" s="139"/>
      <c r="H121" s="5"/>
      <c r="I121" s="5"/>
      <c r="J121" s="8"/>
      <c r="K121" s="8"/>
      <c r="L121" s="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>
      <c r="A122" s="5"/>
      <c r="B122" s="137"/>
      <c r="C122" s="5"/>
      <c r="D122" s="138"/>
      <c r="E122" s="5"/>
      <c r="F122" s="139"/>
      <c r="G122" s="139"/>
      <c r="H122" s="5"/>
      <c r="I122" s="5"/>
      <c r="J122" s="8"/>
      <c r="K122" s="8"/>
      <c r="L122" s="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>
      <c r="A123" s="5"/>
      <c r="B123" s="137"/>
      <c r="C123" s="5"/>
      <c r="D123" s="138"/>
      <c r="E123" s="5"/>
      <c r="F123" s="139"/>
      <c r="G123" s="139"/>
      <c r="H123" s="5"/>
      <c r="I123" s="5"/>
      <c r="J123" s="8"/>
      <c r="K123" s="8"/>
      <c r="L123" s="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>
      <c r="A124" s="5"/>
      <c r="B124" s="137"/>
      <c r="C124" s="5"/>
      <c r="D124" s="138"/>
      <c r="E124" s="5"/>
      <c r="F124" s="139"/>
      <c r="G124" s="139"/>
      <c r="H124" s="5"/>
      <c r="I124" s="5"/>
      <c r="J124" s="8"/>
      <c r="K124" s="8"/>
      <c r="L124" s="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>
      <c r="A125" s="5"/>
      <c r="B125" s="137"/>
      <c r="C125" s="5"/>
      <c r="D125" s="138"/>
      <c r="E125" s="5"/>
      <c r="F125" s="139"/>
      <c r="G125" s="139"/>
      <c r="H125" s="5"/>
      <c r="I125" s="5"/>
      <c r="J125" s="8"/>
      <c r="K125" s="8"/>
      <c r="L125" s="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>
      <c r="A126" s="5"/>
      <c r="B126" s="137"/>
      <c r="C126" s="5"/>
      <c r="D126" s="138"/>
      <c r="E126" s="5"/>
      <c r="F126" s="139"/>
      <c r="G126" s="139"/>
      <c r="H126" s="5"/>
      <c r="I126" s="5"/>
      <c r="J126" s="8"/>
      <c r="K126" s="8"/>
      <c r="L126" s="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>
      <c r="A127" s="5"/>
      <c r="B127" s="137"/>
      <c r="C127" s="5"/>
      <c r="D127" s="138"/>
      <c r="E127" s="5"/>
      <c r="F127" s="139"/>
      <c r="G127" s="139"/>
      <c r="H127" s="5"/>
      <c r="I127" s="5"/>
      <c r="J127" s="8"/>
      <c r="K127" s="8"/>
      <c r="L127" s="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>
      <c r="A128" s="5"/>
      <c r="B128" s="137"/>
      <c r="C128" s="5"/>
      <c r="D128" s="138"/>
      <c r="E128" s="5"/>
      <c r="F128" s="139"/>
      <c r="G128" s="139"/>
      <c r="H128" s="5"/>
      <c r="I128" s="5"/>
      <c r="J128" s="8"/>
      <c r="K128" s="8"/>
      <c r="L128" s="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5"/>
      <c r="B129" s="137"/>
      <c r="C129" s="5"/>
      <c r="D129" s="138"/>
      <c r="E129" s="5"/>
      <c r="F129" s="139"/>
      <c r="G129" s="139"/>
      <c r="H129" s="5"/>
      <c r="I129" s="5"/>
      <c r="J129" s="8"/>
      <c r="K129" s="8"/>
      <c r="L129" s="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>
      <c r="A130" s="5"/>
      <c r="B130" s="137"/>
      <c r="C130" s="5"/>
      <c r="D130" s="138"/>
      <c r="E130" s="5"/>
      <c r="F130" s="139"/>
      <c r="G130" s="139"/>
      <c r="H130" s="5"/>
      <c r="I130" s="5"/>
      <c r="J130" s="8"/>
      <c r="K130" s="8"/>
      <c r="L130" s="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>
      <c r="A131" s="5"/>
      <c r="B131" s="137"/>
      <c r="C131" s="5"/>
      <c r="D131" s="138"/>
      <c r="E131" s="5"/>
      <c r="F131" s="139"/>
      <c r="G131" s="139"/>
      <c r="H131" s="5"/>
      <c r="I131" s="5"/>
      <c r="J131" s="8"/>
      <c r="K131" s="8"/>
      <c r="L131" s="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>
      <c r="A132" s="5"/>
      <c r="B132" s="137"/>
      <c r="C132" s="5"/>
      <c r="D132" s="138"/>
      <c r="E132" s="5"/>
      <c r="F132" s="139"/>
      <c r="G132" s="139"/>
      <c r="H132" s="5"/>
      <c r="I132" s="5"/>
      <c r="J132" s="8"/>
      <c r="K132" s="8"/>
      <c r="L132" s="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>
      <c r="A133" s="5"/>
      <c r="B133" s="137"/>
      <c r="C133" s="5"/>
      <c r="D133" s="138"/>
      <c r="E133" s="5"/>
      <c r="F133" s="139"/>
      <c r="G133" s="139"/>
      <c r="H133" s="5"/>
      <c r="I133" s="5"/>
      <c r="J133" s="8"/>
      <c r="K133" s="8"/>
      <c r="L133" s="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>
      <c r="A134" s="5"/>
      <c r="B134" s="137"/>
      <c r="C134" s="5"/>
      <c r="D134" s="138"/>
      <c r="E134" s="5"/>
      <c r="F134" s="139"/>
      <c r="G134" s="139"/>
      <c r="H134" s="5"/>
      <c r="I134" s="5"/>
      <c r="J134" s="8"/>
      <c r="K134" s="8"/>
      <c r="L134" s="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>
      <c r="A135" s="5"/>
      <c r="B135" s="137"/>
      <c r="C135" s="5"/>
      <c r="D135" s="138"/>
      <c r="E135" s="5"/>
      <c r="F135" s="139"/>
      <c r="G135" s="139"/>
      <c r="H135" s="5"/>
      <c r="I135" s="5"/>
      <c r="J135" s="8"/>
      <c r="K135" s="8"/>
      <c r="L135" s="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>
      <c r="A136" s="5"/>
      <c r="B136" s="137"/>
      <c r="C136" s="5"/>
      <c r="D136" s="138"/>
      <c r="E136" s="5"/>
      <c r="F136" s="139"/>
      <c r="G136" s="139"/>
      <c r="H136" s="5"/>
      <c r="I136" s="5"/>
      <c r="J136" s="8"/>
      <c r="K136" s="8"/>
      <c r="L136" s="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>
      <c r="A137" s="5"/>
      <c r="B137" s="137"/>
      <c r="C137" s="5"/>
      <c r="D137" s="138"/>
      <c r="E137" s="5"/>
      <c r="F137" s="139"/>
      <c r="G137" s="139"/>
      <c r="H137" s="5"/>
      <c r="I137" s="5"/>
      <c r="J137" s="8"/>
      <c r="K137" s="8"/>
      <c r="L137" s="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>
      <c r="A138" s="5"/>
      <c r="B138" s="137"/>
      <c r="C138" s="5"/>
      <c r="D138" s="138"/>
      <c r="E138" s="5"/>
      <c r="F138" s="139"/>
      <c r="G138" s="139"/>
      <c r="H138" s="5"/>
      <c r="I138" s="5"/>
      <c r="J138" s="8"/>
      <c r="K138" s="8"/>
      <c r="L138" s="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>
      <c r="A139" s="5"/>
      <c r="B139" s="137"/>
      <c r="C139" s="5"/>
      <c r="D139" s="138"/>
      <c r="E139" s="5"/>
      <c r="F139" s="139"/>
      <c r="G139" s="139"/>
      <c r="H139" s="5"/>
      <c r="I139" s="5"/>
      <c r="J139" s="8"/>
      <c r="K139" s="8"/>
      <c r="L139" s="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>
      <c r="A140" s="5"/>
      <c r="B140" s="137"/>
      <c r="C140" s="5"/>
      <c r="D140" s="138"/>
      <c r="E140" s="5"/>
      <c r="F140" s="139"/>
      <c r="G140" s="139"/>
      <c r="H140" s="5"/>
      <c r="I140" s="5"/>
      <c r="J140" s="8"/>
      <c r="K140" s="8"/>
      <c r="L140" s="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>
      <c r="A141" s="5"/>
      <c r="B141" s="137"/>
      <c r="C141" s="5"/>
      <c r="D141" s="138"/>
      <c r="E141" s="5"/>
      <c r="F141" s="139"/>
      <c r="G141" s="139"/>
      <c r="H141" s="5"/>
      <c r="I141" s="5"/>
      <c r="J141" s="8"/>
      <c r="K141" s="8"/>
      <c r="L141" s="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>
      <c r="A142" s="5"/>
      <c r="B142" s="137"/>
      <c r="C142" s="5"/>
      <c r="D142" s="138"/>
      <c r="E142" s="5"/>
      <c r="F142" s="139"/>
      <c r="G142" s="139"/>
      <c r="H142" s="5"/>
      <c r="I142" s="5"/>
      <c r="J142" s="8"/>
      <c r="K142" s="8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>
      <c r="A143" s="5"/>
      <c r="B143" s="137"/>
      <c r="C143" s="5"/>
      <c r="D143" s="138"/>
      <c r="E143" s="5"/>
      <c r="F143" s="139"/>
      <c r="G143" s="139"/>
      <c r="H143" s="5"/>
      <c r="I143" s="5"/>
      <c r="J143" s="8"/>
      <c r="K143" s="8"/>
      <c r="L143" s="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>
      <c r="A144" s="5"/>
      <c r="B144" s="137"/>
      <c r="C144" s="5"/>
      <c r="D144" s="138"/>
      <c r="E144" s="5"/>
      <c r="F144" s="139"/>
      <c r="G144" s="139"/>
      <c r="H144" s="5"/>
      <c r="I144" s="5"/>
      <c r="J144" s="8"/>
      <c r="K144" s="8"/>
      <c r="L144" s="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>
      <c r="A145" s="5"/>
      <c r="B145" s="137"/>
      <c r="C145" s="5"/>
      <c r="D145" s="138"/>
      <c r="E145" s="5"/>
      <c r="F145" s="139"/>
      <c r="G145" s="139"/>
      <c r="H145" s="5"/>
      <c r="I145" s="5"/>
      <c r="J145" s="8"/>
      <c r="K145" s="8"/>
      <c r="L145" s="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>
      <c r="A146" s="5"/>
      <c r="B146" s="137"/>
      <c r="C146" s="5"/>
      <c r="D146" s="138"/>
      <c r="E146" s="5"/>
      <c r="F146" s="139"/>
      <c r="G146" s="139"/>
      <c r="H146" s="5"/>
      <c r="I146" s="5"/>
      <c r="J146" s="8"/>
      <c r="K146" s="8"/>
      <c r="L146" s="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>
      <c r="A147" s="5"/>
      <c r="B147" s="137"/>
      <c r="C147" s="5"/>
      <c r="D147" s="138"/>
      <c r="E147" s="5"/>
      <c r="F147" s="139"/>
      <c r="G147" s="139"/>
      <c r="H147" s="5"/>
      <c r="I147" s="5"/>
      <c r="J147" s="8"/>
      <c r="K147" s="8"/>
      <c r="L147" s="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>
      <c r="A148" s="5"/>
      <c r="B148" s="137"/>
      <c r="C148" s="5"/>
      <c r="D148" s="138"/>
      <c r="E148" s="5"/>
      <c r="F148" s="139"/>
      <c r="G148" s="139"/>
      <c r="H148" s="5"/>
      <c r="I148" s="5"/>
      <c r="J148" s="8"/>
      <c r="K148" s="8"/>
      <c r="L148" s="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>
      <c r="A149" s="5"/>
      <c r="B149" s="137"/>
      <c r="C149" s="5"/>
      <c r="D149" s="138"/>
      <c r="E149" s="5"/>
      <c r="F149" s="139"/>
      <c r="G149" s="139"/>
      <c r="H149" s="5"/>
      <c r="I149" s="5"/>
      <c r="J149" s="8"/>
      <c r="K149" s="8"/>
      <c r="L149" s="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>
      <c r="A150" s="5"/>
      <c r="B150" s="137"/>
      <c r="C150" s="5"/>
      <c r="D150" s="138"/>
      <c r="E150" s="5"/>
      <c r="F150" s="139"/>
      <c r="G150" s="139"/>
      <c r="H150" s="5"/>
      <c r="I150" s="5"/>
      <c r="J150" s="8"/>
      <c r="K150" s="8"/>
      <c r="L150" s="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>
      <c r="A151" s="5"/>
      <c r="B151" s="137"/>
      <c r="C151" s="5"/>
      <c r="D151" s="138"/>
      <c r="E151" s="5"/>
      <c r="F151" s="139"/>
      <c r="G151" s="139"/>
      <c r="H151" s="5"/>
      <c r="I151" s="5"/>
      <c r="J151" s="8"/>
      <c r="K151" s="8"/>
      <c r="L151" s="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>
      <c r="A152" s="5"/>
      <c r="B152" s="137"/>
      <c r="C152" s="5"/>
      <c r="D152" s="138"/>
      <c r="E152" s="5"/>
      <c r="F152" s="139"/>
      <c r="G152" s="139"/>
      <c r="H152" s="5"/>
      <c r="I152" s="5"/>
      <c r="J152" s="8"/>
      <c r="K152" s="8"/>
      <c r="L152" s="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>
      <c r="A153" s="5"/>
      <c r="B153" s="137"/>
      <c r="C153" s="5"/>
      <c r="D153" s="138"/>
      <c r="E153" s="5"/>
      <c r="F153" s="139"/>
      <c r="G153" s="139"/>
      <c r="H153" s="5"/>
      <c r="I153" s="5"/>
      <c r="J153" s="8"/>
      <c r="K153" s="8"/>
      <c r="L153" s="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>
      <c r="A154" s="5"/>
      <c r="B154" s="137"/>
      <c r="C154" s="5"/>
      <c r="D154" s="138"/>
      <c r="E154" s="5"/>
      <c r="F154" s="139"/>
      <c r="G154" s="139"/>
      <c r="H154" s="5"/>
      <c r="I154" s="5"/>
      <c r="J154" s="8"/>
      <c r="K154" s="8"/>
      <c r="L154" s="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>
      <c r="A155" s="5"/>
      <c r="B155" s="137"/>
      <c r="C155" s="5"/>
      <c r="D155" s="138"/>
      <c r="E155" s="5"/>
      <c r="F155" s="139"/>
      <c r="G155" s="139"/>
      <c r="H155" s="5"/>
      <c r="I155" s="5"/>
      <c r="J155" s="8"/>
      <c r="K155" s="8"/>
      <c r="L155" s="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>
      <c r="A156" s="5"/>
      <c r="B156" s="137"/>
      <c r="C156" s="5"/>
      <c r="D156" s="138"/>
      <c r="E156" s="5"/>
      <c r="F156" s="139"/>
      <c r="G156" s="139"/>
      <c r="H156" s="5"/>
      <c r="I156" s="5"/>
      <c r="J156" s="8"/>
      <c r="K156" s="8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>
      <c r="A157" s="5"/>
      <c r="B157" s="137"/>
      <c r="C157" s="5"/>
      <c r="D157" s="138"/>
      <c r="E157" s="5"/>
      <c r="F157" s="139"/>
      <c r="G157" s="139"/>
      <c r="H157" s="5"/>
      <c r="I157" s="5"/>
      <c r="J157" s="8"/>
      <c r="K157" s="8"/>
      <c r="L157" s="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>
      <c r="A158" s="5"/>
      <c r="B158" s="137"/>
      <c r="C158" s="5"/>
      <c r="D158" s="138"/>
      <c r="E158" s="5"/>
      <c r="F158" s="139"/>
      <c r="G158" s="139"/>
      <c r="H158" s="5"/>
      <c r="I158" s="5"/>
      <c r="J158" s="8"/>
      <c r="K158" s="8"/>
      <c r="L158" s="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>
      <c r="A159" s="5"/>
      <c r="B159" s="137"/>
      <c r="C159" s="5"/>
      <c r="D159" s="138"/>
      <c r="E159" s="5"/>
      <c r="F159" s="139"/>
      <c r="G159" s="139"/>
      <c r="H159" s="5"/>
      <c r="I159" s="5"/>
      <c r="J159" s="8"/>
      <c r="K159" s="8"/>
      <c r="L159" s="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>
      <c r="A160" s="5"/>
      <c r="B160" s="137"/>
      <c r="C160" s="5"/>
      <c r="D160" s="138"/>
      <c r="E160" s="5"/>
      <c r="F160" s="139"/>
      <c r="G160" s="139"/>
      <c r="H160" s="5"/>
      <c r="I160" s="5"/>
      <c r="J160" s="8"/>
      <c r="K160" s="8"/>
      <c r="L160" s="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>
      <c r="A161" s="5"/>
      <c r="B161" s="137"/>
      <c r="C161" s="5"/>
      <c r="D161" s="138"/>
      <c r="E161" s="5"/>
      <c r="F161" s="139"/>
      <c r="G161" s="139"/>
      <c r="H161" s="5"/>
      <c r="I161" s="5"/>
      <c r="J161" s="8"/>
      <c r="K161" s="8"/>
      <c r="L161" s="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>
      <c r="A162" s="5"/>
      <c r="B162" s="137"/>
      <c r="C162" s="5"/>
      <c r="D162" s="138"/>
      <c r="E162" s="5"/>
      <c r="F162" s="139"/>
      <c r="G162" s="139"/>
      <c r="H162" s="5"/>
      <c r="I162" s="5"/>
      <c r="J162" s="8"/>
      <c r="K162" s="8"/>
      <c r="L162" s="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>
      <c r="A163" s="5"/>
      <c r="B163" s="137"/>
      <c r="C163" s="5"/>
      <c r="D163" s="138"/>
      <c r="E163" s="5"/>
      <c r="F163" s="139"/>
      <c r="G163" s="139"/>
      <c r="H163" s="5"/>
      <c r="I163" s="5"/>
      <c r="J163" s="8"/>
      <c r="K163" s="8"/>
      <c r="L163" s="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>
      <c r="A164" s="5"/>
      <c r="B164" s="137"/>
      <c r="C164" s="5"/>
      <c r="D164" s="138"/>
      <c r="E164" s="5"/>
      <c r="F164" s="139"/>
      <c r="G164" s="139"/>
      <c r="H164" s="5"/>
      <c r="I164" s="5"/>
      <c r="J164" s="8"/>
      <c r="K164" s="8"/>
      <c r="L164" s="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>
      <c r="A165" s="5"/>
      <c r="B165" s="137"/>
      <c r="C165" s="5"/>
      <c r="D165" s="138"/>
      <c r="E165" s="5"/>
      <c r="F165" s="139"/>
      <c r="G165" s="139"/>
      <c r="H165" s="5"/>
      <c r="I165" s="5"/>
      <c r="J165" s="8"/>
      <c r="K165" s="8"/>
      <c r="L165" s="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>
      <c r="A166" s="5"/>
      <c r="B166" s="137"/>
      <c r="C166" s="5"/>
      <c r="D166" s="138"/>
      <c r="E166" s="5"/>
      <c r="F166" s="139"/>
      <c r="G166" s="139"/>
      <c r="H166" s="5"/>
      <c r="I166" s="5"/>
      <c r="J166" s="8"/>
      <c r="K166" s="8"/>
      <c r="L166" s="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>
      <c r="A167" s="5"/>
      <c r="B167" s="137"/>
      <c r="C167" s="5"/>
      <c r="D167" s="138"/>
      <c r="E167" s="5"/>
      <c r="F167" s="139"/>
      <c r="G167" s="139"/>
      <c r="H167" s="5"/>
      <c r="I167" s="5"/>
      <c r="J167" s="8"/>
      <c r="K167" s="8"/>
      <c r="L167" s="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>
      <c r="A168" s="5"/>
      <c r="B168" s="137"/>
      <c r="C168" s="5"/>
      <c r="D168" s="138"/>
      <c r="E168" s="5"/>
      <c r="F168" s="139"/>
      <c r="G168" s="139"/>
      <c r="H168" s="5"/>
      <c r="I168" s="5"/>
      <c r="J168" s="8"/>
      <c r="K168" s="8"/>
      <c r="L168" s="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>
      <c r="A169" s="5"/>
      <c r="B169" s="137"/>
      <c r="C169" s="5"/>
      <c r="D169" s="138"/>
      <c r="E169" s="5"/>
      <c r="F169" s="139"/>
      <c r="G169" s="139"/>
      <c r="H169" s="5"/>
      <c r="I169" s="5"/>
      <c r="J169" s="8"/>
      <c r="K169" s="8"/>
      <c r="L169" s="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>
      <c r="A170" s="5"/>
      <c r="B170" s="137"/>
      <c r="C170" s="5"/>
      <c r="D170" s="138"/>
      <c r="E170" s="5"/>
      <c r="F170" s="139"/>
      <c r="G170" s="139"/>
      <c r="H170" s="5"/>
      <c r="I170" s="5"/>
      <c r="J170" s="8"/>
      <c r="K170" s="8"/>
      <c r="L170" s="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>
      <c r="A171" s="5"/>
      <c r="B171" s="137"/>
      <c r="C171" s="5"/>
      <c r="D171" s="138"/>
      <c r="E171" s="5"/>
      <c r="F171" s="139"/>
      <c r="G171" s="139"/>
      <c r="H171" s="5"/>
      <c r="I171" s="5"/>
      <c r="J171" s="8"/>
      <c r="K171" s="8"/>
      <c r="L171" s="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>
      <c r="A172" s="5"/>
      <c r="B172" s="137"/>
      <c r="C172" s="5"/>
      <c r="D172" s="138"/>
      <c r="E172" s="5"/>
      <c r="F172" s="139"/>
      <c r="G172" s="139"/>
      <c r="H172" s="5"/>
      <c r="I172" s="5"/>
      <c r="J172" s="8"/>
      <c r="K172" s="8"/>
      <c r="L172" s="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>
      <c r="A173" s="5"/>
      <c r="B173" s="137"/>
      <c r="C173" s="5"/>
      <c r="D173" s="138"/>
      <c r="E173" s="5"/>
      <c r="F173" s="139"/>
      <c r="G173" s="139"/>
      <c r="H173" s="5"/>
      <c r="I173" s="5"/>
      <c r="J173" s="8"/>
      <c r="K173" s="8"/>
      <c r="L173" s="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>
      <c r="A174" s="5"/>
      <c r="B174" s="137"/>
      <c r="C174" s="5"/>
      <c r="D174" s="138"/>
      <c r="E174" s="5"/>
      <c r="F174" s="139"/>
      <c r="G174" s="139"/>
      <c r="H174" s="5"/>
      <c r="I174" s="5"/>
      <c r="J174" s="8"/>
      <c r="K174" s="8"/>
      <c r="L174" s="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>
      <c r="A175" s="5"/>
      <c r="B175" s="137"/>
      <c r="C175" s="5"/>
      <c r="D175" s="138"/>
      <c r="E175" s="5"/>
      <c r="F175" s="139"/>
      <c r="G175" s="139"/>
      <c r="H175" s="5"/>
      <c r="I175" s="5"/>
      <c r="J175" s="8"/>
      <c r="K175" s="8"/>
      <c r="L175" s="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>
      <c r="A176" s="5"/>
      <c r="B176" s="137"/>
      <c r="C176" s="5"/>
      <c r="D176" s="138"/>
      <c r="E176" s="5"/>
      <c r="F176" s="139"/>
      <c r="G176" s="139"/>
      <c r="H176" s="5"/>
      <c r="I176" s="5"/>
      <c r="J176" s="8"/>
      <c r="K176" s="8"/>
      <c r="L176" s="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>
      <c r="A177" s="5"/>
      <c r="B177" s="137"/>
      <c r="C177" s="5"/>
      <c r="D177" s="138"/>
      <c r="E177" s="5"/>
      <c r="F177" s="139"/>
      <c r="G177" s="139"/>
      <c r="H177" s="5"/>
      <c r="I177" s="5"/>
      <c r="J177" s="8"/>
      <c r="K177" s="8"/>
      <c r="L177" s="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>
      <c r="A178" s="5"/>
      <c r="B178" s="137"/>
      <c r="C178" s="5"/>
      <c r="D178" s="138"/>
      <c r="E178" s="5"/>
      <c r="F178" s="139"/>
      <c r="G178" s="139"/>
      <c r="H178" s="5"/>
      <c r="I178" s="5"/>
      <c r="J178" s="8"/>
      <c r="K178" s="8"/>
      <c r="L178" s="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>
      <c r="A179" s="5"/>
      <c r="B179" s="137"/>
      <c r="C179" s="5"/>
      <c r="D179" s="138"/>
      <c r="E179" s="5"/>
      <c r="F179" s="139"/>
      <c r="G179" s="139"/>
      <c r="H179" s="5"/>
      <c r="I179" s="5"/>
      <c r="J179" s="8"/>
      <c r="K179" s="8"/>
      <c r="L179" s="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>
      <c r="A180" s="5"/>
      <c r="B180" s="137"/>
      <c r="C180" s="5"/>
      <c r="D180" s="138"/>
      <c r="E180" s="5"/>
      <c r="F180" s="139"/>
      <c r="G180" s="139"/>
      <c r="H180" s="5"/>
      <c r="I180" s="5"/>
      <c r="J180" s="8"/>
      <c r="K180" s="8"/>
      <c r="L180" s="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>
      <c r="A181" s="5"/>
      <c r="B181" s="137"/>
      <c r="C181" s="5"/>
      <c r="D181" s="138"/>
      <c r="E181" s="5"/>
      <c r="F181" s="139"/>
      <c r="G181" s="139"/>
      <c r="H181" s="5"/>
      <c r="I181" s="5"/>
      <c r="J181" s="8"/>
      <c r="K181" s="8"/>
      <c r="L181" s="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>
      <c r="A182" s="5"/>
      <c r="B182" s="137"/>
      <c r="C182" s="5"/>
      <c r="D182" s="138"/>
      <c r="E182" s="5"/>
      <c r="F182" s="139"/>
      <c r="G182" s="139"/>
      <c r="H182" s="5"/>
      <c r="I182" s="5"/>
      <c r="J182" s="8"/>
      <c r="K182" s="8"/>
      <c r="L182" s="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>
      <c r="A183" s="5"/>
      <c r="B183" s="137"/>
      <c r="C183" s="5"/>
      <c r="D183" s="138"/>
      <c r="E183" s="5"/>
      <c r="F183" s="139"/>
      <c r="G183" s="139"/>
      <c r="H183" s="5"/>
      <c r="I183" s="5"/>
      <c r="J183" s="8"/>
      <c r="K183" s="8"/>
      <c r="L183" s="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>
      <c r="A184" s="5"/>
      <c r="B184" s="137"/>
      <c r="C184" s="5"/>
      <c r="D184" s="138"/>
      <c r="E184" s="5"/>
      <c r="F184" s="139"/>
      <c r="G184" s="139"/>
      <c r="H184" s="5"/>
      <c r="I184" s="5"/>
      <c r="J184" s="8"/>
      <c r="K184" s="8"/>
      <c r="L184" s="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>
      <c r="A185" s="5"/>
      <c r="B185" s="137"/>
      <c r="C185" s="5"/>
      <c r="D185" s="138"/>
      <c r="E185" s="5"/>
      <c r="F185" s="139"/>
      <c r="G185" s="139"/>
      <c r="H185" s="5"/>
      <c r="I185" s="5"/>
      <c r="J185" s="8"/>
      <c r="K185" s="8"/>
      <c r="L185" s="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>
      <c r="A186" s="5"/>
      <c r="B186" s="137"/>
      <c r="C186" s="5"/>
      <c r="D186" s="138"/>
      <c r="E186" s="5"/>
      <c r="F186" s="139"/>
      <c r="G186" s="139"/>
      <c r="H186" s="5"/>
      <c r="I186" s="5"/>
      <c r="J186" s="8"/>
      <c r="K186" s="8"/>
      <c r="L186" s="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>
      <c r="A187" s="5"/>
      <c r="B187" s="137"/>
      <c r="C187" s="5"/>
      <c r="D187" s="138"/>
      <c r="E187" s="5"/>
      <c r="F187" s="139"/>
      <c r="G187" s="139"/>
      <c r="H187" s="5"/>
      <c r="I187" s="5"/>
      <c r="J187" s="8"/>
      <c r="K187" s="8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>
      <c r="A188" s="5"/>
      <c r="B188" s="137"/>
      <c r="C188" s="5"/>
      <c r="D188" s="138"/>
      <c r="E188" s="5"/>
      <c r="F188" s="139"/>
      <c r="G188" s="139"/>
      <c r="H188" s="5"/>
      <c r="I188" s="5"/>
      <c r="J188" s="8"/>
      <c r="K188" s="8"/>
      <c r="L188" s="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>
      <c r="A189" s="5"/>
      <c r="B189" s="137"/>
      <c r="C189" s="5"/>
      <c r="D189" s="138"/>
      <c r="E189" s="5"/>
      <c r="F189" s="139"/>
      <c r="G189" s="139"/>
      <c r="H189" s="5"/>
      <c r="I189" s="5"/>
      <c r="J189" s="8"/>
      <c r="K189" s="8"/>
      <c r="L189" s="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>
      <c r="A190" s="5"/>
      <c r="B190" s="137"/>
      <c r="C190" s="5"/>
      <c r="D190" s="138"/>
      <c r="E190" s="5"/>
      <c r="F190" s="139"/>
      <c r="G190" s="139"/>
      <c r="H190" s="5"/>
      <c r="I190" s="5"/>
      <c r="J190" s="8"/>
      <c r="K190" s="8"/>
      <c r="L190" s="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>
      <c r="A191" s="5"/>
      <c r="B191" s="137"/>
      <c r="C191" s="5"/>
      <c r="D191" s="138"/>
      <c r="E191" s="5"/>
      <c r="F191" s="139"/>
      <c r="G191" s="139"/>
      <c r="H191" s="5"/>
      <c r="I191" s="5"/>
      <c r="J191" s="8"/>
      <c r="K191" s="8"/>
      <c r="L191" s="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>
      <c r="A192" s="5"/>
      <c r="B192" s="137"/>
      <c r="C192" s="5"/>
      <c r="D192" s="138"/>
      <c r="E192" s="5"/>
      <c r="F192" s="139"/>
      <c r="G192" s="139"/>
      <c r="H192" s="5"/>
      <c r="I192" s="5"/>
      <c r="J192" s="8"/>
      <c r="K192" s="8"/>
      <c r="L192" s="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>
      <c r="A193" s="5"/>
      <c r="B193" s="137"/>
      <c r="C193" s="5"/>
      <c r="D193" s="138"/>
      <c r="E193" s="5"/>
      <c r="F193" s="139"/>
      <c r="G193" s="139"/>
      <c r="H193" s="5"/>
      <c r="I193" s="5"/>
      <c r="J193" s="8"/>
      <c r="K193" s="8"/>
      <c r="L193" s="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>
      <c r="A194" s="5"/>
      <c r="B194" s="137"/>
      <c r="C194" s="5"/>
      <c r="D194" s="138"/>
      <c r="E194" s="5"/>
      <c r="F194" s="139"/>
      <c r="G194" s="139"/>
      <c r="H194" s="5"/>
      <c r="I194" s="5"/>
      <c r="J194" s="8"/>
      <c r="K194" s="8"/>
      <c r="L194" s="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>
      <c r="A195" s="5"/>
      <c r="B195" s="137"/>
      <c r="C195" s="5"/>
      <c r="D195" s="138"/>
      <c r="E195" s="5"/>
      <c r="F195" s="139"/>
      <c r="G195" s="139"/>
      <c r="H195" s="5"/>
      <c r="I195" s="5"/>
      <c r="J195" s="8"/>
      <c r="K195" s="8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>
      <c r="A196" s="5"/>
      <c r="B196" s="137"/>
      <c r="C196" s="5"/>
      <c r="D196" s="138"/>
      <c r="E196" s="5"/>
      <c r="F196" s="139"/>
      <c r="G196" s="139"/>
      <c r="H196" s="5"/>
      <c r="I196" s="5"/>
      <c r="J196" s="8"/>
      <c r="K196" s="8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>
      <c r="A197" s="5"/>
      <c r="B197" s="137"/>
      <c r="C197" s="5"/>
      <c r="D197" s="138"/>
      <c r="E197" s="5"/>
      <c r="F197" s="139"/>
      <c r="G197" s="139"/>
      <c r="H197" s="5"/>
      <c r="I197" s="5"/>
      <c r="J197" s="8"/>
      <c r="K197" s="8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>
      <c r="A198" s="5"/>
      <c r="B198" s="137"/>
      <c r="C198" s="5"/>
      <c r="D198" s="138"/>
      <c r="E198" s="5"/>
      <c r="F198" s="139"/>
      <c r="G198" s="139"/>
      <c r="H198" s="5"/>
      <c r="I198" s="5"/>
      <c r="J198" s="8"/>
      <c r="K198" s="8"/>
      <c r="L198" s="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>
      <c r="A199" s="5"/>
      <c r="B199" s="137"/>
      <c r="C199" s="5"/>
      <c r="D199" s="138"/>
      <c r="E199" s="5"/>
      <c r="F199" s="139"/>
      <c r="G199" s="139"/>
      <c r="H199" s="5"/>
      <c r="I199" s="5"/>
      <c r="J199" s="8"/>
      <c r="K199" s="8"/>
      <c r="L199" s="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>
      <c r="A200" s="5"/>
      <c r="B200" s="137"/>
      <c r="C200" s="5"/>
      <c r="D200" s="138"/>
      <c r="E200" s="5"/>
      <c r="F200" s="139"/>
      <c r="G200" s="139"/>
      <c r="H200" s="5"/>
      <c r="I200" s="5"/>
      <c r="J200" s="8"/>
      <c r="K200" s="8"/>
      <c r="L200" s="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>
      <c r="A201" s="5"/>
      <c r="B201" s="137"/>
      <c r="C201" s="5"/>
      <c r="D201" s="138"/>
      <c r="E201" s="5"/>
      <c r="F201" s="139"/>
      <c r="G201" s="139"/>
      <c r="H201" s="5"/>
      <c r="I201" s="5"/>
      <c r="J201" s="8"/>
      <c r="K201" s="8"/>
      <c r="L201" s="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>
      <c r="A202" s="5"/>
      <c r="B202" s="137"/>
      <c r="C202" s="5"/>
      <c r="D202" s="138"/>
      <c r="E202" s="5"/>
      <c r="F202" s="139"/>
      <c r="G202" s="139"/>
      <c r="H202" s="5"/>
      <c r="I202" s="5"/>
      <c r="J202" s="8"/>
      <c r="K202" s="8"/>
      <c r="L202" s="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>
      <c r="A203" s="5"/>
      <c r="B203" s="137"/>
      <c r="C203" s="5"/>
      <c r="D203" s="138"/>
      <c r="E203" s="5"/>
      <c r="F203" s="139"/>
      <c r="G203" s="139"/>
      <c r="H203" s="5"/>
      <c r="I203" s="5"/>
      <c r="J203" s="8"/>
      <c r="K203" s="8"/>
      <c r="L203" s="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>
      <c r="A204" s="5"/>
      <c r="B204" s="137"/>
      <c r="C204" s="5"/>
      <c r="D204" s="138"/>
      <c r="E204" s="5"/>
      <c r="F204" s="139"/>
      <c r="G204" s="139"/>
      <c r="H204" s="5"/>
      <c r="I204" s="5"/>
      <c r="J204" s="8"/>
      <c r="K204" s="8"/>
      <c r="L204" s="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>
      <c r="A205" s="5"/>
      <c r="B205" s="137"/>
      <c r="C205" s="5"/>
      <c r="D205" s="138"/>
      <c r="E205" s="5"/>
      <c r="F205" s="139"/>
      <c r="G205" s="139"/>
      <c r="H205" s="5"/>
      <c r="I205" s="5"/>
      <c r="J205" s="8"/>
      <c r="K205" s="8"/>
      <c r="L205" s="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>
      <c r="A206" s="5"/>
      <c r="B206" s="137"/>
      <c r="C206" s="5"/>
      <c r="D206" s="138"/>
      <c r="E206" s="5"/>
      <c r="F206" s="139"/>
      <c r="G206" s="139"/>
      <c r="H206" s="5"/>
      <c r="I206" s="5"/>
      <c r="J206" s="8"/>
      <c r="K206" s="8"/>
      <c r="L206" s="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>
      <c r="A207" s="5"/>
      <c r="B207" s="137"/>
      <c r="C207" s="5"/>
      <c r="D207" s="138"/>
      <c r="E207" s="5"/>
      <c r="F207" s="139"/>
      <c r="G207" s="139"/>
      <c r="H207" s="5"/>
      <c r="I207" s="5"/>
      <c r="J207" s="8"/>
      <c r="K207" s="8"/>
      <c r="L207" s="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>
      <c r="A208" s="5"/>
      <c r="B208" s="137"/>
      <c r="C208" s="5"/>
      <c r="D208" s="138"/>
      <c r="E208" s="5"/>
      <c r="F208" s="139"/>
      <c r="G208" s="139"/>
      <c r="H208" s="5"/>
      <c r="I208" s="5"/>
      <c r="J208" s="8"/>
      <c r="K208" s="8"/>
      <c r="L208" s="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>
      <c r="A209" s="5"/>
      <c r="B209" s="137"/>
      <c r="C209" s="5"/>
      <c r="D209" s="138"/>
      <c r="E209" s="5"/>
      <c r="F209" s="139"/>
      <c r="G209" s="139"/>
      <c r="H209" s="5"/>
      <c r="I209" s="5"/>
      <c r="J209" s="8"/>
      <c r="K209" s="8"/>
      <c r="L209" s="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>
      <c r="A210" s="5"/>
      <c r="B210" s="137"/>
      <c r="C210" s="5"/>
      <c r="D210" s="138"/>
      <c r="E210" s="5"/>
      <c r="F210" s="139"/>
      <c r="G210" s="139"/>
      <c r="H210" s="5"/>
      <c r="I210" s="5"/>
      <c r="J210" s="8"/>
      <c r="K210" s="8"/>
      <c r="L210" s="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>
      <c r="A211" s="5"/>
      <c r="B211" s="137"/>
      <c r="C211" s="5"/>
      <c r="D211" s="138"/>
      <c r="E211" s="5"/>
      <c r="F211" s="139"/>
      <c r="G211" s="139"/>
      <c r="H211" s="5"/>
      <c r="I211" s="5"/>
      <c r="J211" s="8"/>
      <c r="K211" s="8"/>
      <c r="L211" s="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>
      <c r="A212" s="5"/>
      <c r="B212" s="137"/>
      <c r="C212" s="5"/>
      <c r="D212" s="138"/>
      <c r="E212" s="5"/>
      <c r="F212" s="139"/>
      <c r="G212" s="139"/>
      <c r="H212" s="5"/>
      <c r="I212" s="5"/>
      <c r="J212" s="8"/>
      <c r="K212" s="8"/>
      <c r="L212" s="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>
      <c r="A213" s="5"/>
      <c r="B213" s="137"/>
      <c r="C213" s="5"/>
      <c r="D213" s="138"/>
      <c r="E213" s="5"/>
      <c r="F213" s="139"/>
      <c r="G213" s="139"/>
      <c r="H213" s="5"/>
      <c r="I213" s="5"/>
      <c r="J213" s="8"/>
      <c r="K213" s="8"/>
      <c r="L213" s="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>
      <c r="A214" s="5"/>
      <c r="B214" s="137"/>
      <c r="C214" s="5"/>
      <c r="D214" s="138"/>
      <c r="E214" s="5"/>
      <c r="F214" s="139"/>
      <c r="G214" s="139"/>
      <c r="H214" s="5"/>
      <c r="I214" s="5"/>
      <c r="J214" s="8"/>
      <c r="K214" s="8"/>
      <c r="L214" s="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>
      <c r="A215" s="5"/>
      <c r="B215" s="137"/>
      <c r="C215" s="5"/>
      <c r="D215" s="138"/>
      <c r="E215" s="5"/>
      <c r="F215" s="139"/>
      <c r="G215" s="139"/>
      <c r="H215" s="5"/>
      <c r="I215" s="5"/>
      <c r="J215" s="8"/>
      <c r="K215" s="8"/>
      <c r="L215" s="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>
      <c r="A216" s="5"/>
      <c r="B216" s="137"/>
      <c r="C216" s="5"/>
      <c r="D216" s="138"/>
      <c r="E216" s="5"/>
      <c r="F216" s="139"/>
      <c r="G216" s="139"/>
      <c r="H216" s="5"/>
      <c r="I216" s="5"/>
      <c r="J216" s="8"/>
      <c r="K216" s="8"/>
      <c r="L216" s="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>
      <c r="A217" s="5"/>
      <c r="B217" s="137"/>
      <c r="C217" s="5"/>
      <c r="D217" s="138"/>
      <c r="E217" s="5"/>
      <c r="F217" s="139"/>
      <c r="G217" s="139"/>
      <c r="H217" s="5"/>
      <c r="I217" s="5"/>
      <c r="J217" s="8"/>
      <c r="K217" s="8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>
      <c r="A218" s="5"/>
      <c r="B218" s="137"/>
      <c r="C218" s="5"/>
      <c r="D218" s="138"/>
      <c r="E218" s="5"/>
      <c r="F218" s="139"/>
      <c r="G218" s="139"/>
      <c r="H218" s="5"/>
      <c r="I218" s="5"/>
      <c r="J218" s="8"/>
      <c r="K218" s="8"/>
      <c r="L218" s="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>
      <c r="A219" s="5"/>
      <c r="B219" s="137"/>
      <c r="C219" s="5"/>
      <c r="D219" s="138"/>
      <c r="E219" s="5"/>
      <c r="F219" s="139"/>
      <c r="G219" s="139"/>
      <c r="H219" s="5"/>
      <c r="I219" s="5"/>
      <c r="J219" s="8"/>
      <c r="K219" s="8"/>
      <c r="L219" s="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>
      <c r="A220" s="5"/>
      <c r="B220" s="137"/>
      <c r="C220" s="5"/>
      <c r="D220" s="138"/>
      <c r="E220" s="5"/>
      <c r="F220" s="139"/>
      <c r="G220" s="139"/>
      <c r="H220" s="5"/>
      <c r="I220" s="5"/>
      <c r="J220" s="8"/>
      <c r="K220" s="8"/>
      <c r="L220" s="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>
      <c r="A221" s="5"/>
      <c r="B221" s="137"/>
      <c r="C221" s="5"/>
      <c r="D221" s="138"/>
      <c r="E221" s="5"/>
      <c r="F221" s="139"/>
      <c r="G221" s="139"/>
      <c r="H221" s="5"/>
      <c r="I221" s="5"/>
      <c r="J221" s="8"/>
      <c r="K221" s="8"/>
      <c r="L221" s="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>
      <c r="A222" s="5"/>
      <c r="B222" s="137"/>
      <c r="C222" s="5"/>
      <c r="D222" s="138"/>
      <c r="E222" s="5"/>
      <c r="F222" s="139"/>
      <c r="G222" s="139"/>
      <c r="H222" s="5"/>
      <c r="I222" s="5"/>
      <c r="J222" s="8"/>
      <c r="K222" s="8"/>
      <c r="L222" s="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>
      <c r="A223" s="5"/>
      <c r="B223" s="137"/>
      <c r="C223" s="5"/>
      <c r="D223" s="138"/>
      <c r="E223" s="5"/>
      <c r="F223" s="139"/>
      <c r="G223" s="139"/>
      <c r="H223" s="5"/>
      <c r="I223" s="5"/>
      <c r="J223" s="8"/>
      <c r="K223" s="8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>
      <c r="A224" s="5"/>
      <c r="B224" s="137"/>
      <c r="C224" s="5"/>
      <c r="D224" s="138"/>
      <c r="E224" s="5"/>
      <c r="F224" s="139"/>
      <c r="G224" s="139"/>
      <c r="H224" s="5"/>
      <c r="I224" s="5"/>
      <c r="J224" s="8"/>
      <c r="K224" s="8"/>
      <c r="L224" s="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>
      <c r="A225" s="5"/>
      <c r="B225" s="137"/>
      <c r="C225" s="5"/>
      <c r="D225" s="138"/>
      <c r="E225" s="5"/>
      <c r="F225" s="139"/>
      <c r="G225" s="139"/>
      <c r="H225" s="5"/>
      <c r="I225" s="5"/>
      <c r="J225" s="8"/>
      <c r="K225" s="8"/>
      <c r="L225" s="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>
      <c r="A226" s="5"/>
      <c r="B226" s="137"/>
      <c r="C226" s="5"/>
      <c r="D226" s="138"/>
      <c r="E226" s="5"/>
      <c r="F226" s="139"/>
      <c r="G226" s="139"/>
      <c r="H226" s="5"/>
      <c r="I226" s="5"/>
      <c r="J226" s="8"/>
      <c r="K226" s="8"/>
      <c r="L226" s="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>
      <c r="A227" s="5"/>
      <c r="B227" s="137"/>
      <c r="C227" s="5"/>
      <c r="D227" s="138"/>
      <c r="E227" s="5"/>
      <c r="F227" s="139"/>
      <c r="G227" s="139"/>
      <c r="H227" s="5"/>
      <c r="I227" s="5"/>
      <c r="J227" s="8"/>
      <c r="K227" s="8"/>
      <c r="L227" s="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>
      <c r="A228" s="5"/>
      <c r="B228" s="137"/>
      <c r="C228" s="5"/>
      <c r="D228" s="138"/>
      <c r="E228" s="5"/>
      <c r="F228" s="139"/>
      <c r="G228" s="139"/>
      <c r="H228" s="5"/>
      <c r="I228" s="5"/>
      <c r="J228" s="8"/>
      <c r="K228" s="8"/>
      <c r="L228" s="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>
      <c r="A229" s="5"/>
      <c r="B229" s="137"/>
      <c r="C229" s="5"/>
      <c r="D229" s="138"/>
      <c r="E229" s="5"/>
      <c r="F229" s="139"/>
      <c r="G229" s="139"/>
      <c r="H229" s="5"/>
      <c r="I229" s="5"/>
      <c r="J229" s="8"/>
      <c r="K229" s="8"/>
      <c r="L229" s="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>
      <c r="A230" s="5"/>
      <c r="B230" s="137"/>
      <c r="C230" s="5"/>
      <c r="D230" s="138"/>
      <c r="E230" s="5"/>
      <c r="F230" s="139"/>
      <c r="G230" s="139"/>
      <c r="H230" s="5"/>
      <c r="I230" s="5"/>
      <c r="J230" s="8"/>
      <c r="K230" s="8"/>
      <c r="L230" s="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>
      <c r="A231" s="5"/>
      <c r="B231" s="137"/>
      <c r="C231" s="5"/>
      <c r="D231" s="138"/>
      <c r="E231" s="5"/>
      <c r="F231" s="139"/>
      <c r="G231" s="139"/>
      <c r="H231" s="5"/>
      <c r="I231" s="5"/>
      <c r="J231" s="8"/>
      <c r="K231" s="8"/>
      <c r="L231" s="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>
      <c r="A232" s="5"/>
      <c r="B232" s="137"/>
      <c r="C232" s="5"/>
      <c r="D232" s="138"/>
      <c r="E232" s="5"/>
      <c r="F232" s="139"/>
      <c r="G232" s="139"/>
      <c r="H232" s="5"/>
      <c r="I232" s="5"/>
      <c r="J232" s="8"/>
      <c r="K232" s="8"/>
      <c r="L232" s="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>
      <c r="A233" s="5"/>
      <c r="B233" s="137"/>
      <c r="C233" s="5"/>
      <c r="D233" s="138"/>
      <c r="E233" s="5"/>
      <c r="F233" s="139"/>
      <c r="G233" s="139"/>
      <c r="H233" s="5"/>
      <c r="I233" s="5"/>
      <c r="J233" s="8"/>
      <c r="K233" s="8"/>
      <c r="L233" s="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>
      <c r="A234" s="5"/>
      <c r="B234" s="137"/>
      <c r="C234" s="5"/>
      <c r="D234" s="138"/>
      <c r="E234" s="5"/>
      <c r="F234" s="139"/>
      <c r="G234" s="139"/>
      <c r="H234" s="5"/>
      <c r="I234" s="5"/>
      <c r="J234" s="8"/>
      <c r="K234" s="8"/>
      <c r="L234" s="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>
      <c r="A235" s="5"/>
      <c r="B235" s="137"/>
      <c r="C235" s="5"/>
      <c r="D235" s="138"/>
      <c r="E235" s="5"/>
      <c r="F235" s="139"/>
      <c r="G235" s="139"/>
      <c r="H235" s="5"/>
      <c r="I235" s="5"/>
      <c r="J235" s="8"/>
      <c r="K235" s="8"/>
      <c r="L235" s="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>
      <c r="A236" s="5"/>
      <c r="B236" s="137"/>
      <c r="C236" s="5"/>
      <c r="D236" s="138"/>
      <c r="E236" s="5"/>
      <c r="F236" s="139"/>
      <c r="G236" s="139"/>
      <c r="H236" s="5"/>
      <c r="I236" s="5"/>
      <c r="J236" s="8"/>
      <c r="K236" s="8"/>
      <c r="L236" s="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>
      <c r="A237" s="5"/>
      <c r="B237" s="137"/>
      <c r="C237" s="5"/>
      <c r="D237" s="138"/>
      <c r="E237" s="5"/>
      <c r="F237" s="139"/>
      <c r="G237" s="139"/>
      <c r="H237" s="5"/>
      <c r="I237" s="5"/>
      <c r="J237" s="8"/>
      <c r="K237" s="8"/>
      <c r="L237" s="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>
      <c r="A238" s="5"/>
      <c r="B238" s="137"/>
      <c r="C238" s="5"/>
      <c r="D238" s="138"/>
      <c r="E238" s="5"/>
      <c r="F238" s="139"/>
      <c r="G238" s="139"/>
      <c r="H238" s="5"/>
      <c r="I238" s="5"/>
      <c r="J238" s="8"/>
      <c r="K238" s="8"/>
      <c r="L238" s="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>
      <c r="A239" s="5"/>
      <c r="B239" s="137"/>
      <c r="C239" s="5"/>
      <c r="D239" s="138"/>
      <c r="E239" s="5"/>
      <c r="F239" s="139"/>
      <c r="G239" s="139"/>
      <c r="H239" s="5"/>
      <c r="I239" s="5"/>
      <c r="J239" s="8"/>
      <c r="K239" s="8"/>
      <c r="L239" s="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>
      <c r="A240" s="5"/>
      <c r="B240" s="137"/>
      <c r="C240" s="5"/>
      <c r="D240" s="138"/>
      <c r="E240" s="5"/>
      <c r="F240" s="139"/>
      <c r="G240" s="139"/>
      <c r="H240" s="5"/>
      <c r="I240" s="5"/>
      <c r="J240" s="8"/>
      <c r="K240" s="8"/>
      <c r="L240" s="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5"/>
      <c r="B241" s="137"/>
      <c r="C241" s="5"/>
      <c r="D241" s="138"/>
      <c r="E241" s="5"/>
      <c r="F241" s="139"/>
      <c r="G241" s="139"/>
      <c r="H241" s="5"/>
      <c r="I241" s="5"/>
      <c r="J241" s="8"/>
      <c r="K241" s="8"/>
      <c r="L241" s="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>
      <c r="A242" s="5"/>
      <c r="B242" s="137"/>
      <c r="C242" s="5"/>
      <c r="D242" s="138"/>
      <c r="E242" s="5"/>
      <c r="F242" s="139"/>
      <c r="G242" s="139"/>
      <c r="H242" s="5"/>
      <c r="I242" s="5"/>
      <c r="J242" s="8"/>
      <c r="K242" s="8"/>
      <c r="L242" s="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>
      <c r="A243" s="5"/>
      <c r="B243" s="137"/>
      <c r="C243" s="5"/>
      <c r="D243" s="138"/>
      <c r="E243" s="5"/>
      <c r="F243" s="139"/>
      <c r="G243" s="139"/>
      <c r="H243" s="5"/>
      <c r="I243" s="5"/>
      <c r="J243" s="8"/>
      <c r="K243" s="8"/>
      <c r="L243" s="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>
      <c r="A244" s="5"/>
      <c r="B244" s="137"/>
      <c r="C244" s="5"/>
      <c r="D244" s="138"/>
      <c r="E244" s="5"/>
      <c r="F244" s="139"/>
      <c r="G244" s="139"/>
      <c r="H244" s="5"/>
      <c r="I244" s="5"/>
      <c r="J244" s="8"/>
      <c r="K244" s="8"/>
      <c r="L244" s="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>
      <c r="A245" s="5"/>
      <c r="B245" s="137"/>
      <c r="C245" s="5"/>
      <c r="D245" s="138"/>
      <c r="E245" s="5"/>
      <c r="F245" s="139"/>
      <c r="G245" s="139"/>
      <c r="H245" s="5"/>
      <c r="I245" s="5"/>
      <c r="J245" s="8"/>
      <c r="K245" s="8"/>
      <c r="L245" s="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>
      <c r="A246" s="5"/>
      <c r="B246" s="137"/>
      <c r="C246" s="5"/>
      <c r="D246" s="138"/>
      <c r="E246" s="5"/>
      <c r="F246" s="139"/>
      <c r="G246" s="139"/>
      <c r="H246" s="5"/>
      <c r="I246" s="5"/>
      <c r="J246" s="8"/>
      <c r="K246" s="8"/>
      <c r="L246" s="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>
      <c r="A247" s="5"/>
      <c r="B247" s="137"/>
      <c r="C247" s="5"/>
      <c r="D247" s="138"/>
      <c r="E247" s="5"/>
      <c r="F247" s="139"/>
      <c r="G247" s="139"/>
      <c r="H247" s="5"/>
      <c r="I247" s="5"/>
      <c r="J247" s="8"/>
      <c r="K247" s="8"/>
      <c r="L247" s="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>
      <c r="A248" s="5"/>
      <c r="B248" s="137"/>
      <c r="C248" s="5"/>
      <c r="D248" s="138"/>
      <c r="E248" s="5"/>
      <c r="F248" s="139"/>
      <c r="G248" s="139"/>
      <c r="H248" s="5"/>
      <c r="I248" s="5"/>
      <c r="J248" s="8"/>
      <c r="K248" s="8"/>
      <c r="L248" s="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>
      <c r="A249" s="5"/>
      <c r="B249" s="137"/>
      <c r="C249" s="5"/>
      <c r="D249" s="138"/>
      <c r="E249" s="5"/>
      <c r="F249" s="139"/>
      <c r="G249" s="139"/>
      <c r="H249" s="5"/>
      <c r="I249" s="5"/>
      <c r="J249" s="8"/>
      <c r="K249" s="8"/>
      <c r="L249" s="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>
      <c r="A250" s="5"/>
      <c r="B250" s="137"/>
      <c r="C250" s="5"/>
      <c r="D250" s="138"/>
      <c r="E250" s="5"/>
      <c r="F250" s="139"/>
      <c r="G250" s="139"/>
      <c r="H250" s="5"/>
      <c r="I250" s="5"/>
      <c r="J250" s="8"/>
      <c r="K250" s="8"/>
      <c r="L250" s="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>
      <c r="A251" s="5"/>
      <c r="B251" s="137"/>
      <c r="C251" s="5"/>
      <c r="D251" s="138"/>
      <c r="E251" s="5"/>
      <c r="F251" s="139"/>
      <c r="G251" s="139"/>
      <c r="H251" s="5"/>
      <c r="I251" s="5"/>
      <c r="J251" s="8"/>
      <c r="K251" s="8"/>
      <c r="L251" s="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>
      <c r="A252" s="5"/>
      <c r="B252" s="137"/>
      <c r="C252" s="5"/>
      <c r="D252" s="138"/>
      <c r="E252" s="5"/>
      <c r="F252" s="139"/>
      <c r="G252" s="139"/>
      <c r="H252" s="5"/>
      <c r="I252" s="5"/>
      <c r="J252" s="8"/>
      <c r="K252" s="8"/>
      <c r="L252" s="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>
      <c r="A253" s="5"/>
      <c r="B253" s="137"/>
      <c r="C253" s="5"/>
      <c r="D253" s="138"/>
      <c r="E253" s="5"/>
      <c r="F253" s="139"/>
      <c r="G253" s="139"/>
      <c r="H253" s="5"/>
      <c r="I253" s="5"/>
      <c r="J253" s="8"/>
      <c r="K253" s="8"/>
      <c r="L253" s="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>
      <c r="A254" s="5"/>
      <c r="B254" s="137"/>
      <c r="C254" s="5"/>
      <c r="D254" s="138"/>
      <c r="E254" s="5"/>
      <c r="F254" s="139"/>
      <c r="G254" s="139"/>
      <c r="H254" s="5"/>
      <c r="I254" s="5"/>
      <c r="J254" s="8"/>
      <c r="K254" s="8"/>
      <c r="L254" s="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>
      <c r="A255" s="5"/>
      <c r="B255" s="137"/>
      <c r="C255" s="5"/>
      <c r="D255" s="138"/>
      <c r="E255" s="5"/>
      <c r="F255" s="139"/>
      <c r="G255" s="139"/>
      <c r="H255" s="5"/>
      <c r="I255" s="5"/>
      <c r="J255" s="8"/>
      <c r="K255" s="8"/>
      <c r="L255" s="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>
      <c r="A256" s="5"/>
      <c r="B256" s="137"/>
      <c r="C256" s="5"/>
      <c r="D256" s="138"/>
      <c r="E256" s="5"/>
      <c r="F256" s="139"/>
      <c r="G256" s="139"/>
      <c r="H256" s="5"/>
      <c r="I256" s="5"/>
      <c r="J256" s="8"/>
      <c r="K256" s="8"/>
      <c r="L256" s="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>
      <c r="A257" s="5"/>
      <c r="B257" s="137"/>
      <c r="C257" s="5"/>
      <c r="D257" s="138"/>
      <c r="E257" s="5"/>
      <c r="F257" s="139"/>
      <c r="G257" s="139"/>
      <c r="H257" s="5"/>
      <c r="I257" s="5"/>
      <c r="J257" s="8"/>
      <c r="K257" s="8"/>
      <c r="L257" s="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>
      <c r="A258" s="5"/>
      <c r="B258" s="137"/>
      <c r="C258" s="5"/>
      <c r="D258" s="138"/>
      <c r="E258" s="5"/>
      <c r="F258" s="139"/>
      <c r="G258" s="139"/>
      <c r="H258" s="5"/>
      <c r="I258" s="5"/>
      <c r="J258" s="8"/>
      <c r="K258" s="8"/>
      <c r="L258" s="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>
      <c r="A259" s="5"/>
      <c r="B259" s="137"/>
      <c r="C259" s="5"/>
      <c r="D259" s="138"/>
      <c r="E259" s="5"/>
      <c r="F259" s="139"/>
      <c r="G259" s="139"/>
      <c r="H259" s="5"/>
      <c r="I259" s="5"/>
      <c r="J259" s="8"/>
      <c r="K259" s="8"/>
      <c r="L259" s="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>
      <c r="A260" s="5"/>
      <c r="B260" s="137"/>
      <c r="C260" s="5"/>
      <c r="D260" s="138"/>
      <c r="E260" s="5"/>
      <c r="F260" s="139"/>
      <c r="G260" s="139"/>
      <c r="H260" s="5"/>
      <c r="I260" s="5"/>
      <c r="J260" s="8"/>
      <c r="K260" s="8"/>
      <c r="L260" s="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>
      <c r="A261" s="5"/>
      <c r="B261" s="137"/>
      <c r="C261" s="5"/>
      <c r="D261" s="138"/>
      <c r="E261" s="5"/>
      <c r="F261" s="139"/>
      <c r="G261" s="139"/>
      <c r="H261" s="5"/>
      <c r="I261" s="5"/>
      <c r="J261" s="8"/>
      <c r="K261" s="8"/>
      <c r="L261" s="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>
      <c r="A262" s="5"/>
      <c r="B262" s="137"/>
      <c r="C262" s="5"/>
      <c r="D262" s="138"/>
      <c r="E262" s="5"/>
      <c r="F262" s="139"/>
      <c r="G262" s="139"/>
      <c r="H262" s="5"/>
      <c r="I262" s="5"/>
      <c r="J262" s="8"/>
      <c r="K262" s="8"/>
      <c r="L262" s="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>
      <c r="A263" s="5"/>
      <c r="B263" s="137"/>
      <c r="C263" s="5"/>
      <c r="D263" s="138"/>
      <c r="E263" s="5"/>
      <c r="F263" s="139"/>
      <c r="G263" s="139"/>
      <c r="H263" s="5"/>
      <c r="I263" s="5"/>
      <c r="J263" s="8"/>
      <c r="K263" s="8"/>
      <c r="L263" s="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>
      <c r="A264" s="5"/>
      <c r="B264" s="137"/>
      <c r="C264" s="5"/>
      <c r="D264" s="138"/>
      <c r="E264" s="5"/>
      <c r="F264" s="139"/>
      <c r="G264" s="139"/>
      <c r="H264" s="5"/>
      <c r="I264" s="5"/>
      <c r="J264" s="8"/>
      <c r="K264" s="8"/>
      <c r="L264" s="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>
      <c r="A265" s="5"/>
      <c r="B265" s="137"/>
      <c r="C265" s="5"/>
      <c r="D265" s="138"/>
      <c r="E265" s="5"/>
      <c r="F265" s="139"/>
      <c r="G265" s="139"/>
      <c r="H265" s="5"/>
      <c r="I265" s="5"/>
      <c r="J265" s="8"/>
      <c r="K265" s="8"/>
      <c r="L265" s="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>
      <c r="A266" s="5"/>
      <c r="B266" s="137"/>
      <c r="C266" s="5"/>
      <c r="D266" s="138"/>
      <c r="E266" s="5"/>
      <c r="F266" s="139"/>
      <c r="G266" s="139"/>
      <c r="H266" s="5"/>
      <c r="I266" s="5"/>
      <c r="J266" s="8"/>
      <c r="K266" s="8"/>
      <c r="L266" s="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>
      <c r="A267" s="5"/>
      <c r="B267" s="137"/>
      <c r="C267" s="5"/>
      <c r="D267" s="138"/>
      <c r="E267" s="5"/>
      <c r="F267" s="139"/>
      <c r="G267" s="139"/>
      <c r="H267" s="5"/>
      <c r="I267" s="5"/>
      <c r="J267" s="8"/>
      <c r="K267" s="8"/>
      <c r="L267" s="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>
      <c r="A268" s="5"/>
      <c r="B268" s="137"/>
      <c r="C268" s="5"/>
      <c r="D268" s="138"/>
      <c r="E268" s="5"/>
      <c r="F268" s="139"/>
      <c r="G268" s="139"/>
      <c r="H268" s="5"/>
      <c r="I268" s="5"/>
      <c r="J268" s="8"/>
      <c r="K268" s="8"/>
      <c r="L268" s="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>
      <c r="A269" s="5"/>
      <c r="B269" s="137"/>
      <c r="C269" s="5"/>
      <c r="D269" s="138"/>
      <c r="E269" s="5"/>
      <c r="F269" s="139"/>
      <c r="G269" s="139"/>
      <c r="H269" s="5"/>
      <c r="I269" s="5"/>
      <c r="J269" s="8"/>
      <c r="K269" s="8"/>
      <c r="L269" s="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>
      <c r="A270" s="5"/>
      <c r="B270" s="137"/>
      <c r="C270" s="5"/>
      <c r="D270" s="138"/>
      <c r="E270" s="5"/>
      <c r="F270" s="139"/>
      <c r="G270" s="139"/>
      <c r="H270" s="5"/>
      <c r="I270" s="5"/>
      <c r="J270" s="8"/>
      <c r="K270" s="8"/>
      <c r="L270" s="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>
      <c r="A271" s="5"/>
      <c r="B271" s="137"/>
      <c r="C271" s="5"/>
      <c r="D271" s="138"/>
      <c r="E271" s="5"/>
      <c r="F271" s="139"/>
      <c r="G271" s="139"/>
      <c r="H271" s="5"/>
      <c r="I271" s="5"/>
      <c r="J271" s="8"/>
      <c r="K271" s="8"/>
      <c r="L271" s="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>
      <c r="A272" s="5"/>
      <c r="B272" s="137"/>
      <c r="C272" s="5"/>
      <c r="D272" s="138"/>
      <c r="E272" s="5"/>
      <c r="F272" s="139"/>
      <c r="G272" s="139"/>
      <c r="H272" s="5"/>
      <c r="I272" s="5"/>
      <c r="J272" s="8"/>
      <c r="K272" s="8"/>
      <c r="L272" s="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>
      <c r="A273" s="5"/>
      <c r="B273" s="137"/>
      <c r="C273" s="5"/>
      <c r="D273" s="138"/>
      <c r="E273" s="5"/>
      <c r="F273" s="139"/>
      <c r="G273" s="139"/>
      <c r="H273" s="5"/>
      <c r="I273" s="5"/>
      <c r="J273" s="8"/>
      <c r="K273" s="8"/>
      <c r="L273" s="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>
      <c r="A274" s="5"/>
      <c r="B274" s="137"/>
      <c r="C274" s="5"/>
      <c r="D274" s="138"/>
      <c r="E274" s="5"/>
      <c r="F274" s="139"/>
      <c r="G274" s="139"/>
      <c r="H274" s="5"/>
      <c r="I274" s="5"/>
      <c r="J274" s="8"/>
      <c r="K274" s="8"/>
      <c r="L274" s="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>
      <c r="A275" s="5"/>
      <c r="B275" s="137"/>
      <c r="C275" s="5"/>
      <c r="D275" s="138"/>
      <c r="E275" s="5"/>
      <c r="F275" s="139"/>
      <c r="G275" s="139"/>
      <c r="H275" s="5"/>
      <c r="I275" s="5"/>
      <c r="J275" s="8"/>
      <c r="K275" s="8"/>
      <c r="L275" s="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5"/>
      <c r="B276" s="137"/>
      <c r="C276" s="5"/>
      <c r="D276" s="138"/>
      <c r="E276" s="5"/>
      <c r="F276" s="139"/>
      <c r="G276" s="139"/>
      <c r="H276" s="5"/>
      <c r="I276" s="5"/>
      <c r="J276" s="8"/>
      <c r="K276" s="8"/>
      <c r="L276" s="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>
      <c r="A277" s="5"/>
      <c r="B277" s="137"/>
      <c r="C277" s="5"/>
      <c r="D277" s="138"/>
      <c r="E277" s="5"/>
      <c r="F277" s="139"/>
      <c r="G277" s="139"/>
      <c r="H277" s="5"/>
      <c r="I277" s="5"/>
      <c r="J277" s="8"/>
      <c r="K277" s="8"/>
      <c r="L277" s="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>
      <c r="A278" s="5"/>
      <c r="B278" s="137"/>
      <c r="C278" s="5"/>
      <c r="D278" s="138"/>
      <c r="E278" s="5"/>
      <c r="F278" s="139"/>
      <c r="G278" s="139"/>
      <c r="H278" s="5"/>
      <c r="I278" s="5"/>
      <c r="J278" s="8"/>
      <c r="K278" s="8"/>
      <c r="L278" s="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>
      <c r="A279" s="5"/>
      <c r="B279" s="137"/>
      <c r="C279" s="5"/>
      <c r="D279" s="138"/>
      <c r="E279" s="5"/>
      <c r="F279" s="139"/>
      <c r="G279" s="139"/>
      <c r="H279" s="5"/>
      <c r="I279" s="5"/>
      <c r="J279" s="8"/>
      <c r="K279" s="8"/>
      <c r="L279" s="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>
      <c r="A280" s="5"/>
      <c r="B280" s="137"/>
      <c r="C280" s="5"/>
      <c r="D280" s="138"/>
      <c r="E280" s="5"/>
      <c r="F280" s="139"/>
      <c r="G280" s="139"/>
      <c r="H280" s="5"/>
      <c r="I280" s="5"/>
      <c r="J280" s="8"/>
      <c r="K280" s="8"/>
      <c r="L280" s="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>
      <c r="A281" s="5"/>
      <c r="B281" s="137"/>
      <c r="C281" s="5"/>
      <c r="D281" s="138"/>
      <c r="E281" s="5"/>
      <c r="F281" s="139"/>
      <c r="G281" s="139"/>
      <c r="H281" s="5"/>
      <c r="I281" s="5"/>
      <c r="J281" s="8"/>
      <c r="K281" s="8"/>
      <c r="L281" s="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>
      <c r="A282" s="5"/>
      <c r="B282" s="137"/>
      <c r="C282" s="5"/>
      <c r="D282" s="138"/>
      <c r="E282" s="5"/>
      <c r="F282" s="139"/>
      <c r="G282" s="139"/>
      <c r="H282" s="5"/>
      <c r="I282" s="5"/>
      <c r="J282" s="8"/>
      <c r="K282" s="8"/>
      <c r="L282" s="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>
      <c r="A283" s="5"/>
      <c r="B283" s="137"/>
      <c r="C283" s="5"/>
      <c r="D283" s="138"/>
      <c r="E283" s="5"/>
      <c r="F283" s="139"/>
      <c r="G283" s="139"/>
      <c r="H283" s="5"/>
      <c r="I283" s="5"/>
      <c r="J283" s="8"/>
      <c r="K283" s="8"/>
      <c r="L283" s="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>
      <c r="A284" s="5"/>
      <c r="B284" s="137"/>
      <c r="C284" s="5"/>
      <c r="D284" s="138"/>
      <c r="E284" s="5"/>
      <c r="F284" s="139"/>
      <c r="G284" s="139"/>
      <c r="H284" s="5"/>
      <c r="I284" s="5"/>
      <c r="J284" s="8"/>
      <c r="K284" s="8"/>
      <c r="L284" s="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>
      <c r="A285" s="5"/>
      <c r="B285" s="137"/>
      <c r="C285" s="5"/>
      <c r="D285" s="138"/>
      <c r="E285" s="5"/>
      <c r="F285" s="139"/>
      <c r="G285" s="139"/>
      <c r="H285" s="5"/>
      <c r="I285" s="5"/>
      <c r="J285" s="8"/>
      <c r="K285" s="8"/>
      <c r="L285" s="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>
      <c r="A286" s="5"/>
      <c r="B286" s="137"/>
      <c r="C286" s="5"/>
      <c r="D286" s="138"/>
      <c r="E286" s="5"/>
      <c r="F286" s="139"/>
      <c r="G286" s="139"/>
      <c r="H286" s="5"/>
      <c r="I286" s="5"/>
      <c r="J286" s="8"/>
      <c r="K286" s="8"/>
      <c r="L286" s="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>
      <c r="A287" s="5"/>
      <c r="B287" s="137"/>
      <c r="C287" s="5"/>
      <c r="D287" s="138"/>
      <c r="E287" s="5"/>
      <c r="F287" s="139"/>
      <c r="G287" s="139"/>
      <c r="H287" s="5"/>
      <c r="I287" s="5"/>
      <c r="J287" s="8"/>
      <c r="K287" s="8"/>
      <c r="L287" s="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>
      <c r="A288" s="5"/>
      <c r="B288" s="137"/>
      <c r="C288" s="5"/>
      <c r="D288" s="138"/>
      <c r="E288" s="5"/>
      <c r="F288" s="139"/>
      <c r="G288" s="139"/>
      <c r="H288" s="5"/>
      <c r="I288" s="5"/>
      <c r="J288" s="8"/>
      <c r="K288" s="8"/>
      <c r="L288" s="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>
      <c r="A289" s="5"/>
      <c r="B289" s="137"/>
      <c r="C289" s="5"/>
      <c r="D289" s="138"/>
      <c r="E289" s="5"/>
      <c r="F289" s="139"/>
      <c r="G289" s="139"/>
      <c r="H289" s="5"/>
      <c r="I289" s="5"/>
      <c r="J289" s="8"/>
      <c r="K289" s="8"/>
      <c r="L289" s="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>
      <c r="A290" s="5"/>
      <c r="B290" s="137"/>
      <c r="C290" s="5"/>
      <c r="D290" s="138"/>
      <c r="E290" s="5"/>
      <c r="F290" s="139"/>
      <c r="G290" s="139"/>
      <c r="H290" s="5"/>
      <c r="I290" s="5"/>
      <c r="J290" s="8"/>
      <c r="K290" s="8"/>
      <c r="L290" s="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>
      <c r="A291" s="5"/>
      <c r="B291" s="137"/>
      <c r="C291" s="5"/>
      <c r="D291" s="138"/>
      <c r="E291" s="5"/>
      <c r="F291" s="139"/>
      <c r="G291" s="139"/>
      <c r="H291" s="5"/>
      <c r="I291" s="5"/>
      <c r="J291" s="8"/>
      <c r="K291" s="8"/>
      <c r="L291" s="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>
      <c r="A292" s="5"/>
      <c r="B292" s="137"/>
      <c r="C292" s="5"/>
      <c r="D292" s="138"/>
      <c r="E292" s="5"/>
      <c r="F292" s="139"/>
      <c r="G292" s="139"/>
      <c r="H292" s="5"/>
      <c r="I292" s="5"/>
      <c r="J292" s="8"/>
      <c r="K292" s="8"/>
      <c r="L292" s="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>
      <c r="A293" s="5"/>
      <c r="B293" s="137"/>
      <c r="C293" s="5"/>
      <c r="D293" s="138"/>
      <c r="E293" s="5"/>
      <c r="F293" s="139"/>
      <c r="G293" s="139"/>
      <c r="H293" s="5"/>
      <c r="I293" s="5"/>
      <c r="J293" s="8"/>
      <c r="K293" s="8"/>
      <c r="L293" s="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>
      <c r="A294" s="5"/>
      <c r="B294" s="137"/>
      <c r="C294" s="5"/>
      <c r="D294" s="138"/>
      <c r="E294" s="5"/>
      <c r="F294" s="139"/>
      <c r="G294" s="139"/>
      <c r="H294" s="5"/>
      <c r="I294" s="5"/>
      <c r="J294" s="8"/>
      <c r="K294" s="8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>
      <c r="A295" s="5"/>
      <c r="B295" s="137"/>
      <c r="C295" s="5"/>
      <c r="D295" s="138"/>
      <c r="E295" s="5"/>
      <c r="F295" s="139"/>
      <c r="G295" s="139"/>
      <c r="H295" s="5"/>
      <c r="I295" s="5"/>
      <c r="J295" s="8"/>
      <c r="K295" s="8"/>
      <c r="L295" s="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>
      <c r="A296" s="5"/>
      <c r="B296" s="137"/>
      <c r="C296" s="5"/>
      <c r="D296" s="138"/>
      <c r="E296" s="5"/>
      <c r="F296" s="139"/>
      <c r="G296" s="139"/>
      <c r="H296" s="5"/>
      <c r="I296" s="5"/>
      <c r="J296" s="8"/>
      <c r="K296" s="8"/>
      <c r="L296" s="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>
      <c r="A297" s="5"/>
      <c r="B297" s="137"/>
      <c r="C297" s="5"/>
      <c r="D297" s="138"/>
      <c r="E297" s="5"/>
      <c r="F297" s="139"/>
      <c r="G297" s="139"/>
      <c r="H297" s="5"/>
      <c r="I297" s="5"/>
      <c r="J297" s="8"/>
      <c r="K297" s="8"/>
      <c r="L297" s="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>
      <c r="A298" s="5"/>
      <c r="B298" s="137"/>
      <c r="C298" s="5"/>
      <c r="D298" s="138"/>
      <c r="E298" s="5"/>
      <c r="F298" s="139"/>
      <c r="G298" s="139"/>
      <c r="H298" s="5"/>
      <c r="I298" s="5"/>
      <c r="J298" s="8"/>
      <c r="K298" s="8"/>
      <c r="L298" s="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>
      <c r="A299" s="5"/>
      <c r="B299" s="137"/>
      <c r="C299" s="5"/>
      <c r="D299" s="138"/>
      <c r="E299" s="5"/>
      <c r="F299" s="139"/>
      <c r="G299" s="139"/>
      <c r="H299" s="5"/>
      <c r="I299" s="5"/>
      <c r="J299" s="8"/>
      <c r="K299" s="8"/>
      <c r="L299" s="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>
      <c r="A300" s="5"/>
      <c r="B300" s="137"/>
      <c r="C300" s="5"/>
      <c r="D300" s="138"/>
      <c r="E300" s="5"/>
      <c r="F300" s="139"/>
      <c r="G300" s="139"/>
      <c r="H300" s="5"/>
      <c r="I300" s="5"/>
      <c r="J300" s="8"/>
      <c r="K300" s="8"/>
      <c r="L300" s="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>
      <c r="A301" s="5"/>
      <c r="B301" s="137"/>
      <c r="C301" s="5"/>
      <c r="D301" s="138"/>
      <c r="E301" s="5"/>
      <c r="F301" s="139"/>
      <c r="G301" s="139"/>
      <c r="H301" s="5"/>
      <c r="I301" s="5"/>
      <c r="J301" s="8"/>
      <c r="K301" s="8"/>
      <c r="L301" s="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>
      <c r="A302" s="5"/>
      <c r="B302" s="137"/>
      <c r="C302" s="5"/>
      <c r="D302" s="138"/>
      <c r="E302" s="5"/>
      <c r="F302" s="139"/>
      <c r="G302" s="139"/>
      <c r="H302" s="5"/>
      <c r="I302" s="5"/>
      <c r="J302" s="8"/>
      <c r="K302" s="8"/>
      <c r="L302" s="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>
      <c r="A303" s="5"/>
      <c r="B303" s="137"/>
      <c r="C303" s="5"/>
      <c r="D303" s="138"/>
      <c r="E303" s="5"/>
      <c r="F303" s="139"/>
      <c r="G303" s="139"/>
      <c r="H303" s="5"/>
      <c r="I303" s="5"/>
      <c r="J303" s="8"/>
      <c r="K303" s="8"/>
      <c r="L303" s="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>
      <c r="A304" s="5"/>
      <c r="B304" s="137"/>
      <c r="C304" s="5"/>
      <c r="D304" s="138"/>
      <c r="E304" s="5"/>
      <c r="F304" s="139"/>
      <c r="G304" s="139"/>
      <c r="H304" s="5"/>
      <c r="I304" s="5"/>
      <c r="J304" s="8"/>
      <c r="K304" s="8"/>
      <c r="L304" s="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>
      <c r="A305" s="5"/>
      <c r="B305" s="137"/>
      <c r="C305" s="5"/>
      <c r="D305" s="138"/>
      <c r="E305" s="5"/>
      <c r="F305" s="139"/>
      <c r="G305" s="139"/>
      <c r="H305" s="5"/>
      <c r="I305" s="5"/>
      <c r="J305" s="8"/>
      <c r="K305" s="8"/>
      <c r="L305" s="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>
      <c r="A306" s="5"/>
      <c r="B306" s="137"/>
      <c r="C306" s="5"/>
      <c r="D306" s="138"/>
      <c r="E306" s="5"/>
      <c r="F306" s="139"/>
      <c r="G306" s="139"/>
      <c r="H306" s="5"/>
      <c r="I306" s="5"/>
      <c r="J306" s="8"/>
      <c r="K306" s="8"/>
      <c r="L306" s="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>
      <c r="A307" s="5"/>
      <c r="B307" s="137"/>
      <c r="C307" s="5"/>
      <c r="D307" s="138"/>
      <c r="E307" s="5"/>
      <c r="F307" s="139"/>
      <c r="G307" s="139"/>
      <c r="H307" s="5"/>
      <c r="I307" s="5"/>
      <c r="J307" s="8"/>
      <c r="K307" s="8"/>
      <c r="L307" s="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>
      <c r="A308" s="5"/>
      <c r="B308" s="137"/>
      <c r="C308" s="5"/>
      <c r="D308" s="138"/>
      <c r="E308" s="5"/>
      <c r="F308" s="139"/>
      <c r="G308" s="139"/>
      <c r="H308" s="5"/>
      <c r="I308" s="5"/>
      <c r="J308" s="8"/>
      <c r="K308" s="8"/>
      <c r="L308" s="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>
      <c r="A309" s="5"/>
      <c r="B309" s="137"/>
      <c r="C309" s="5"/>
      <c r="D309" s="138"/>
      <c r="E309" s="5"/>
      <c r="F309" s="139"/>
      <c r="G309" s="139"/>
      <c r="H309" s="5"/>
      <c r="I309" s="5"/>
      <c r="J309" s="8"/>
      <c r="K309" s="8"/>
      <c r="L309" s="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>
      <c r="A310" s="5"/>
      <c r="B310" s="137"/>
      <c r="C310" s="5"/>
      <c r="D310" s="138"/>
      <c r="E310" s="5"/>
      <c r="F310" s="139"/>
      <c r="G310" s="139"/>
      <c r="H310" s="5"/>
      <c r="I310" s="5"/>
      <c r="J310" s="8"/>
      <c r="K310" s="8"/>
      <c r="L310" s="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>
      <c r="A311" s="5"/>
      <c r="B311" s="137"/>
      <c r="C311" s="5"/>
      <c r="D311" s="138"/>
      <c r="E311" s="5"/>
      <c r="F311" s="139"/>
      <c r="G311" s="139"/>
      <c r="H311" s="5"/>
      <c r="I311" s="5"/>
      <c r="J311" s="8"/>
      <c r="K311" s="8"/>
      <c r="L311" s="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>
      <c r="A312" s="5"/>
      <c r="B312" s="137"/>
      <c r="C312" s="5"/>
      <c r="D312" s="138"/>
      <c r="E312" s="5"/>
      <c r="F312" s="139"/>
      <c r="G312" s="139"/>
      <c r="H312" s="5"/>
      <c r="I312" s="5"/>
      <c r="J312" s="8"/>
      <c r="K312" s="8"/>
      <c r="L312" s="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>
      <c r="A313" s="5"/>
      <c r="B313" s="137"/>
      <c r="C313" s="5"/>
      <c r="D313" s="138"/>
      <c r="E313" s="5"/>
      <c r="F313" s="139"/>
      <c r="G313" s="139"/>
      <c r="H313" s="5"/>
      <c r="I313" s="5"/>
      <c r="J313" s="8"/>
      <c r="K313" s="8"/>
      <c r="L313" s="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>
      <c r="A314" s="5"/>
      <c r="B314" s="137"/>
      <c r="C314" s="5"/>
      <c r="D314" s="138"/>
      <c r="E314" s="5"/>
      <c r="F314" s="139"/>
      <c r="G314" s="139"/>
      <c r="H314" s="5"/>
      <c r="I314" s="5"/>
      <c r="J314" s="8"/>
      <c r="K314" s="8"/>
      <c r="L314" s="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>
      <c r="A315" s="5"/>
      <c r="B315" s="137"/>
      <c r="C315" s="5"/>
      <c r="D315" s="138"/>
      <c r="E315" s="5"/>
      <c r="F315" s="139"/>
      <c r="G315" s="139"/>
      <c r="H315" s="5"/>
      <c r="I315" s="5"/>
      <c r="J315" s="8"/>
      <c r="K315" s="8"/>
      <c r="L315" s="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>
      <c r="A316" s="5"/>
      <c r="B316" s="137"/>
      <c r="C316" s="5"/>
      <c r="D316" s="138"/>
      <c r="E316" s="5"/>
      <c r="F316" s="139"/>
      <c r="G316" s="139"/>
      <c r="H316" s="5"/>
      <c r="I316" s="5"/>
      <c r="J316" s="8"/>
      <c r="K316" s="8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>
      <c r="A317" s="5"/>
      <c r="B317" s="137"/>
      <c r="C317" s="5"/>
      <c r="D317" s="138"/>
      <c r="E317" s="5"/>
      <c r="F317" s="139"/>
      <c r="G317" s="139"/>
      <c r="H317" s="5"/>
      <c r="I317" s="5"/>
      <c r="J317" s="8"/>
      <c r="K317" s="8"/>
      <c r="L317" s="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>
      <c r="A318" s="5"/>
      <c r="B318" s="137"/>
      <c r="C318" s="5"/>
      <c r="D318" s="138"/>
      <c r="E318" s="5"/>
      <c r="F318" s="139"/>
      <c r="G318" s="139"/>
      <c r="H318" s="5"/>
      <c r="I318" s="5"/>
      <c r="J318" s="8"/>
      <c r="K318" s="8"/>
      <c r="L318" s="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>
      <c r="A319" s="5"/>
      <c r="B319" s="137"/>
      <c r="C319" s="5"/>
      <c r="D319" s="138"/>
      <c r="E319" s="5"/>
      <c r="F319" s="139"/>
      <c r="G319" s="139"/>
      <c r="H319" s="5"/>
      <c r="I319" s="5"/>
      <c r="J319" s="8"/>
      <c r="K319" s="8"/>
      <c r="L319" s="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>
      <c r="A320" s="5"/>
      <c r="B320" s="137"/>
      <c r="C320" s="5"/>
      <c r="D320" s="138"/>
      <c r="E320" s="5"/>
      <c r="F320" s="139"/>
      <c r="G320" s="139"/>
      <c r="H320" s="5"/>
      <c r="I320" s="5"/>
      <c r="J320" s="8"/>
      <c r="K320" s="8"/>
      <c r="L320" s="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>
      <c r="A321" s="5"/>
      <c r="B321" s="137"/>
      <c r="C321" s="5"/>
      <c r="D321" s="138"/>
      <c r="E321" s="5"/>
      <c r="F321" s="139"/>
      <c r="G321" s="139"/>
      <c r="H321" s="5"/>
      <c r="I321" s="5"/>
      <c r="J321" s="8"/>
      <c r="K321" s="8"/>
      <c r="L321" s="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>
      <c r="A322" s="5"/>
      <c r="B322" s="137"/>
      <c r="C322" s="5"/>
      <c r="D322" s="138"/>
      <c r="E322" s="5"/>
      <c r="F322" s="139"/>
      <c r="G322" s="139"/>
      <c r="H322" s="5"/>
      <c r="I322" s="5"/>
      <c r="J322" s="8"/>
      <c r="K322" s="8"/>
      <c r="L322" s="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>
      <c r="A323" s="5"/>
      <c r="B323" s="137"/>
      <c r="C323" s="5"/>
      <c r="D323" s="138"/>
      <c r="E323" s="5"/>
      <c r="F323" s="139"/>
      <c r="G323" s="139"/>
      <c r="H323" s="5"/>
      <c r="I323" s="5"/>
      <c r="J323" s="8"/>
      <c r="K323" s="8"/>
      <c r="L323" s="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>
      <c r="A324" s="5"/>
      <c r="B324" s="137"/>
      <c r="C324" s="5"/>
      <c r="D324" s="138"/>
      <c r="E324" s="5"/>
      <c r="F324" s="139"/>
      <c r="G324" s="139"/>
      <c r="H324" s="5"/>
      <c r="I324" s="5"/>
      <c r="J324" s="8"/>
      <c r="K324" s="8"/>
      <c r="L324" s="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>
      <c r="A325" s="5"/>
      <c r="B325" s="137"/>
      <c r="C325" s="5"/>
      <c r="D325" s="138"/>
      <c r="E325" s="5"/>
      <c r="F325" s="139"/>
      <c r="G325" s="139"/>
      <c r="H325" s="5"/>
      <c r="I325" s="5"/>
      <c r="J325" s="8"/>
      <c r="K325" s="8"/>
      <c r="L325" s="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>
      <c r="A326" s="5"/>
      <c r="B326" s="137"/>
      <c r="C326" s="5"/>
      <c r="D326" s="138"/>
      <c r="E326" s="5"/>
      <c r="F326" s="139"/>
      <c r="G326" s="139"/>
      <c r="H326" s="5"/>
      <c r="I326" s="5"/>
      <c r="J326" s="8"/>
      <c r="K326" s="8"/>
      <c r="L326" s="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>
      <c r="A327" s="5"/>
      <c r="B327" s="137"/>
      <c r="C327" s="5"/>
      <c r="D327" s="138"/>
      <c r="E327" s="5"/>
      <c r="F327" s="139"/>
      <c r="G327" s="139"/>
      <c r="H327" s="5"/>
      <c r="I327" s="5"/>
      <c r="J327" s="8"/>
      <c r="K327" s="8"/>
      <c r="L327" s="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>
      <c r="A328" s="5"/>
      <c r="B328" s="137"/>
      <c r="C328" s="5"/>
      <c r="D328" s="138"/>
      <c r="E328" s="5"/>
      <c r="F328" s="139"/>
      <c r="G328" s="139"/>
      <c r="H328" s="5"/>
      <c r="I328" s="5"/>
      <c r="J328" s="8"/>
      <c r="K328" s="8"/>
      <c r="L328" s="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>
      <c r="A329" s="5"/>
      <c r="B329" s="137"/>
      <c r="C329" s="5"/>
      <c r="D329" s="138"/>
      <c r="E329" s="5"/>
      <c r="F329" s="139"/>
      <c r="G329" s="139"/>
      <c r="H329" s="5"/>
      <c r="I329" s="5"/>
      <c r="J329" s="8"/>
      <c r="K329" s="8"/>
      <c r="L329" s="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>
      <c r="A330" s="5"/>
      <c r="B330" s="137"/>
      <c r="C330" s="5"/>
      <c r="D330" s="138"/>
      <c r="E330" s="5"/>
      <c r="F330" s="139"/>
      <c r="G330" s="139"/>
      <c r="H330" s="5"/>
      <c r="I330" s="5"/>
      <c r="J330" s="8"/>
      <c r="K330" s="8"/>
      <c r="L330" s="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>
      <c r="A331" s="5"/>
      <c r="B331" s="137"/>
      <c r="C331" s="5"/>
      <c r="D331" s="138"/>
      <c r="E331" s="5"/>
      <c r="F331" s="139"/>
      <c r="G331" s="139"/>
      <c r="H331" s="5"/>
      <c r="I331" s="5"/>
      <c r="J331" s="8"/>
      <c r="K331" s="8"/>
      <c r="L331" s="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>
      <c r="A332" s="5"/>
      <c r="B332" s="137"/>
      <c r="C332" s="5"/>
      <c r="D332" s="138"/>
      <c r="E332" s="5"/>
      <c r="F332" s="139"/>
      <c r="G332" s="139"/>
      <c r="H332" s="5"/>
      <c r="I332" s="5"/>
      <c r="J332" s="8"/>
      <c r="K332" s="8"/>
      <c r="L332" s="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>
      <c r="A333" s="5"/>
      <c r="B333" s="137"/>
      <c r="C333" s="5"/>
      <c r="D333" s="138"/>
      <c r="E333" s="5"/>
      <c r="F333" s="139"/>
      <c r="G333" s="139"/>
      <c r="H333" s="5"/>
      <c r="I333" s="5"/>
      <c r="J333" s="8"/>
      <c r="K333" s="8"/>
      <c r="L333" s="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>
      <c r="A334" s="5"/>
      <c r="B334" s="137"/>
      <c r="C334" s="5"/>
      <c r="D334" s="138"/>
      <c r="E334" s="5"/>
      <c r="F334" s="139"/>
      <c r="G334" s="139"/>
      <c r="H334" s="5"/>
      <c r="I334" s="5"/>
      <c r="J334" s="8"/>
      <c r="K334" s="8"/>
      <c r="L334" s="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>
      <c r="A335" s="5"/>
      <c r="B335" s="137"/>
      <c r="C335" s="5"/>
      <c r="D335" s="138"/>
      <c r="E335" s="5"/>
      <c r="F335" s="139"/>
      <c r="G335" s="139"/>
      <c r="H335" s="5"/>
      <c r="I335" s="5"/>
      <c r="J335" s="8"/>
      <c r="K335" s="8"/>
      <c r="L335" s="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>
      <c r="A336" s="5"/>
      <c r="B336" s="137"/>
      <c r="C336" s="5"/>
      <c r="D336" s="138"/>
      <c r="E336" s="5"/>
      <c r="F336" s="139"/>
      <c r="G336" s="139"/>
      <c r="H336" s="5"/>
      <c r="I336" s="5"/>
      <c r="J336" s="8"/>
      <c r="K336" s="8"/>
      <c r="L336" s="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>
      <c r="A337" s="5"/>
      <c r="B337" s="137"/>
      <c r="C337" s="5"/>
      <c r="D337" s="138"/>
      <c r="E337" s="5"/>
      <c r="F337" s="139"/>
      <c r="G337" s="139"/>
      <c r="H337" s="5"/>
      <c r="I337" s="5"/>
      <c r="J337" s="8"/>
      <c r="K337" s="8"/>
      <c r="L337" s="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>
      <c r="A338" s="5"/>
      <c r="B338" s="137"/>
      <c r="C338" s="5"/>
      <c r="D338" s="138"/>
      <c r="E338" s="5"/>
      <c r="F338" s="139"/>
      <c r="G338" s="139"/>
      <c r="H338" s="5"/>
      <c r="I338" s="5"/>
      <c r="J338" s="8"/>
      <c r="K338" s="8"/>
      <c r="L338" s="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>
      <c r="A339" s="5"/>
      <c r="B339" s="137"/>
      <c r="C339" s="5"/>
      <c r="D339" s="138"/>
      <c r="E339" s="5"/>
      <c r="F339" s="139"/>
      <c r="G339" s="139"/>
      <c r="H339" s="5"/>
      <c r="I339" s="5"/>
      <c r="J339" s="8"/>
      <c r="K339" s="8"/>
      <c r="L339" s="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>
      <c r="A340" s="5"/>
      <c r="B340" s="137"/>
      <c r="C340" s="5"/>
      <c r="D340" s="138"/>
      <c r="E340" s="5"/>
      <c r="F340" s="139"/>
      <c r="G340" s="139"/>
      <c r="H340" s="5"/>
      <c r="I340" s="5"/>
      <c r="J340" s="8"/>
      <c r="K340" s="8"/>
      <c r="L340" s="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>
      <c r="A341" s="5"/>
      <c r="B341" s="137"/>
      <c r="C341" s="5"/>
      <c r="D341" s="138"/>
      <c r="E341" s="5"/>
      <c r="F341" s="139"/>
      <c r="G341" s="139"/>
      <c r="H341" s="5"/>
      <c r="I341" s="5"/>
      <c r="J341" s="8"/>
      <c r="K341" s="8"/>
      <c r="L341" s="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>
      <c r="A342" s="5"/>
      <c r="B342" s="137"/>
      <c r="C342" s="5"/>
      <c r="D342" s="138"/>
      <c r="E342" s="5"/>
      <c r="F342" s="139"/>
      <c r="G342" s="139"/>
      <c r="H342" s="5"/>
      <c r="I342" s="5"/>
      <c r="J342" s="8"/>
      <c r="K342" s="8"/>
      <c r="L342" s="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>
      <c r="A343" s="5"/>
      <c r="B343" s="137"/>
      <c r="C343" s="5"/>
      <c r="D343" s="138"/>
      <c r="E343" s="5"/>
      <c r="F343" s="139"/>
      <c r="G343" s="139"/>
      <c r="H343" s="5"/>
      <c r="I343" s="5"/>
      <c r="J343" s="8"/>
      <c r="K343" s="8"/>
      <c r="L343" s="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>
      <c r="A344" s="5"/>
      <c r="B344" s="137"/>
      <c r="C344" s="5"/>
      <c r="D344" s="138"/>
      <c r="E344" s="5"/>
      <c r="F344" s="139"/>
      <c r="G344" s="139"/>
      <c r="H344" s="5"/>
      <c r="I344" s="5"/>
      <c r="J344" s="8"/>
      <c r="K344" s="8"/>
      <c r="L344" s="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>
      <c r="A345" s="5"/>
      <c r="B345" s="137"/>
      <c r="C345" s="5"/>
      <c r="D345" s="138"/>
      <c r="E345" s="5"/>
      <c r="F345" s="139"/>
      <c r="G345" s="139"/>
      <c r="H345" s="5"/>
      <c r="I345" s="5"/>
      <c r="J345" s="8"/>
      <c r="K345" s="8"/>
      <c r="L345" s="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>
      <c r="A346" s="5"/>
      <c r="B346" s="137"/>
      <c r="C346" s="5"/>
      <c r="D346" s="138"/>
      <c r="E346" s="5"/>
      <c r="F346" s="139"/>
      <c r="G346" s="139"/>
      <c r="H346" s="5"/>
      <c r="I346" s="5"/>
      <c r="J346" s="8"/>
      <c r="K346" s="8"/>
      <c r="L346" s="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>
      <c r="A347" s="5"/>
      <c r="B347" s="137"/>
      <c r="C347" s="5"/>
      <c r="D347" s="138"/>
      <c r="E347" s="5"/>
      <c r="F347" s="139"/>
      <c r="G347" s="139"/>
      <c r="H347" s="5"/>
      <c r="I347" s="5"/>
      <c r="J347" s="8"/>
      <c r="K347" s="8"/>
      <c r="L347" s="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>
      <c r="A348" s="5"/>
      <c r="B348" s="137"/>
      <c r="C348" s="5"/>
      <c r="D348" s="138"/>
      <c r="E348" s="5"/>
      <c r="F348" s="139"/>
      <c r="G348" s="139"/>
      <c r="H348" s="5"/>
      <c r="I348" s="5"/>
      <c r="J348" s="8"/>
      <c r="K348" s="8"/>
      <c r="L348" s="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>
      <c r="A349" s="5"/>
      <c r="B349" s="137"/>
      <c r="C349" s="5"/>
      <c r="D349" s="138"/>
      <c r="E349" s="5"/>
      <c r="F349" s="139"/>
      <c r="G349" s="139"/>
      <c r="H349" s="5"/>
      <c r="I349" s="5"/>
      <c r="J349" s="8"/>
      <c r="K349" s="8"/>
      <c r="L349" s="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>
      <c r="A350" s="5"/>
      <c r="B350" s="137"/>
      <c r="C350" s="5"/>
      <c r="D350" s="138"/>
      <c r="E350" s="5"/>
      <c r="F350" s="139"/>
      <c r="G350" s="139"/>
      <c r="H350" s="5"/>
      <c r="I350" s="5"/>
      <c r="J350" s="8"/>
      <c r="K350" s="8"/>
      <c r="L350" s="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>
      <c r="A351" s="5"/>
      <c r="B351" s="137"/>
      <c r="C351" s="5"/>
      <c r="D351" s="138"/>
      <c r="E351" s="5"/>
      <c r="F351" s="139"/>
      <c r="G351" s="139"/>
      <c r="H351" s="5"/>
      <c r="I351" s="5"/>
      <c r="J351" s="8"/>
      <c r="K351" s="8"/>
      <c r="L351" s="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>
      <c r="A352" s="5"/>
      <c r="B352" s="137"/>
      <c r="C352" s="5"/>
      <c r="D352" s="138"/>
      <c r="E352" s="5"/>
      <c r="F352" s="139"/>
      <c r="G352" s="139"/>
      <c r="H352" s="5"/>
      <c r="I352" s="5"/>
      <c r="J352" s="8"/>
      <c r="K352" s="8"/>
      <c r="L352" s="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>
      <c r="A353" s="5"/>
      <c r="B353" s="137"/>
      <c r="C353" s="5"/>
      <c r="D353" s="138"/>
      <c r="E353" s="5"/>
      <c r="F353" s="139"/>
      <c r="G353" s="139"/>
      <c r="H353" s="5"/>
      <c r="I353" s="5"/>
      <c r="J353" s="8"/>
      <c r="K353" s="8"/>
      <c r="L353" s="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>
      <c r="A354" s="5"/>
      <c r="B354" s="137"/>
      <c r="C354" s="5"/>
      <c r="D354" s="138"/>
      <c r="E354" s="5"/>
      <c r="F354" s="139"/>
      <c r="G354" s="139"/>
      <c r="H354" s="5"/>
      <c r="I354" s="5"/>
      <c r="J354" s="8"/>
      <c r="K354" s="8"/>
      <c r="L354" s="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>
      <c r="A355" s="5"/>
      <c r="B355" s="137"/>
      <c r="C355" s="5"/>
      <c r="D355" s="138"/>
      <c r="E355" s="5"/>
      <c r="F355" s="139"/>
      <c r="G355" s="139"/>
      <c r="H355" s="5"/>
      <c r="I355" s="5"/>
      <c r="J355" s="8"/>
      <c r="K355" s="8"/>
      <c r="L355" s="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>
      <c r="A356" s="5"/>
      <c r="B356" s="137"/>
      <c r="C356" s="5"/>
      <c r="D356" s="138"/>
      <c r="E356" s="5"/>
      <c r="F356" s="139"/>
      <c r="G356" s="139"/>
      <c r="H356" s="5"/>
      <c r="I356" s="5"/>
      <c r="J356" s="8"/>
      <c r="K356" s="8"/>
      <c r="L356" s="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>
      <c r="A357" s="5"/>
      <c r="B357" s="137"/>
      <c r="C357" s="5"/>
      <c r="D357" s="138"/>
      <c r="E357" s="5"/>
      <c r="F357" s="139"/>
      <c r="G357" s="139"/>
      <c r="H357" s="5"/>
      <c r="I357" s="5"/>
      <c r="J357" s="8"/>
      <c r="K357" s="8"/>
      <c r="L357" s="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>
      <c r="A358" s="5"/>
      <c r="B358" s="137"/>
      <c r="C358" s="5"/>
      <c r="D358" s="138"/>
      <c r="E358" s="5"/>
      <c r="F358" s="139"/>
      <c r="G358" s="139"/>
      <c r="H358" s="5"/>
      <c r="I358" s="5"/>
      <c r="J358" s="8"/>
      <c r="K358" s="8"/>
      <c r="L358" s="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>
      <c r="A359" s="5"/>
      <c r="B359" s="137"/>
      <c r="C359" s="5"/>
      <c r="D359" s="138"/>
      <c r="E359" s="5"/>
      <c r="F359" s="139"/>
      <c r="G359" s="139"/>
      <c r="H359" s="5"/>
      <c r="I359" s="5"/>
      <c r="J359" s="8"/>
      <c r="K359" s="8"/>
      <c r="L359" s="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>
      <c r="A360" s="5"/>
      <c r="B360" s="137"/>
      <c r="C360" s="5"/>
      <c r="D360" s="138"/>
      <c r="E360" s="5"/>
      <c r="F360" s="139"/>
      <c r="G360" s="139"/>
      <c r="H360" s="5"/>
      <c r="I360" s="5"/>
      <c r="J360" s="8"/>
      <c r="K360" s="8"/>
      <c r="L360" s="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>
      <c r="A361" s="5"/>
      <c r="B361" s="137"/>
      <c r="C361" s="5"/>
      <c r="D361" s="138"/>
      <c r="E361" s="5"/>
      <c r="F361" s="139"/>
      <c r="G361" s="139"/>
      <c r="H361" s="5"/>
      <c r="I361" s="5"/>
      <c r="J361" s="8"/>
      <c r="K361" s="8"/>
      <c r="L361" s="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>
      <c r="A362" s="5"/>
      <c r="B362" s="137"/>
      <c r="C362" s="5"/>
      <c r="D362" s="138"/>
      <c r="E362" s="5"/>
      <c r="F362" s="139"/>
      <c r="G362" s="139"/>
      <c r="H362" s="5"/>
      <c r="I362" s="5"/>
      <c r="J362" s="8"/>
      <c r="K362" s="8"/>
      <c r="L362" s="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>
      <c r="A363" s="5"/>
      <c r="B363" s="137"/>
      <c r="C363" s="5"/>
      <c r="D363" s="138"/>
      <c r="E363" s="5"/>
      <c r="F363" s="139"/>
      <c r="G363" s="139"/>
      <c r="H363" s="5"/>
      <c r="I363" s="5"/>
      <c r="J363" s="8"/>
      <c r="K363" s="8"/>
      <c r="L363" s="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>
      <c r="A364" s="5"/>
      <c r="B364" s="137"/>
      <c r="C364" s="5"/>
      <c r="D364" s="138"/>
      <c r="E364" s="5"/>
      <c r="F364" s="139"/>
      <c r="G364" s="139"/>
      <c r="H364" s="5"/>
      <c r="I364" s="5"/>
      <c r="J364" s="8"/>
      <c r="K364" s="8"/>
      <c r="L364" s="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>
      <c r="A365" s="5"/>
      <c r="B365" s="137"/>
      <c r="C365" s="5"/>
      <c r="D365" s="138"/>
      <c r="E365" s="5"/>
      <c r="F365" s="139"/>
      <c r="G365" s="139"/>
      <c r="H365" s="5"/>
      <c r="I365" s="5"/>
      <c r="J365" s="8"/>
      <c r="K365" s="8"/>
      <c r="L365" s="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>
      <c r="A366" s="5"/>
      <c r="B366" s="137"/>
      <c r="C366" s="5"/>
      <c r="D366" s="138"/>
      <c r="E366" s="5"/>
      <c r="F366" s="139"/>
      <c r="G366" s="139"/>
      <c r="H366" s="5"/>
      <c r="I366" s="5"/>
      <c r="J366" s="8"/>
      <c r="K366" s="8"/>
      <c r="L366" s="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>
      <c r="A367" s="5"/>
      <c r="B367" s="137"/>
      <c r="C367" s="5"/>
      <c r="D367" s="138"/>
      <c r="E367" s="5"/>
      <c r="F367" s="139"/>
      <c r="G367" s="139"/>
      <c r="H367" s="5"/>
      <c r="I367" s="5"/>
      <c r="J367" s="8"/>
      <c r="K367" s="8"/>
      <c r="L367" s="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>
      <c r="A368" s="5"/>
      <c r="B368" s="137"/>
      <c r="C368" s="5"/>
      <c r="D368" s="138"/>
      <c r="E368" s="5"/>
      <c r="F368" s="139"/>
      <c r="G368" s="139"/>
      <c r="H368" s="5"/>
      <c r="I368" s="5"/>
      <c r="J368" s="8"/>
      <c r="K368" s="8"/>
      <c r="L368" s="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>
      <c r="A369" s="5"/>
      <c r="B369" s="137"/>
      <c r="C369" s="5"/>
      <c r="D369" s="138"/>
      <c r="E369" s="5"/>
      <c r="F369" s="139"/>
      <c r="G369" s="139"/>
      <c r="H369" s="5"/>
      <c r="I369" s="5"/>
      <c r="J369" s="8"/>
      <c r="K369" s="8"/>
      <c r="L369" s="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>
      <c r="A370" s="5"/>
      <c r="B370" s="137"/>
      <c r="C370" s="5"/>
      <c r="D370" s="138"/>
      <c r="E370" s="5"/>
      <c r="F370" s="139"/>
      <c r="G370" s="139"/>
      <c r="H370" s="5"/>
      <c r="I370" s="5"/>
      <c r="J370" s="8"/>
      <c r="K370" s="8"/>
      <c r="L370" s="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>
      <c r="A371" s="5"/>
      <c r="B371" s="137"/>
      <c r="C371" s="5"/>
      <c r="D371" s="138"/>
      <c r="E371" s="5"/>
      <c r="F371" s="139"/>
      <c r="G371" s="139"/>
      <c r="H371" s="5"/>
      <c r="I371" s="5"/>
      <c r="J371" s="8"/>
      <c r="K371" s="8"/>
      <c r="L371" s="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>
      <c r="A372" s="5"/>
      <c r="B372" s="137"/>
      <c r="C372" s="5"/>
      <c r="D372" s="138"/>
      <c r="E372" s="5"/>
      <c r="F372" s="139"/>
      <c r="G372" s="139"/>
      <c r="H372" s="5"/>
      <c r="I372" s="5"/>
      <c r="J372" s="8"/>
      <c r="K372" s="8"/>
      <c r="L372" s="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>
      <c r="A373" s="5"/>
      <c r="B373" s="137"/>
      <c r="C373" s="5"/>
      <c r="D373" s="138"/>
      <c r="E373" s="5"/>
      <c r="F373" s="139"/>
      <c r="G373" s="139"/>
      <c r="H373" s="5"/>
      <c r="I373" s="5"/>
      <c r="J373" s="8"/>
      <c r="K373" s="8"/>
      <c r="L373" s="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>
      <c r="A374" s="5"/>
      <c r="B374" s="137"/>
      <c r="C374" s="5"/>
      <c r="D374" s="138"/>
      <c r="E374" s="5"/>
      <c r="F374" s="139"/>
      <c r="G374" s="139"/>
      <c r="H374" s="5"/>
      <c r="I374" s="5"/>
      <c r="J374" s="8"/>
      <c r="K374" s="8"/>
      <c r="L374" s="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>
      <c r="A375" s="5"/>
      <c r="B375" s="137"/>
      <c r="C375" s="5"/>
      <c r="D375" s="138"/>
      <c r="E375" s="5"/>
      <c r="F375" s="139"/>
      <c r="G375" s="139"/>
      <c r="H375" s="5"/>
      <c r="I375" s="5"/>
      <c r="J375" s="8"/>
      <c r="K375" s="8"/>
      <c r="L375" s="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>
      <c r="A376" s="5"/>
      <c r="B376" s="137"/>
      <c r="C376" s="5"/>
      <c r="D376" s="138"/>
      <c r="E376" s="5"/>
      <c r="F376" s="139"/>
      <c r="G376" s="139"/>
      <c r="H376" s="5"/>
      <c r="I376" s="5"/>
      <c r="J376" s="8"/>
      <c r="K376" s="8"/>
      <c r="L376" s="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>
      <c r="A377" s="5"/>
      <c r="B377" s="137"/>
      <c r="C377" s="5"/>
      <c r="D377" s="138"/>
      <c r="E377" s="5"/>
      <c r="F377" s="139"/>
      <c r="G377" s="139"/>
      <c r="H377" s="5"/>
      <c r="I377" s="5"/>
      <c r="J377" s="8"/>
      <c r="K377" s="8"/>
      <c r="L377" s="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>
      <c r="A378" s="5"/>
      <c r="B378" s="137"/>
      <c r="C378" s="5"/>
      <c r="D378" s="138"/>
      <c r="E378" s="5"/>
      <c r="F378" s="139"/>
      <c r="G378" s="139"/>
      <c r="H378" s="5"/>
      <c r="I378" s="5"/>
      <c r="J378" s="8"/>
      <c r="K378" s="8"/>
      <c r="L378" s="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>
      <c r="A379" s="5"/>
      <c r="B379" s="137"/>
      <c r="C379" s="5"/>
      <c r="D379" s="138"/>
      <c r="E379" s="5"/>
      <c r="F379" s="139"/>
      <c r="G379" s="139"/>
      <c r="H379" s="5"/>
      <c r="I379" s="5"/>
      <c r="J379" s="8"/>
      <c r="K379" s="8"/>
      <c r="L379" s="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>
      <c r="A380" s="5"/>
      <c r="B380" s="137"/>
      <c r="C380" s="5"/>
      <c r="D380" s="138"/>
      <c r="E380" s="5"/>
      <c r="F380" s="139"/>
      <c r="G380" s="139"/>
      <c r="H380" s="5"/>
      <c r="I380" s="5"/>
      <c r="J380" s="8"/>
      <c r="K380" s="8"/>
      <c r="L380" s="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>
      <c r="A381" s="5"/>
      <c r="B381" s="137"/>
      <c r="C381" s="5"/>
      <c r="D381" s="138"/>
      <c r="E381" s="5"/>
      <c r="F381" s="139"/>
      <c r="G381" s="139"/>
      <c r="H381" s="5"/>
      <c r="I381" s="5"/>
      <c r="J381" s="8"/>
      <c r="K381" s="8"/>
      <c r="L381" s="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>
      <c r="A382" s="5"/>
      <c r="B382" s="137"/>
      <c r="C382" s="5"/>
      <c r="D382" s="138"/>
      <c r="E382" s="5"/>
      <c r="F382" s="139"/>
      <c r="G382" s="139"/>
      <c r="H382" s="5"/>
      <c r="I382" s="5"/>
      <c r="J382" s="8"/>
      <c r="K382" s="8"/>
      <c r="L382" s="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>
      <c r="A383" s="5"/>
      <c r="B383" s="137"/>
      <c r="C383" s="5"/>
      <c r="D383" s="138"/>
      <c r="E383" s="5"/>
      <c r="F383" s="139"/>
      <c r="G383" s="139"/>
      <c r="H383" s="5"/>
      <c r="I383" s="5"/>
      <c r="J383" s="8"/>
      <c r="K383" s="8"/>
      <c r="L383" s="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>
      <c r="A384" s="5"/>
      <c r="B384" s="137"/>
      <c r="C384" s="5"/>
      <c r="D384" s="138"/>
      <c r="E384" s="5"/>
      <c r="F384" s="139"/>
      <c r="G384" s="139"/>
      <c r="H384" s="5"/>
      <c r="I384" s="5"/>
      <c r="J384" s="8"/>
      <c r="K384" s="8"/>
      <c r="L384" s="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>
      <c r="A385" s="5"/>
      <c r="B385" s="137"/>
      <c r="C385" s="5"/>
      <c r="D385" s="138"/>
      <c r="E385" s="5"/>
      <c r="F385" s="139"/>
      <c r="G385" s="139"/>
      <c r="H385" s="5"/>
      <c r="I385" s="5"/>
      <c r="J385" s="8"/>
      <c r="K385" s="8"/>
      <c r="L385" s="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>
      <c r="A386" s="5"/>
      <c r="B386" s="137"/>
      <c r="C386" s="5"/>
      <c r="D386" s="138"/>
      <c r="E386" s="5"/>
      <c r="F386" s="139"/>
      <c r="G386" s="139"/>
      <c r="H386" s="5"/>
      <c r="I386" s="5"/>
      <c r="J386" s="8"/>
      <c r="K386" s="8"/>
      <c r="L386" s="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>
      <c r="A387" s="5"/>
      <c r="B387" s="137"/>
      <c r="C387" s="5"/>
      <c r="D387" s="138"/>
      <c r="E387" s="5"/>
      <c r="F387" s="139"/>
      <c r="G387" s="139"/>
      <c r="H387" s="5"/>
      <c r="I387" s="5"/>
      <c r="J387" s="8"/>
      <c r="K387" s="8"/>
      <c r="L387" s="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>
      <c r="A388" s="5"/>
      <c r="B388" s="137"/>
      <c r="C388" s="5"/>
      <c r="D388" s="138"/>
      <c r="E388" s="5"/>
      <c r="F388" s="139"/>
      <c r="G388" s="139"/>
      <c r="H388" s="5"/>
      <c r="I388" s="5"/>
      <c r="J388" s="8"/>
      <c r="K388" s="8"/>
      <c r="L388" s="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>
      <c r="A389" s="5"/>
      <c r="B389" s="137"/>
      <c r="C389" s="5"/>
      <c r="D389" s="138"/>
      <c r="E389" s="5"/>
      <c r="F389" s="139"/>
      <c r="G389" s="139"/>
      <c r="H389" s="5"/>
      <c r="I389" s="5"/>
      <c r="J389" s="8"/>
      <c r="K389" s="8"/>
      <c r="L389" s="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>
      <c r="A390" s="5"/>
      <c r="B390" s="137"/>
      <c r="C390" s="5"/>
      <c r="D390" s="138"/>
      <c r="E390" s="5"/>
      <c r="F390" s="139"/>
      <c r="G390" s="139"/>
      <c r="H390" s="5"/>
      <c r="I390" s="5"/>
      <c r="J390" s="8"/>
      <c r="K390" s="8"/>
      <c r="L390" s="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>
      <c r="A391" s="5"/>
      <c r="B391" s="137"/>
      <c r="C391" s="5"/>
      <c r="D391" s="138"/>
      <c r="E391" s="5"/>
      <c r="F391" s="139"/>
      <c r="G391" s="139"/>
      <c r="H391" s="5"/>
      <c r="I391" s="5"/>
      <c r="J391" s="8"/>
      <c r="K391" s="8"/>
      <c r="L391" s="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>
      <c r="A392" s="5"/>
      <c r="B392" s="137"/>
      <c r="C392" s="5"/>
      <c r="D392" s="138"/>
      <c r="E392" s="5"/>
      <c r="F392" s="139"/>
      <c r="G392" s="139"/>
      <c r="H392" s="5"/>
      <c r="I392" s="5"/>
      <c r="J392" s="8"/>
      <c r="K392" s="8"/>
      <c r="L392" s="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>
      <c r="A393" s="5"/>
      <c r="B393" s="137"/>
      <c r="C393" s="5"/>
      <c r="D393" s="138"/>
      <c r="E393" s="5"/>
      <c r="F393" s="139"/>
      <c r="G393" s="139"/>
      <c r="H393" s="5"/>
      <c r="I393" s="5"/>
      <c r="J393" s="8"/>
      <c r="K393" s="8"/>
      <c r="L393" s="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>
      <c r="A394" s="5"/>
      <c r="B394" s="137"/>
      <c r="C394" s="5"/>
      <c r="D394" s="138"/>
      <c r="E394" s="5"/>
      <c r="F394" s="139"/>
      <c r="G394" s="139"/>
      <c r="H394" s="5"/>
      <c r="I394" s="5"/>
      <c r="J394" s="8"/>
      <c r="K394" s="8"/>
      <c r="L394" s="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>
      <c r="A395" s="5"/>
      <c r="B395" s="137"/>
      <c r="C395" s="5"/>
      <c r="D395" s="138"/>
      <c r="E395" s="5"/>
      <c r="F395" s="139"/>
      <c r="G395" s="139"/>
      <c r="H395" s="5"/>
      <c r="I395" s="5"/>
      <c r="J395" s="8"/>
      <c r="K395" s="8"/>
      <c r="L395" s="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>
      <c r="A396" s="5"/>
      <c r="B396" s="137"/>
      <c r="C396" s="5"/>
      <c r="D396" s="138"/>
      <c r="E396" s="5"/>
      <c r="F396" s="139"/>
      <c r="G396" s="139"/>
      <c r="H396" s="5"/>
      <c r="I396" s="5"/>
      <c r="J396" s="8"/>
      <c r="K396" s="8"/>
      <c r="L396" s="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>
      <c r="A397" s="5"/>
      <c r="B397" s="137"/>
      <c r="C397" s="5"/>
      <c r="D397" s="138"/>
      <c r="E397" s="5"/>
      <c r="F397" s="139"/>
      <c r="G397" s="139"/>
      <c r="H397" s="5"/>
      <c r="I397" s="5"/>
      <c r="J397" s="8"/>
      <c r="K397" s="8"/>
      <c r="L397" s="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>
      <c r="A398" s="5"/>
      <c r="B398" s="137"/>
      <c r="C398" s="5"/>
      <c r="D398" s="138"/>
      <c r="E398" s="5"/>
      <c r="F398" s="139"/>
      <c r="G398" s="139"/>
      <c r="H398" s="5"/>
      <c r="I398" s="5"/>
      <c r="J398" s="8"/>
      <c r="K398" s="8"/>
      <c r="L398" s="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>
      <c r="A399" s="5"/>
      <c r="B399" s="137"/>
      <c r="C399" s="5"/>
      <c r="D399" s="138"/>
      <c r="E399" s="5"/>
      <c r="F399" s="139"/>
      <c r="G399" s="139"/>
      <c r="H399" s="5"/>
      <c r="I399" s="5"/>
      <c r="J399" s="8"/>
      <c r="K399" s="8"/>
      <c r="L399" s="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>
      <c r="A400" s="5"/>
      <c r="B400" s="137"/>
      <c r="C400" s="5"/>
      <c r="D400" s="138"/>
      <c r="E400" s="5"/>
      <c r="F400" s="139"/>
      <c r="G400" s="139"/>
      <c r="H400" s="5"/>
      <c r="I400" s="5"/>
      <c r="J400" s="8"/>
      <c r="K400" s="8"/>
      <c r="L400" s="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>
      <c r="A401" s="5"/>
      <c r="B401" s="137"/>
      <c r="C401" s="5"/>
      <c r="D401" s="138"/>
      <c r="E401" s="5"/>
      <c r="F401" s="139"/>
      <c r="G401" s="139"/>
      <c r="H401" s="5"/>
      <c r="I401" s="5"/>
      <c r="J401" s="8"/>
      <c r="K401" s="8"/>
      <c r="L401" s="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>
      <c r="A402" s="5"/>
      <c r="B402" s="137"/>
      <c r="C402" s="5"/>
      <c r="D402" s="138"/>
      <c r="E402" s="5"/>
      <c r="F402" s="139"/>
      <c r="G402" s="139"/>
      <c r="H402" s="5"/>
      <c r="I402" s="5"/>
      <c r="J402" s="8"/>
      <c r="K402" s="8"/>
      <c r="L402" s="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>
      <c r="A403" s="5"/>
      <c r="B403" s="137"/>
      <c r="C403" s="5"/>
      <c r="D403" s="138"/>
      <c r="E403" s="5"/>
      <c r="F403" s="139"/>
      <c r="G403" s="139"/>
      <c r="H403" s="5"/>
      <c r="I403" s="5"/>
      <c r="J403" s="8"/>
      <c r="K403" s="8"/>
      <c r="L403" s="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>
      <c r="A404" s="5"/>
      <c r="B404" s="137"/>
      <c r="C404" s="5"/>
      <c r="D404" s="138"/>
      <c r="E404" s="5"/>
      <c r="F404" s="139"/>
      <c r="G404" s="139"/>
      <c r="H404" s="5"/>
      <c r="I404" s="5"/>
      <c r="J404" s="8"/>
      <c r="K404" s="8"/>
      <c r="L404" s="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>
      <c r="A405" s="5"/>
      <c r="B405" s="137"/>
      <c r="C405" s="5"/>
      <c r="D405" s="138"/>
      <c r="E405" s="5"/>
      <c r="F405" s="139"/>
      <c r="G405" s="139"/>
      <c r="H405" s="5"/>
      <c r="I405" s="5"/>
      <c r="J405" s="8"/>
      <c r="K405" s="8"/>
      <c r="L405" s="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>
      <c r="A406" s="5"/>
      <c r="B406" s="137"/>
      <c r="C406" s="5"/>
      <c r="D406" s="138"/>
      <c r="E406" s="5"/>
      <c r="F406" s="139"/>
      <c r="G406" s="139"/>
      <c r="H406" s="5"/>
      <c r="I406" s="5"/>
      <c r="J406" s="8"/>
      <c r="K406" s="8"/>
      <c r="L406" s="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>
      <c r="A407" s="5"/>
      <c r="B407" s="137"/>
      <c r="C407" s="5"/>
      <c r="D407" s="138"/>
      <c r="E407" s="5"/>
      <c r="F407" s="139"/>
      <c r="G407" s="139"/>
      <c r="H407" s="5"/>
      <c r="I407" s="5"/>
      <c r="J407" s="8"/>
      <c r="K407" s="8"/>
      <c r="L407" s="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>
      <c r="A408" s="5"/>
      <c r="B408" s="137"/>
      <c r="C408" s="5"/>
      <c r="D408" s="138"/>
      <c r="E408" s="5"/>
      <c r="F408" s="139"/>
      <c r="G408" s="139"/>
      <c r="H408" s="5"/>
      <c r="I408" s="5"/>
      <c r="J408" s="8"/>
      <c r="K408" s="8"/>
      <c r="L408" s="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>
      <c r="A409" s="5"/>
      <c r="B409" s="137"/>
      <c r="C409" s="5"/>
      <c r="D409" s="138"/>
      <c r="E409" s="5"/>
      <c r="F409" s="139"/>
      <c r="G409" s="139"/>
      <c r="H409" s="5"/>
      <c r="I409" s="5"/>
      <c r="J409" s="8"/>
      <c r="K409" s="8"/>
      <c r="L409" s="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>
      <c r="A410" s="5"/>
      <c r="B410" s="137"/>
      <c r="C410" s="5"/>
      <c r="D410" s="138"/>
      <c r="E410" s="5"/>
      <c r="F410" s="139"/>
      <c r="G410" s="139"/>
      <c r="H410" s="5"/>
      <c r="I410" s="5"/>
      <c r="J410" s="8"/>
      <c r="K410" s="8"/>
      <c r="L410" s="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>
      <c r="A411" s="5"/>
      <c r="B411" s="137"/>
      <c r="C411" s="5"/>
      <c r="D411" s="138"/>
      <c r="E411" s="5"/>
      <c r="F411" s="139"/>
      <c r="G411" s="139"/>
      <c r="H411" s="5"/>
      <c r="I411" s="5"/>
      <c r="J411" s="8"/>
      <c r="K411" s="8"/>
      <c r="L411" s="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>
      <c r="A412" s="5"/>
      <c r="B412" s="137"/>
      <c r="C412" s="5"/>
      <c r="D412" s="138"/>
      <c r="E412" s="5"/>
      <c r="F412" s="139"/>
      <c r="G412" s="139"/>
      <c r="H412" s="5"/>
      <c r="I412" s="5"/>
      <c r="J412" s="8"/>
      <c r="K412" s="8"/>
      <c r="L412" s="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>
      <c r="A413" s="5"/>
      <c r="B413" s="137"/>
      <c r="C413" s="5"/>
      <c r="D413" s="138"/>
      <c r="E413" s="5"/>
      <c r="F413" s="139"/>
      <c r="G413" s="139"/>
      <c r="H413" s="5"/>
      <c r="I413" s="5"/>
      <c r="J413" s="8"/>
      <c r="K413" s="8"/>
      <c r="L413" s="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>
      <c r="A414" s="5"/>
      <c r="B414" s="137"/>
      <c r="C414" s="5"/>
      <c r="D414" s="138"/>
      <c r="E414" s="5"/>
      <c r="F414" s="139"/>
      <c r="G414" s="139"/>
      <c r="H414" s="5"/>
      <c r="I414" s="5"/>
      <c r="J414" s="8"/>
      <c r="K414" s="8"/>
      <c r="L414" s="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>
      <c r="A415" s="5"/>
      <c r="B415" s="137"/>
      <c r="C415" s="5"/>
      <c r="D415" s="138"/>
      <c r="E415" s="5"/>
      <c r="F415" s="139"/>
      <c r="G415" s="139"/>
      <c r="H415" s="5"/>
      <c r="I415" s="5"/>
      <c r="J415" s="8"/>
      <c r="K415" s="8"/>
      <c r="L415" s="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>
      <c r="A416" s="5"/>
      <c r="B416" s="137"/>
      <c r="C416" s="5"/>
      <c r="D416" s="138"/>
      <c r="E416" s="5"/>
      <c r="F416" s="139"/>
      <c r="G416" s="139"/>
      <c r="H416" s="5"/>
      <c r="I416" s="5"/>
      <c r="J416" s="8"/>
      <c r="K416" s="8"/>
      <c r="L416" s="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>
      <c r="A417" s="5"/>
      <c r="B417" s="137"/>
      <c r="C417" s="5"/>
      <c r="D417" s="138"/>
      <c r="E417" s="5"/>
      <c r="F417" s="139"/>
      <c r="G417" s="139"/>
      <c r="H417" s="5"/>
      <c r="I417" s="5"/>
      <c r="J417" s="8"/>
      <c r="K417" s="8"/>
      <c r="L417" s="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>
      <c r="A418" s="5"/>
      <c r="B418" s="137"/>
      <c r="C418" s="5"/>
      <c r="D418" s="138"/>
      <c r="E418" s="5"/>
      <c r="F418" s="139"/>
      <c r="G418" s="139"/>
      <c r="H418" s="5"/>
      <c r="I418" s="5"/>
      <c r="J418" s="8"/>
      <c r="K418" s="8"/>
      <c r="L418" s="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>
      <c r="A419" s="5"/>
      <c r="B419" s="137"/>
      <c r="C419" s="5"/>
      <c r="D419" s="138"/>
      <c r="E419" s="5"/>
      <c r="F419" s="139"/>
      <c r="G419" s="139"/>
      <c r="H419" s="5"/>
      <c r="I419" s="5"/>
      <c r="J419" s="8"/>
      <c r="K419" s="8"/>
      <c r="L419" s="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>
      <c r="A420" s="5"/>
      <c r="B420" s="137"/>
      <c r="C420" s="5"/>
      <c r="D420" s="138"/>
      <c r="E420" s="5"/>
      <c r="F420" s="139"/>
      <c r="G420" s="139"/>
      <c r="H420" s="5"/>
      <c r="I420" s="5"/>
      <c r="J420" s="8"/>
      <c r="K420" s="8"/>
      <c r="L420" s="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>
      <c r="A421" s="5"/>
      <c r="B421" s="137"/>
      <c r="C421" s="5"/>
      <c r="D421" s="138"/>
      <c r="E421" s="5"/>
      <c r="F421" s="139"/>
      <c r="G421" s="139"/>
      <c r="H421" s="5"/>
      <c r="I421" s="5"/>
      <c r="J421" s="8"/>
      <c r="K421" s="8"/>
      <c r="L421" s="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>
      <c r="A422" s="5"/>
      <c r="B422" s="137"/>
      <c r="C422" s="5"/>
      <c r="D422" s="138"/>
      <c r="E422" s="5"/>
      <c r="F422" s="139"/>
      <c r="G422" s="139"/>
      <c r="H422" s="5"/>
      <c r="I422" s="5"/>
      <c r="J422" s="8"/>
      <c r="K422" s="8"/>
      <c r="L422" s="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>
      <c r="A423" s="5"/>
      <c r="B423" s="137"/>
      <c r="C423" s="5"/>
      <c r="D423" s="138"/>
      <c r="E423" s="5"/>
      <c r="F423" s="139"/>
      <c r="G423" s="139"/>
      <c r="H423" s="5"/>
      <c r="I423" s="5"/>
      <c r="J423" s="8"/>
      <c r="K423" s="8"/>
      <c r="L423" s="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>
      <c r="A424" s="5"/>
      <c r="B424" s="137"/>
      <c r="C424" s="5"/>
      <c r="D424" s="138"/>
      <c r="E424" s="5"/>
      <c r="F424" s="139"/>
      <c r="G424" s="139"/>
      <c r="H424" s="5"/>
      <c r="I424" s="5"/>
      <c r="J424" s="8"/>
      <c r="K424" s="8"/>
      <c r="L424" s="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>
      <c r="A425" s="5"/>
      <c r="B425" s="137"/>
      <c r="C425" s="5"/>
      <c r="D425" s="138"/>
      <c r="E425" s="5"/>
      <c r="F425" s="139"/>
      <c r="G425" s="139"/>
      <c r="H425" s="5"/>
      <c r="I425" s="5"/>
      <c r="J425" s="8"/>
      <c r="K425" s="8"/>
      <c r="L425" s="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>
      <c r="A426" s="5"/>
      <c r="B426" s="137"/>
      <c r="C426" s="5"/>
      <c r="D426" s="138"/>
      <c r="E426" s="5"/>
      <c r="F426" s="139"/>
      <c r="G426" s="139"/>
      <c r="H426" s="5"/>
      <c r="I426" s="5"/>
      <c r="J426" s="8"/>
      <c r="K426" s="8"/>
      <c r="L426" s="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>
      <c r="A427" s="5"/>
      <c r="B427" s="137"/>
      <c r="C427" s="5"/>
      <c r="D427" s="138"/>
      <c r="E427" s="5"/>
      <c r="F427" s="139"/>
      <c r="G427" s="139"/>
      <c r="H427" s="5"/>
      <c r="I427" s="5"/>
      <c r="J427" s="8"/>
      <c r="K427" s="8"/>
      <c r="L427" s="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>
      <c r="A428" s="5"/>
      <c r="B428" s="137"/>
      <c r="C428" s="5"/>
      <c r="D428" s="138"/>
      <c r="E428" s="5"/>
      <c r="F428" s="139"/>
      <c r="G428" s="139"/>
      <c r="H428" s="5"/>
      <c r="I428" s="5"/>
      <c r="J428" s="8"/>
      <c r="K428" s="8"/>
      <c r="L428" s="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>
      <c r="A429" s="5"/>
      <c r="B429" s="137"/>
      <c r="C429" s="5"/>
      <c r="D429" s="138"/>
      <c r="E429" s="5"/>
      <c r="F429" s="139"/>
      <c r="G429" s="139"/>
      <c r="H429" s="5"/>
      <c r="I429" s="5"/>
      <c r="J429" s="8"/>
      <c r="K429" s="8"/>
      <c r="L429" s="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>
      <c r="A430" s="5"/>
      <c r="B430" s="137"/>
      <c r="C430" s="5"/>
      <c r="D430" s="138"/>
      <c r="E430" s="5"/>
      <c r="F430" s="139"/>
      <c r="G430" s="139"/>
      <c r="H430" s="5"/>
      <c r="I430" s="5"/>
      <c r="J430" s="8"/>
      <c r="K430" s="8"/>
      <c r="L430" s="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>
      <c r="A431" s="5"/>
      <c r="B431" s="137"/>
      <c r="C431" s="5"/>
      <c r="D431" s="138"/>
      <c r="E431" s="5"/>
      <c r="F431" s="139"/>
      <c r="G431" s="139"/>
      <c r="H431" s="5"/>
      <c r="I431" s="5"/>
      <c r="J431" s="8"/>
      <c r="K431" s="8"/>
      <c r="L431" s="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>
      <c r="A432" s="5"/>
      <c r="B432" s="137"/>
      <c r="C432" s="5"/>
      <c r="D432" s="138"/>
      <c r="E432" s="5"/>
      <c r="F432" s="139"/>
      <c r="G432" s="139"/>
      <c r="H432" s="5"/>
      <c r="I432" s="5"/>
      <c r="J432" s="8"/>
      <c r="K432" s="8"/>
      <c r="L432" s="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>
      <c r="A433" s="5"/>
      <c r="B433" s="137"/>
      <c r="C433" s="5"/>
      <c r="D433" s="138"/>
      <c r="E433" s="5"/>
      <c r="F433" s="139"/>
      <c r="G433" s="139"/>
      <c r="H433" s="5"/>
      <c r="I433" s="5"/>
      <c r="J433" s="8"/>
      <c r="K433" s="8"/>
      <c r="L433" s="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>
      <c r="A434" s="5"/>
      <c r="B434" s="137"/>
      <c r="C434" s="5"/>
      <c r="D434" s="138"/>
      <c r="E434" s="5"/>
      <c r="F434" s="139"/>
      <c r="G434" s="139"/>
      <c r="H434" s="5"/>
      <c r="I434" s="5"/>
      <c r="J434" s="8"/>
      <c r="K434" s="8"/>
      <c r="L434" s="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>
      <c r="A435" s="5"/>
      <c r="B435" s="137"/>
      <c r="C435" s="5"/>
      <c r="D435" s="138"/>
      <c r="E435" s="5"/>
      <c r="F435" s="139"/>
      <c r="G435" s="139"/>
      <c r="H435" s="5"/>
      <c r="I435" s="5"/>
      <c r="J435" s="8"/>
      <c r="K435" s="8"/>
      <c r="L435" s="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>
      <c r="A436" s="5"/>
      <c r="B436" s="137"/>
      <c r="C436" s="5"/>
      <c r="D436" s="138"/>
      <c r="E436" s="5"/>
      <c r="F436" s="139"/>
      <c r="G436" s="139"/>
      <c r="H436" s="5"/>
      <c r="I436" s="5"/>
      <c r="J436" s="8"/>
      <c r="K436" s="8"/>
      <c r="L436" s="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>
      <c r="A437" s="5"/>
      <c r="B437" s="137"/>
      <c r="C437" s="5"/>
      <c r="D437" s="138"/>
      <c r="E437" s="5"/>
      <c r="F437" s="139"/>
      <c r="G437" s="139"/>
      <c r="H437" s="5"/>
      <c r="I437" s="5"/>
      <c r="J437" s="8"/>
      <c r="K437" s="8"/>
      <c r="L437" s="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>
      <c r="A438" s="5"/>
      <c r="B438" s="137"/>
      <c r="C438" s="5"/>
      <c r="D438" s="138"/>
      <c r="E438" s="5"/>
      <c r="F438" s="139"/>
      <c r="G438" s="139"/>
      <c r="H438" s="5"/>
      <c r="I438" s="5"/>
      <c r="J438" s="8"/>
      <c r="K438" s="8"/>
      <c r="L438" s="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>
      <c r="A439" s="5"/>
      <c r="B439" s="137"/>
      <c r="C439" s="5"/>
      <c r="D439" s="138"/>
      <c r="E439" s="5"/>
      <c r="F439" s="139"/>
      <c r="G439" s="139"/>
      <c r="H439" s="5"/>
      <c r="I439" s="5"/>
      <c r="J439" s="8"/>
      <c r="K439" s="8"/>
      <c r="L439" s="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>
      <c r="A440" s="5"/>
      <c r="B440" s="137"/>
      <c r="C440" s="5"/>
      <c r="D440" s="138"/>
      <c r="E440" s="5"/>
      <c r="F440" s="139"/>
      <c r="G440" s="139"/>
      <c r="H440" s="5"/>
      <c r="I440" s="5"/>
      <c r="J440" s="8"/>
      <c r="K440" s="8"/>
      <c r="L440" s="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>
      <c r="A441" s="5"/>
      <c r="B441" s="137"/>
      <c r="C441" s="5"/>
      <c r="D441" s="138"/>
      <c r="E441" s="5"/>
      <c r="F441" s="139"/>
      <c r="G441" s="139"/>
      <c r="H441" s="5"/>
      <c r="I441" s="5"/>
      <c r="J441" s="8"/>
      <c r="K441" s="8"/>
      <c r="L441" s="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>
      <c r="A442" s="5"/>
      <c r="B442" s="137"/>
      <c r="C442" s="5"/>
      <c r="D442" s="138"/>
      <c r="E442" s="5"/>
      <c r="F442" s="139"/>
      <c r="G442" s="139"/>
      <c r="H442" s="5"/>
      <c r="I442" s="5"/>
      <c r="J442" s="8"/>
      <c r="K442" s="8"/>
      <c r="L442" s="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>
      <c r="A443" s="5"/>
      <c r="B443" s="137"/>
      <c r="C443" s="5"/>
      <c r="D443" s="138"/>
      <c r="E443" s="5"/>
      <c r="F443" s="139"/>
      <c r="G443" s="139"/>
      <c r="H443" s="5"/>
      <c r="I443" s="5"/>
      <c r="J443" s="8"/>
      <c r="K443" s="8"/>
      <c r="L443" s="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>
      <c r="A444" s="5"/>
      <c r="B444" s="137"/>
      <c r="C444" s="5"/>
      <c r="D444" s="138"/>
      <c r="E444" s="5"/>
      <c r="F444" s="139"/>
      <c r="G444" s="139"/>
      <c r="H444" s="5"/>
      <c r="I444" s="5"/>
      <c r="J444" s="8"/>
      <c r="K444" s="8"/>
      <c r="L444" s="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>
      <c r="A445" s="5"/>
      <c r="B445" s="137"/>
      <c r="C445" s="5"/>
      <c r="D445" s="138"/>
      <c r="E445" s="5"/>
      <c r="F445" s="139"/>
      <c r="G445" s="139"/>
      <c r="H445" s="5"/>
      <c r="I445" s="5"/>
      <c r="J445" s="8"/>
      <c r="K445" s="8"/>
      <c r="L445" s="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>
      <c r="A446" s="5"/>
      <c r="B446" s="137"/>
      <c r="C446" s="5"/>
      <c r="D446" s="138"/>
      <c r="E446" s="5"/>
      <c r="F446" s="139"/>
      <c r="G446" s="139"/>
      <c r="H446" s="5"/>
      <c r="I446" s="5"/>
      <c r="J446" s="8"/>
      <c r="K446" s="8"/>
      <c r="L446" s="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>
      <c r="A447" s="5"/>
      <c r="B447" s="137"/>
      <c r="C447" s="5"/>
      <c r="D447" s="138"/>
      <c r="E447" s="5"/>
      <c r="F447" s="139"/>
      <c r="G447" s="139"/>
      <c r="H447" s="5"/>
      <c r="I447" s="5"/>
      <c r="J447" s="8"/>
      <c r="K447" s="8"/>
      <c r="L447" s="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>
      <c r="A448" s="5"/>
      <c r="B448" s="137"/>
      <c r="C448" s="5"/>
      <c r="D448" s="138"/>
      <c r="E448" s="5"/>
      <c r="F448" s="139"/>
      <c r="G448" s="139"/>
      <c r="H448" s="5"/>
      <c r="I448" s="5"/>
      <c r="J448" s="8"/>
      <c r="K448" s="8"/>
      <c r="L448" s="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>
      <c r="A449" s="5"/>
      <c r="B449" s="137"/>
      <c r="C449" s="5"/>
      <c r="D449" s="138"/>
      <c r="E449" s="5"/>
      <c r="F449" s="139"/>
      <c r="G449" s="139"/>
      <c r="H449" s="5"/>
      <c r="I449" s="5"/>
      <c r="J449" s="8"/>
      <c r="K449" s="8"/>
      <c r="L449" s="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>
      <c r="A450" s="5"/>
      <c r="B450" s="137"/>
      <c r="C450" s="5"/>
      <c r="D450" s="138"/>
      <c r="E450" s="5"/>
      <c r="F450" s="139"/>
      <c r="G450" s="139"/>
      <c r="H450" s="5"/>
      <c r="I450" s="5"/>
      <c r="J450" s="8"/>
      <c r="K450" s="8"/>
      <c r="L450" s="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>
      <c r="A451" s="5"/>
      <c r="B451" s="137"/>
      <c r="C451" s="5"/>
      <c r="D451" s="138"/>
      <c r="E451" s="5"/>
      <c r="F451" s="139"/>
      <c r="G451" s="139"/>
      <c r="H451" s="5"/>
      <c r="I451" s="5"/>
      <c r="J451" s="8"/>
      <c r="K451" s="8"/>
      <c r="L451" s="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>
      <c r="A452" s="5"/>
      <c r="B452" s="137"/>
      <c r="C452" s="5"/>
      <c r="D452" s="138"/>
      <c r="E452" s="5"/>
      <c r="F452" s="139"/>
      <c r="G452" s="139"/>
      <c r="H452" s="5"/>
      <c r="I452" s="5"/>
      <c r="J452" s="8"/>
      <c r="K452" s="8"/>
      <c r="L452" s="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>
      <c r="A453" s="5"/>
      <c r="B453" s="137"/>
      <c r="C453" s="5"/>
      <c r="D453" s="138"/>
      <c r="E453" s="5"/>
      <c r="F453" s="139"/>
      <c r="G453" s="139"/>
      <c r="H453" s="5"/>
      <c r="I453" s="5"/>
      <c r="J453" s="8"/>
      <c r="K453" s="8"/>
      <c r="L453" s="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>
      <c r="A454" s="5"/>
      <c r="B454" s="137"/>
      <c r="C454" s="5"/>
      <c r="D454" s="138"/>
      <c r="E454" s="5"/>
      <c r="F454" s="139"/>
      <c r="G454" s="139"/>
      <c r="H454" s="5"/>
      <c r="I454" s="5"/>
      <c r="J454" s="8"/>
      <c r="K454" s="8"/>
      <c r="L454" s="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>
      <c r="A455" s="5"/>
      <c r="B455" s="137"/>
      <c r="C455" s="5"/>
      <c r="D455" s="138"/>
      <c r="E455" s="5"/>
      <c r="F455" s="139"/>
      <c r="G455" s="139"/>
      <c r="H455" s="5"/>
      <c r="I455" s="5"/>
      <c r="J455" s="8"/>
      <c r="K455" s="8"/>
      <c r="L455" s="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>
      <c r="A456" s="5"/>
      <c r="B456" s="137"/>
      <c r="C456" s="5"/>
      <c r="D456" s="138"/>
      <c r="E456" s="5"/>
      <c r="F456" s="139"/>
      <c r="G456" s="139"/>
      <c r="H456" s="5"/>
      <c r="I456" s="5"/>
      <c r="J456" s="8"/>
      <c r="K456" s="8"/>
      <c r="L456" s="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>
      <c r="A457" s="5"/>
      <c r="B457" s="137"/>
      <c r="C457" s="5"/>
      <c r="D457" s="138"/>
      <c r="E457" s="5"/>
      <c r="F457" s="139"/>
      <c r="G457" s="139"/>
      <c r="H457" s="5"/>
      <c r="I457" s="5"/>
      <c r="J457" s="8"/>
      <c r="K457" s="8"/>
      <c r="L457" s="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>
      <c r="A458" s="5"/>
      <c r="B458" s="137"/>
      <c r="C458" s="5"/>
      <c r="D458" s="138"/>
      <c r="E458" s="5"/>
      <c r="F458" s="139"/>
      <c r="G458" s="139"/>
      <c r="H458" s="5"/>
      <c r="I458" s="5"/>
      <c r="J458" s="8"/>
      <c r="K458" s="8"/>
      <c r="L458" s="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>
      <c r="A459" s="5"/>
      <c r="B459" s="137"/>
      <c r="C459" s="5"/>
      <c r="D459" s="138"/>
      <c r="E459" s="5"/>
      <c r="F459" s="139"/>
      <c r="G459" s="139"/>
      <c r="H459" s="5"/>
      <c r="I459" s="5"/>
      <c r="J459" s="8"/>
      <c r="K459" s="8"/>
      <c r="L459" s="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>
      <c r="A460" s="5"/>
      <c r="B460" s="137"/>
      <c r="C460" s="5"/>
      <c r="D460" s="138"/>
      <c r="E460" s="5"/>
      <c r="F460" s="139"/>
      <c r="G460" s="139"/>
      <c r="H460" s="5"/>
      <c r="I460" s="5"/>
      <c r="J460" s="8"/>
      <c r="K460" s="8"/>
      <c r="L460" s="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>
      <c r="A461" s="5"/>
      <c r="B461" s="137"/>
      <c r="C461" s="5"/>
      <c r="D461" s="138"/>
      <c r="E461" s="5"/>
      <c r="F461" s="139"/>
      <c r="G461" s="139"/>
      <c r="H461" s="5"/>
      <c r="I461" s="5"/>
      <c r="J461" s="8"/>
      <c r="K461" s="8"/>
      <c r="L461" s="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>
      <c r="A462" s="5"/>
      <c r="B462" s="137"/>
      <c r="C462" s="5"/>
      <c r="D462" s="138"/>
      <c r="E462" s="5"/>
      <c r="F462" s="139"/>
      <c r="G462" s="139"/>
      <c r="H462" s="5"/>
      <c r="I462" s="5"/>
      <c r="J462" s="8"/>
      <c r="K462" s="8"/>
      <c r="L462" s="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>
      <c r="A463" s="5"/>
      <c r="B463" s="137"/>
      <c r="C463" s="5"/>
      <c r="D463" s="138"/>
      <c r="E463" s="5"/>
      <c r="F463" s="139"/>
      <c r="G463" s="139"/>
      <c r="H463" s="5"/>
      <c r="I463" s="5"/>
      <c r="J463" s="8"/>
      <c r="K463" s="8"/>
      <c r="L463" s="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>
      <c r="A464" s="5"/>
      <c r="B464" s="137"/>
      <c r="C464" s="5"/>
      <c r="D464" s="138"/>
      <c r="E464" s="5"/>
      <c r="F464" s="139"/>
      <c r="G464" s="139"/>
      <c r="H464" s="5"/>
      <c r="I464" s="5"/>
      <c r="J464" s="8"/>
      <c r="K464" s="8"/>
      <c r="L464" s="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>
      <c r="A465" s="5"/>
      <c r="B465" s="137"/>
      <c r="C465" s="5"/>
      <c r="D465" s="138"/>
      <c r="E465" s="5"/>
      <c r="F465" s="139"/>
      <c r="G465" s="139"/>
      <c r="H465" s="5"/>
      <c r="I465" s="5"/>
      <c r="J465" s="8"/>
      <c r="K465" s="8"/>
      <c r="L465" s="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>
      <c r="A466" s="5"/>
      <c r="B466" s="137"/>
      <c r="C466" s="5"/>
      <c r="D466" s="138"/>
      <c r="E466" s="5"/>
      <c r="F466" s="139"/>
      <c r="G466" s="139"/>
      <c r="H466" s="5"/>
      <c r="I466" s="5"/>
      <c r="J466" s="8"/>
      <c r="K466" s="8"/>
      <c r="L466" s="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>
      <c r="A467" s="5"/>
      <c r="B467" s="137"/>
      <c r="C467" s="5"/>
      <c r="D467" s="138"/>
      <c r="E467" s="5"/>
      <c r="F467" s="139"/>
      <c r="G467" s="139"/>
      <c r="H467" s="5"/>
      <c r="I467" s="5"/>
      <c r="J467" s="8"/>
      <c r="K467" s="8"/>
      <c r="L467" s="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>
      <c r="A468" s="5"/>
      <c r="B468" s="137"/>
      <c r="C468" s="5"/>
      <c r="D468" s="138"/>
      <c r="E468" s="5"/>
      <c r="F468" s="139"/>
      <c r="G468" s="139"/>
      <c r="H468" s="5"/>
      <c r="I468" s="5"/>
      <c r="J468" s="8"/>
      <c r="K468" s="8"/>
      <c r="L468" s="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>
      <c r="A469" s="5"/>
      <c r="B469" s="137"/>
      <c r="C469" s="5"/>
      <c r="D469" s="138"/>
      <c r="E469" s="5"/>
      <c r="F469" s="139"/>
      <c r="G469" s="139"/>
      <c r="H469" s="5"/>
      <c r="I469" s="5"/>
      <c r="J469" s="8"/>
      <c r="K469" s="8"/>
      <c r="L469" s="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>
      <c r="A470" s="5"/>
      <c r="B470" s="137"/>
      <c r="C470" s="5"/>
      <c r="D470" s="138"/>
      <c r="E470" s="5"/>
      <c r="F470" s="139"/>
      <c r="G470" s="139"/>
      <c r="H470" s="5"/>
      <c r="I470" s="5"/>
      <c r="J470" s="8"/>
      <c r="K470" s="8"/>
      <c r="L470" s="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>
      <c r="A471" s="5"/>
      <c r="B471" s="137"/>
      <c r="C471" s="5"/>
      <c r="D471" s="138"/>
      <c r="E471" s="5"/>
      <c r="F471" s="139"/>
      <c r="G471" s="139"/>
      <c r="H471" s="5"/>
      <c r="I471" s="5"/>
      <c r="J471" s="8"/>
      <c r="K471" s="8"/>
      <c r="L471" s="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>
      <c r="A472" s="5"/>
      <c r="B472" s="137"/>
      <c r="C472" s="5"/>
      <c r="D472" s="138"/>
      <c r="E472" s="5"/>
      <c r="F472" s="139"/>
      <c r="G472" s="139"/>
      <c r="H472" s="5"/>
      <c r="I472" s="5"/>
      <c r="J472" s="8"/>
      <c r="K472" s="8"/>
      <c r="L472" s="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>
      <c r="A473" s="5"/>
      <c r="B473" s="137"/>
      <c r="C473" s="5"/>
      <c r="D473" s="138"/>
      <c r="E473" s="5"/>
      <c r="F473" s="139"/>
      <c r="G473" s="139"/>
      <c r="H473" s="5"/>
      <c r="I473" s="5"/>
      <c r="J473" s="8"/>
      <c r="K473" s="8"/>
      <c r="L473" s="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>
      <c r="A474" s="5"/>
      <c r="B474" s="137"/>
      <c r="C474" s="5"/>
      <c r="D474" s="138"/>
      <c r="E474" s="5"/>
      <c r="F474" s="139"/>
      <c r="G474" s="139"/>
      <c r="H474" s="5"/>
      <c r="I474" s="5"/>
      <c r="J474" s="8"/>
      <c r="K474" s="8"/>
      <c r="L474" s="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>
      <c r="A475" s="5"/>
      <c r="B475" s="137"/>
      <c r="C475" s="5"/>
      <c r="D475" s="138"/>
      <c r="E475" s="5"/>
      <c r="F475" s="139"/>
      <c r="G475" s="139"/>
      <c r="H475" s="5"/>
      <c r="I475" s="5"/>
      <c r="J475" s="8"/>
      <c r="K475" s="8"/>
      <c r="L475" s="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>
      <c r="A476" s="5"/>
      <c r="B476" s="137"/>
      <c r="C476" s="5"/>
      <c r="D476" s="138"/>
      <c r="E476" s="5"/>
      <c r="F476" s="139"/>
      <c r="G476" s="139"/>
      <c r="H476" s="5"/>
      <c r="I476" s="5"/>
      <c r="J476" s="8"/>
      <c r="K476" s="8"/>
      <c r="L476" s="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>
      <c r="A477" s="5"/>
      <c r="B477" s="137"/>
      <c r="C477" s="5"/>
      <c r="D477" s="138"/>
      <c r="E477" s="5"/>
      <c r="F477" s="139"/>
      <c r="G477" s="139"/>
      <c r="H477" s="5"/>
      <c r="I477" s="5"/>
      <c r="J477" s="8"/>
      <c r="K477" s="8"/>
      <c r="L477" s="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>
      <c r="A478" s="5"/>
      <c r="B478" s="137"/>
      <c r="C478" s="5"/>
      <c r="D478" s="138"/>
      <c r="E478" s="5"/>
      <c r="F478" s="139"/>
      <c r="G478" s="139"/>
      <c r="H478" s="5"/>
      <c r="I478" s="5"/>
      <c r="J478" s="8"/>
      <c r="K478" s="8"/>
      <c r="L478" s="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>
      <c r="A479" s="5"/>
      <c r="B479" s="137"/>
      <c r="C479" s="5"/>
      <c r="D479" s="138"/>
      <c r="E479" s="5"/>
      <c r="F479" s="139"/>
      <c r="G479" s="139"/>
      <c r="H479" s="5"/>
      <c r="I479" s="5"/>
      <c r="J479" s="8"/>
      <c r="K479" s="8"/>
      <c r="L479" s="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>
      <c r="A480" s="5"/>
      <c r="B480" s="137"/>
      <c r="C480" s="5"/>
      <c r="D480" s="138"/>
      <c r="E480" s="5"/>
      <c r="F480" s="139"/>
      <c r="G480" s="139"/>
      <c r="H480" s="5"/>
      <c r="I480" s="5"/>
      <c r="J480" s="8"/>
      <c r="K480" s="8"/>
      <c r="L480" s="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>
      <c r="A481" s="5"/>
      <c r="B481" s="137"/>
      <c r="C481" s="5"/>
      <c r="D481" s="138"/>
      <c r="E481" s="5"/>
      <c r="F481" s="139"/>
      <c r="G481" s="139"/>
      <c r="H481" s="5"/>
      <c r="I481" s="5"/>
      <c r="J481" s="8"/>
      <c r="K481" s="8"/>
      <c r="L481" s="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>
      <c r="A482" s="5"/>
      <c r="B482" s="137"/>
      <c r="C482" s="5"/>
      <c r="D482" s="138"/>
      <c r="E482" s="5"/>
      <c r="F482" s="139"/>
      <c r="G482" s="139"/>
      <c r="H482" s="5"/>
      <c r="I482" s="5"/>
      <c r="J482" s="8"/>
      <c r="K482" s="8"/>
      <c r="L482" s="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>
      <c r="A483" s="5"/>
      <c r="B483" s="137"/>
      <c r="C483" s="5"/>
      <c r="D483" s="138"/>
      <c r="E483" s="5"/>
      <c r="F483" s="139"/>
      <c r="G483" s="139"/>
      <c r="H483" s="5"/>
      <c r="I483" s="5"/>
      <c r="J483" s="8"/>
      <c r="K483" s="8"/>
      <c r="L483" s="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>
      <c r="A484" s="5"/>
      <c r="B484" s="137"/>
      <c r="C484" s="5"/>
      <c r="D484" s="138"/>
      <c r="E484" s="5"/>
      <c r="F484" s="139"/>
      <c r="G484" s="139"/>
      <c r="H484" s="5"/>
      <c r="I484" s="5"/>
      <c r="J484" s="8"/>
      <c r="K484" s="8"/>
      <c r="L484" s="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>
      <c r="A485" s="5"/>
      <c r="B485" s="137"/>
      <c r="C485" s="5"/>
      <c r="D485" s="138"/>
      <c r="E485" s="5"/>
      <c r="F485" s="139"/>
      <c r="G485" s="139"/>
      <c r="H485" s="5"/>
      <c r="I485" s="5"/>
      <c r="J485" s="8"/>
      <c r="K485" s="8"/>
      <c r="L485" s="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>
      <c r="A486" s="5"/>
      <c r="B486" s="137"/>
      <c r="C486" s="5"/>
      <c r="D486" s="138"/>
      <c r="E486" s="5"/>
      <c r="F486" s="139"/>
      <c r="G486" s="139"/>
      <c r="H486" s="5"/>
      <c r="I486" s="5"/>
      <c r="J486" s="8"/>
      <c r="K486" s="8"/>
      <c r="L486" s="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>
      <c r="A487" s="5"/>
      <c r="B487" s="137"/>
      <c r="C487" s="5"/>
      <c r="D487" s="138"/>
      <c r="E487" s="5"/>
      <c r="F487" s="139"/>
      <c r="G487" s="139"/>
      <c r="H487" s="5"/>
      <c r="I487" s="5"/>
      <c r="J487" s="8"/>
      <c r="K487" s="8"/>
      <c r="L487" s="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>
      <c r="A488" s="5"/>
      <c r="B488" s="137"/>
      <c r="C488" s="5"/>
      <c r="D488" s="138"/>
      <c r="E488" s="5"/>
      <c r="F488" s="139"/>
      <c r="G488" s="139"/>
      <c r="H488" s="5"/>
      <c r="I488" s="5"/>
      <c r="J488" s="8"/>
      <c r="K488" s="8"/>
      <c r="L488" s="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>
      <c r="A489" s="5"/>
      <c r="B489" s="137"/>
      <c r="C489" s="5"/>
      <c r="D489" s="138"/>
      <c r="E489" s="5"/>
      <c r="F489" s="139"/>
      <c r="G489" s="139"/>
      <c r="H489" s="5"/>
      <c r="I489" s="5"/>
      <c r="J489" s="8"/>
      <c r="K489" s="8"/>
      <c r="L489" s="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>
      <c r="A490" s="5"/>
      <c r="B490" s="137"/>
      <c r="C490" s="5"/>
      <c r="D490" s="138"/>
      <c r="E490" s="5"/>
      <c r="F490" s="139"/>
      <c r="G490" s="139"/>
      <c r="H490" s="5"/>
      <c r="I490" s="5"/>
      <c r="J490" s="8"/>
      <c r="K490" s="8"/>
      <c r="L490" s="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>
      <c r="A491" s="5"/>
      <c r="B491" s="137"/>
      <c r="C491" s="5"/>
      <c r="D491" s="138"/>
      <c r="E491" s="5"/>
      <c r="F491" s="139"/>
      <c r="G491" s="139"/>
      <c r="H491" s="5"/>
      <c r="I491" s="5"/>
      <c r="J491" s="8"/>
      <c r="K491" s="8"/>
      <c r="L491" s="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>
      <c r="A492" s="5"/>
      <c r="B492" s="137"/>
      <c r="C492" s="5"/>
      <c r="D492" s="138"/>
      <c r="E492" s="5"/>
      <c r="F492" s="139"/>
      <c r="G492" s="139"/>
      <c r="H492" s="5"/>
      <c r="I492" s="5"/>
      <c r="J492" s="8"/>
      <c r="K492" s="8"/>
      <c r="L492" s="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>
      <c r="A493" s="5"/>
      <c r="B493" s="137"/>
      <c r="C493" s="5"/>
      <c r="D493" s="138"/>
      <c r="E493" s="5"/>
      <c r="F493" s="139"/>
      <c r="G493" s="139"/>
      <c r="H493" s="5"/>
      <c r="I493" s="5"/>
      <c r="J493" s="8"/>
      <c r="K493" s="8"/>
      <c r="L493" s="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>
      <c r="A494" s="5"/>
      <c r="B494" s="137"/>
      <c r="C494" s="5"/>
      <c r="D494" s="138"/>
      <c r="E494" s="5"/>
      <c r="F494" s="139"/>
      <c r="G494" s="139"/>
      <c r="H494" s="5"/>
      <c r="I494" s="5"/>
      <c r="J494" s="8"/>
      <c r="K494" s="8"/>
      <c r="L494" s="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>
      <c r="A495" s="5"/>
      <c r="B495" s="137"/>
      <c r="C495" s="5"/>
      <c r="D495" s="138"/>
      <c r="E495" s="5"/>
      <c r="F495" s="139"/>
      <c r="G495" s="139"/>
      <c r="H495" s="5"/>
      <c r="I495" s="5"/>
      <c r="J495" s="8"/>
      <c r="K495" s="8"/>
      <c r="L495" s="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>
      <c r="A496" s="5"/>
      <c r="B496" s="137"/>
      <c r="C496" s="5"/>
      <c r="D496" s="138"/>
      <c r="E496" s="5"/>
      <c r="F496" s="139"/>
      <c r="G496" s="139"/>
      <c r="H496" s="5"/>
      <c r="I496" s="5"/>
      <c r="J496" s="8"/>
      <c r="K496" s="8"/>
      <c r="L496" s="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>
      <c r="A497" s="5"/>
      <c r="B497" s="137"/>
      <c r="C497" s="5"/>
      <c r="D497" s="138"/>
      <c r="E497" s="5"/>
      <c r="F497" s="139"/>
      <c r="G497" s="139"/>
      <c r="H497" s="5"/>
      <c r="I497" s="5"/>
      <c r="J497" s="8"/>
      <c r="K497" s="8"/>
      <c r="L497" s="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>
      <c r="A498" s="5"/>
      <c r="B498" s="137"/>
      <c r="C498" s="5"/>
      <c r="D498" s="138"/>
      <c r="E498" s="5"/>
      <c r="F498" s="139"/>
      <c r="G498" s="139"/>
      <c r="H498" s="5"/>
      <c r="I498" s="5"/>
      <c r="J498" s="8"/>
      <c r="K498" s="8"/>
      <c r="L498" s="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>
      <c r="A499" s="5"/>
      <c r="B499" s="137"/>
      <c r="C499" s="5"/>
      <c r="D499" s="138"/>
      <c r="E499" s="5"/>
      <c r="F499" s="139"/>
      <c r="G499" s="139"/>
      <c r="H499" s="5"/>
      <c r="I499" s="5"/>
      <c r="J499" s="8"/>
      <c r="K499" s="8"/>
      <c r="L499" s="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>
      <c r="A500" s="5"/>
      <c r="B500" s="137"/>
      <c r="C500" s="5"/>
      <c r="D500" s="138"/>
      <c r="E500" s="5"/>
      <c r="F500" s="139"/>
      <c r="G500" s="139"/>
      <c r="H500" s="5"/>
      <c r="I500" s="5"/>
      <c r="J500" s="8"/>
      <c r="K500" s="8"/>
      <c r="L500" s="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>
      <c r="A501" s="5"/>
      <c r="B501" s="137"/>
      <c r="C501" s="5"/>
      <c r="D501" s="138"/>
      <c r="E501" s="5"/>
      <c r="F501" s="139"/>
      <c r="G501" s="139"/>
      <c r="H501" s="5"/>
      <c r="I501" s="5"/>
      <c r="J501" s="8"/>
      <c r="K501" s="8"/>
      <c r="L501" s="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>
      <c r="A502" s="5"/>
      <c r="B502" s="137"/>
      <c r="C502" s="5"/>
      <c r="D502" s="138"/>
      <c r="E502" s="5"/>
      <c r="F502" s="139"/>
      <c r="G502" s="139"/>
      <c r="H502" s="5"/>
      <c r="I502" s="5"/>
      <c r="J502" s="8"/>
      <c r="K502" s="8"/>
      <c r="L502" s="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>
      <c r="A503" s="5"/>
      <c r="B503" s="137"/>
      <c r="C503" s="5"/>
      <c r="D503" s="138"/>
      <c r="E503" s="5"/>
      <c r="F503" s="139"/>
      <c r="G503" s="139"/>
      <c r="H503" s="5"/>
      <c r="I503" s="5"/>
      <c r="J503" s="8"/>
      <c r="K503" s="8"/>
      <c r="L503" s="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>
      <c r="A504" s="5"/>
      <c r="B504" s="137"/>
      <c r="C504" s="5"/>
      <c r="D504" s="138"/>
      <c r="E504" s="5"/>
      <c r="F504" s="139"/>
      <c r="G504" s="139"/>
      <c r="H504" s="5"/>
      <c r="I504" s="5"/>
      <c r="J504" s="8"/>
      <c r="K504" s="8"/>
      <c r="L504" s="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>
      <c r="A505" s="5"/>
      <c r="B505" s="137"/>
      <c r="C505" s="5"/>
      <c r="D505" s="138"/>
      <c r="E505" s="5"/>
      <c r="F505" s="139"/>
      <c r="G505" s="139"/>
      <c r="H505" s="5"/>
      <c r="I505" s="5"/>
      <c r="J505" s="8"/>
      <c r="K505" s="8"/>
      <c r="L505" s="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>
      <c r="A506" s="5"/>
      <c r="B506" s="137"/>
      <c r="C506" s="5"/>
      <c r="D506" s="138"/>
      <c r="E506" s="5"/>
      <c r="F506" s="139"/>
      <c r="G506" s="139"/>
      <c r="H506" s="5"/>
      <c r="I506" s="5"/>
      <c r="J506" s="8"/>
      <c r="K506" s="8"/>
      <c r="L506" s="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>
      <c r="A507" s="5"/>
      <c r="B507" s="137"/>
      <c r="C507" s="5"/>
      <c r="D507" s="138"/>
      <c r="E507" s="5"/>
      <c r="F507" s="139"/>
      <c r="G507" s="139"/>
      <c r="H507" s="5"/>
      <c r="I507" s="5"/>
      <c r="J507" s="8"/>
      <c r="K507" s="8"/>
      <c r="L507" s="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>
      <c r="A508" s="5"/>
      <c r="B508" s="137"/>
      <c r="C508" s="5"/>
      <c r="D508" s="138"/>
      <c r="E508" s="5"/>
      <c r="F508" s="139"/>
      <c r="G508" s="139"/>
      <c r="H508" s="5"/>
      <c r="I508" s="5"/>
      <c r="J508" s="8"/>
      <c r="K508" s="8"/>
      <c r="L508" s="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>
      <c r="A509" s="5"/>
      <c r="B509" s="137"/>
      <c r="C509" s="5"/>
      <c r="D509" s="138"/>
      <c r="E509" s="5"/>
      <c r="F509" s="139"/>
      <c r="G509" s="139"/>
      <c r="H509" s="5"/>
      <c r="I509" s="5"/>
      <c r="J509" s="8"/>
      <c r="K509" s="8"/>
      <c r="L509" s="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>
      <c r="A510" s="5"/>
      <c r="B510" s="137"/>
      <c r="C510" s="5"/>
      <c r="D510" s="138"/>
      <c r="E510" s="5"/>
      <c r="F510" s="139"/>
      <c r="G510" s="139"/>
      <c r="H510" s="5"/>
      <c r="I510" s="5"/>
      <c r="J510" s="8"/>
      <c r="K510" s="8"/>
      <c r="L510" s="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>
      <c r="A511" s="5"/>
      <c r="B511" s="137"/>
      <c r="C511" s="5"/>
      <c r="D511" s="138"/>
      <c r="E511" s="5"/>
      <c r="F511" s="139"/>
      <c r="G511" s="139"/>
      <c r="H511" s="5"/>
      <c r="I511" s="5"/>
      <c r="J511" s="8"/>
      <c r="K511" s="8"/>
      <c r="L511" s="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>
      <c r="A512" s="5"/>
      <c r="B512" s="137"/>
      <c r="C512" s="5"/>
      <c r="D512" s="138"/>
      <c r="E512" s="5"/>
      <c r="F512" s="139"/>
      <c r="G512" s="139"/>
      <c r="H512" s="5"/>
      <c r="I512" s="5"/>
      <c r="J512" s="8"/>
      <c r="K512" s="8"/>
      <c r="L512" s="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>
      <c r="A513" s="5"/>
      <c r="B513" s="137"/>
      <c r="C513" s="5"/>
      <c r="D513" s="138"/>
      <c r="E513" s="5"/>
      <c r="F513" s="139"/>
      <c r="G513" s="139"/>
      <c r="H513" s="5"/>
      <c r="I513" s="5"/>
      <c r="J513" s="8"/>
      <c r="K513" s="8"/>
      <c r="L513" s="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>
      <c r="A514" s="5"/>
      <c r="B514" s="137"/>
      <c r="C514" s="5"/>
      <c r="D514" s="138"/>
      <c r="E514" s="5"/>
      <c r="F514" s="139"/>
      <c r="G514" s="139"/>
      <c r="H514" s="5"/>
      <c r="I514" s="5"/>
      <c r="J514" s="8"/>
      <c r="K514" s="8"/>
      <c r="L514" s="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>
      <c r="A515" s="5"/>
      <c r="B515" s="137"/>
      <c r="C515" s="5"/>
      <c r="D515" s="138"/>
      <c r="E515" s="5"/>
      <c r="F515" s="139"/>
      <c r="G515" s="139"/>
      <c r="H515" s="5"/>
      <c r="I515" s="5"/>
      <c r="J515" s="8"/>
      <c r="K515" s="8"/>
      <c r="L515" s="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>
      <c r="A516" s="5"/>
      <c r="B516" s="137"/>
      <c r="C516" s="5"/>
      <c r="D516" s="138"/>
      <c r="E516" s="5"/>
      <c r="F516" s="139"/>
      <c r="G516" s="139"/>
      <c r="H516" s="5"/>
      <c r="I516" s="5"/>
      <c r="J516" s="8"/>
      <c r="K516" s="8"/>
      <c r="L516" s="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>
      <c r="A517" s="5"/>
      <c r="B517" s="137"/>
      <c r="C517" s="5"/>
      <c r="D517" s="138"/>
      <c r="E517" s="5"/>
      <c r="F517" s="139"/>
      <c r="G517" s="139"/>
      <c r="H517" s="5"/>
      <c r="I517" s="5"/>
      <c r="J517" s="8"/>
      <c r="K517" s="8"/>
      <c r="L517" s="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>
      <c r="A518" s="5"/>
      <c r="B518" s="137"/>
      <c r="C518" s="5"/>
      <c r="D518" s="138"/>
      <c r="E518" s="5"/>
      <c r="F518" s="139"/>
      <c r="G518" s="139"/>
      <c r="H518" s="5"/>
      <c r="I518" s="5"/>
      <c r="J518" s="8"/>
      <c r="K518" s="8"/>
      <c r="L518" s="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>
      <c r="A519" s="5"/>
      <c r="B519" s="137"/>
      <c r="C519" s="5"/>
      <c r="D519" s="138"/>
      <c r="E519" s="5"/>
      <c r="F519" s="139"/>
      <c r="G519" s="139"/>
      <c r="H519" s="5"/>
      <c r="I519" s="5"/>
      <c r="J519" s="8"/>
      <c r="K519" s="8"/>
      <c r="L519" s="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>
      <c r="A520" s="5"/>
      <c r="B520" s="137"/>
      <c r="C520" s="5"/>
      <c r="D520" s="138"/>
      <c r="E520" s="5"/>
      <c r="F520" s="139"/>
      <c r="G520" s="139"/>
      <c r="H520" s="5"/>
      <c r="I520" s="5"/>
      <c r="J520" s="8"/>
      <c r="K520" s="8"/>
      <c r="L520" s="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>
      <c r="A521" s="5"/>
      <c r="B521" s="137"/>
      <c r="C521" s="5"/>
      <c r="D521" s="138"/>
      <c r="E521" s="5"/>
      <c r="F521" s="139"/>
      <c r="G521" s="139"/>
      <c r="H521" s="5"/>
      <c r="I521" s="5"/>
      <c r="J521" s="8"/>
      <c r="K521" s="8"/>
      <c r="L521" s="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>
      <c r="A522" s="5"/>
      <c r="B522" s="137"/>
      <c r="C522" s="5"/>
      <c r="D522" s="138"/>
      <c r="E522" s="5"/>
      <c r="F522" s="139"/>
      <c r="G522" s="139"/>
      <c r="H522" s="5"/>
      <c r="I522" s="5"/>
      <c r="J522" s="8"/>
      <c r="K522" s="8"/>
      <c r="L522" s="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>
      <c r="A523" s="5"/>
      <c r="B523" s="137"/>
      <c r="C523" s="5"/>
      <c r="D523" s="138"/>
      <c r="E523" s="5"/>
      <c r="F523" s="139"/>
      <c r="G523" s="139"/>
      <c r="H523" s="5"/>
      <c r="I523" s="5"/>
      <c r="J523" s="8"/>
      <c r="K523" s="8"/>
      <c r="L523" s="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>
      <c r="A524" s="5"/>
      <c r="B524" s="137"/>
      <c r="C524" s="5"/>
      <c r="D524" s="138"/>
      <c r="E524" s="5"/>
      <c r="F524" s="139"/>
      <c r="G524" s="139"/>
      <c r="H524" s="5"/>
      <c r="I524" s="5"/>
      <c r="J524" s="8"/>
      <c r="K524" s="8"/>
      <c r="L524" s="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>
      <c r="A525" s="5"/>
      <c r="B525" s="137"/>
      <c r="C525" s="5"/>
      <c r="D525" s="138"/>
      <c r="E525" s="5"/>
      <c r="F525" s="139"/>
      <c r="G525" s="139"/>
      <c r="H525" s="5"/>
      <c r="I525" s="5"/>
      <c r="J525" s="8"/>
      <c r="K525" s="8"/>
      <c r="L525" s="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>
      <c r="A526" s="5"/>
      <c r="B526" s="137"/>
      <c r="C526" s="5"/>
      <c r="D526" s="138"/>
      <c r="E526" s="5"/>
      <c r="F526" s="139"/>
      <c r="G526" s="139"/>
      <c r="H526" s="5"/>
      <c r="I526" s="5"/>
      <c r="J526" s="8"/>
      <c r="K526" s="8"/>
      <c r="L526" s="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>
      <c r="A527" s="5"/>
      <c r="B527" s="137"/>
      <c r="C527" s="5"/>
      <c r="D527" s="138"/>
      <c r="E527" s="5"/>
      <c r="F527" s="139"/>
      <c r="G527" s="139"/>
      <c r="H527" s="5"/>
      <c r="I527" s="5"/>
      <c r="J527" s="8"/>
      <c r="K527" s="8"/>
      <c r="L527" s="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>
      <c r="A528" s="5"/>
      <c r="B528" s="137"/>
      <c r="C528" s="5"/>
      <c r="D528" s="138"/>
      <c r="E528" s="5"/>
      <c r="F528" s="139"/>
      <c r="G528" s="139"/>
      <c r="H528" s="5"/>
      <c r="I528" s="5"/>
      <c r="J528" s="8"/>
      <c r="K528" s="8"/>
      <c r="L528" s="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>
      <c r="A529" s="5"/>
      <c r="B529" s="137"/>
      <c r="C529" s="5"/>
      <c r="D529" s="138"/>
      <c r="E529" s="5"/>
      <c r="F529" s="139"/>
      <c r="G529" s="139"/>
      <c r="H529" s="5"/>
      <c r="I529" s="5"/>
      <c r="J529" s="8"/>
      <c r="K529" s="8"/>
      <c r="L529" s="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>
      <c r="A530" s="5"/>
      <c r="B530" s="137"/>
      <c r="C530" s="5"/>
      <c r="D530" s="138"/>
      <c r="E530" s="5"/>
      <c r="F530" s="139"/>
      <c r="G530" s="139"/>
      <c r="H530" s="5"/>
      <c r="I530" s="5"/>
      <c r="J530" s="8"/>
      <c r="K530" s="8"/>
      <c r="L530" s="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>
      <c r="A531" s="5"/>
      <c r="B531" s="137"/>
      <c r="C531" s="5"/>
      <c r="D531" s="138"/>
      <c r="E531" s="5"/>
      <c r="F531" s="139"/>
      <c r="G531" s="139"/>
      <c r="H531" s="5"/>
      <c r="I531" s="5"/>
      <c r="J531" s="8"/>
      <c r="K531" s="8"/>
      <c r="L531" s="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>
      <c r="A532" s="5"/>
      <c r="B532" s="137"/>
      <c r="C532" s="5"/>
      <c r="D532" s="138"/>
      <c r="E532" s="5"/>
      <c r="F532" s="139"/>
      <c r="G532" s="139"/>
      <c r="H532" s="5"/>
      <c r="I532" s="5"/>
      <c r="J532" s="8"/>
      <c r="K532" s="8"/>
      <c r="L532" s="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>
      <c r="A533" s="5"/>
      <c r="B533" s="137"/>
      <c r="C533" s="5"/>
      <c r="D533" s="138"/>
      <c r="E533" s="5"/>
      <c r="F533" s="139"/>
      <c r="G533" s="139"/>
      <c r="H533" s="5"/>
      <c r="I533" s="5"/>
      <c r="J533" s="8"/>
      <c r="K533" s="8"/>
      <c r="L533" s="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>
      <c r="A534" s="5"/>
      <c r="B534" s="137"/>
      <c r="C534" s="5"/>
      <c r="D534" s="138"/>
      <c r="E534" s="5"/>
      <c r="F534" s="139"/>
      <c r="G534" s="139"/>
      <c r="H534" s="5"/>
      <c r="I534" s="5"/>
      <c r="J534" s="8"/>
      <c r="K534" s="8"/>
      <c r="L534" s="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>
      <c r="A535" s="5"/>
      <c r="B535" s="137"/>
      <c r="C535" s="5"/>
      <c r="D535" s="138"/>
      <c r="E535" s="5"/>
      <c r="F535" s="139"/>
      <c r="G535" s="139"/>
      <c r="H535" s="5"/>
      <c r="I535" s="5"/>
      <c r="J535" s="8"/>
      <c r="K535" s="8"/>
      <c r="L535" s="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>
      <c r="A536" s="5"/>
      <c r="B536" s="137"/>
      <c r="C536" s="5"/>
      <c r="D536" s="138"/>
      <c r="E536" s="5"/>
      <c r="F536" s="139"/>
      <c r="G536" s="139"/>
      <c r="H536" s="5"/>
      <c r="I536" s="5"/>
      <c r="J536" s="8"/>
      <c r="K536" s="8"/>
      <c r="L536" s="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>
      <c r="A537" s="5"/>
      <c r="B537" s="137"/>
      <c r="C537" s="5"/>
      <c r="D537" s="138"/>
      <c r="E537" s="5"/>
      <c r="F537" s="139"/>
      <c r="G537" s="139"/>
      <c r="H537" s="5"/>
      <c r="I537" s="5"/>
      <c r="J537" s="8"/>
      <c r="K537" s="8"/>
      <c r="L537" s="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>
      <c r="A538" s="5"/>
      <c r="B538" s="137"/>
      <c r="C538" s="5"/>
      <c r="D538" s="138"/>
      <c r="E538" s="5"/>
      <c r="F538" s="139"/>
      <c r="G538" s="139"/>
      <c r="H538" s="5"/>
      <c r="I538" s="5"/>
      <c r="J538" s="8"/>
      <c r="K538" s="8"/>
      <c r="L538" s="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>
      <c r="A539" s="5"/>
      <c r="B539" s="137"/>
      <c r="C539" s="5"/>
      <c r="D539" s="138"/>
      <c r="E539" s="5"/>
      <c r="F539" s="139"/>
      <c r="G539" s="139"/>
      <c r="H539" s="5"/>
      <c r="I539" s="5"/>
      <c r="J539" s="8"/>
      <c r="K539" s="8"/>
      <c r="L539" s="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>
      <c r="A540" s="5"/>
      <c r="B540" s="137"/>
      <c r="C540" s="5"/>
      <c r="D540" s="138"/>
      <c r="E540" s="5"/>
      <c r="F540" s="139"/>
      <c r="G540" s="139"/>
      <c r="H540" s="5"/>
      <c r="I540" s="5"/>
      <c r="J540" s="8"/>
      <c r="K540" s="8"/>
      <c r="L540" s="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>
      <c r="A541" s="5"/>
      <c r="B541" s="137"/>
      <c r="C541" s="5"/>
      <c r="D541" s="138"/>
      <c r="E541" s="5"/>
      <c r="F541" s="139"/>
      <c r="G541" s="139"/>
      <c r="H541" s="5"/>
      <c r="I541" s="5"/>
      <c r="J541" s="8"/>
      <c r="K541" s="8"/>
      <c r="L541" s="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>
      <c r="A542" s="5"/>
      <c r="B542" s="137"/>
      <c r="C542" s="5"/>
      <c r="D542" s="138"/>
      <c r="E542" s="5"/>
      <c r="F542" s="139"/>
      <c r="G542" s="139"/>
      <c r="H542" s="5"/>
      <c r="I542" s="5"/>
      <c r="J542" s="8"/>
      <c r="K542" s="8"/>
      <c r="L542" s="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>
      <c r="A543" s="5"/>
      <c r="B543" s="137"/>
      <c r="C543" s="5"/>
      <c r="D543" s="138"/>
      <c r="E543" s="5"/>
      <c r="F543" s="139"/>
      <c r="G543" s="139"/>
      <c r="H543" s="5"/>
      <c r="I543" s="5"/>
      <c r="J543" s="8"/>
      <c r="K543" s="8"/>
      <c r="L543" s="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>
      <c r="A544" s="5"/>
      <c r="B544" s="137"/>
      <c r="C544" s="5"/>
      <c r="D544" s="138"/>
      <c r="E544" s="5"/>
      <c r="F544" s="139"/>
      <c r="G544" s="139"/>
      <c r="H544" s="5"/>
      <c r="I544" s="5"/>
      <c r="J544" s="8"/>
      <c r="K544" s="8"/>
      <c r="L544" s="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>
      <c r="A545" s="5"/>
      <c r="B545" s="137"/>
      <c r="C545" s="5"/>
      <c r="D545" s="138"/>
      <c r="E545" s="5"/>
      <c r="F545" s="139"/>
      <c r="G545" s="139"/>
      <c r="H545" s="5"/>
      <c r="I545" s="5"/>
      <c r="J545" s="8"/>
      <c r="K545" s="8"/>
      <c r="L545" s="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>
      <c r="A546" s="5"/>
      <c r="B546" s="137"/>
      <c r="C546" s="5"/>
      <c r="D546" s="138"/>
      <c r="E546" s="5"/>
      <c r="F546" s="139"/>
      <c r="G546" s="139"/>
      <c r="H546" s="5"/>
      <c r="I546" s="5"/>
      <c r="J546" s="8"/>
      <c r="K546" s="8"/>
      <c r="L546" s="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>
      <c r="A547" s="5"/>
      <c r="B547" s="137"/>
      <c r="C547" s="5"/>
      <c r="D547" s="138"/>
      <c r="E547" s="5"/>
      <c r="F547" s="139"/>
      <c r="G547" s="139"/>
      <c r="H547" s="5"/>
      <c r="I547" s="5"/>
      <c r="J547" s="8"/>
      <c r="K547" s="8"/>
      <c r="L547" s="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>
      <c r="A548" s="5"/>
      <c r="B548" s="137"/>
      <c r="C548" s="5"/>
      <c r="D548" s="138"/>
      <c r="E548" s="5"/>
      <c r="F548" s="139"/>
      <c r="G548" s="139"/>
      <c r="H548" s="5"/>
      <c r="I548" s="5"/>
      <c r="J548" s="8"/>
      <c r="K548" s="8"/>
      <c r="L548" s="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>
      <c r="A549" s="5"/>
      <c r="B549" s="137"/>
      <c r="C549" s="5"/>
      <c r="D549" s="138"/>
      <c r="E549" s="5"/>
      <c r="F549" s="139"/>
      <c r="G549" s="139"/>
      <c r="H549" s="5"/>
      <c r="I549" s="5"/>
      <c r="J549" s="8"/>
      <c r="K549" s="8"/>
      <c r="L549" s="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>
      <c r="A550" s="5"/>
      <c r="B550" s="137"/>
      <c r="C550" s="5"/>
      <c r="D550" s="138"/>
      <c r="E550" s="5"/>
      <c r="F550" s="139"/>
      <c r="G550" s="139"/>
      <c r="H550" s="5"/>
      <c r="I550" s="5"/>
      <c r="J550" s="8"/>
      <c r="K550" s="8"/>
      <c r="L550" s="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>
      <c r="A551" s="5"/>
      <c r="B551" s="137"/>
      <c r="C551" s="5"/>
      <c r="D551" s="138"/>
      <c r="E551" s="5"/>
      <c r="F551" s="139"/>
      <c r="G551" s="139"/>
      <c r="H551" s="5"/>
      <c r="I551" s="5"/>
      <c r="J551" s="8"/>
      <c r="K551" s="8"/>
      <c r="L551" s="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>
      <c r="A552" s="5"/>
      <c r="B552" s="137"/>
      <c r="C552" s="5"/>
      <c r="D552" s="138"/>
      <c r="E552" s="5"/>
      <c r="F552" s="139"/>
      <c r="G552" s="139"/>
      <c r="H552" s="5"/>
      <c r="I552" s="5"/>
      <c r="J552" s="8"/>
      <c r="K552" s="8"/>
      <c r="L552" s="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>
      <c r="A553" s="5"/>
      <c r="B553" s="137"/>
      <c r="C553" s="5"/>
      <c r="D553" s="138"/>
      <c r="E553" s="5"/>
      <c r="F553" s="139"/>
      <c r="G553" s="139"/>
      <c r="H553" s="5"/>
      <c r="I553" s="5"/>
      <c r="J553" s="8"/>
      <c r="K553" s="8"/>
      <c r="L553" s="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>
      <c r="A554" s="5"/>
      <c r="B554" s="137"/>
      <c r="C554" s="5"/>
      <c r="D554" s="138"/>
      <c r="E554" s="5"/>
      <c r="F554" s="139"/>
      <c r="G554" s="139"/>
      <c r="H554" s="5"/>
      <c r="I554" s="5"/>
      <c r="J554" s="8"/>
      <c r="K554" s="8"/>
      <c r="L554" s="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>
      <c r="A555" s="5"/>
      <c r="B555" s="137"/>
      <c r="C555" s="5"/>
      <c r="D555" s="138"/>
      <c r="E555" s="5"/>
      <c r="F555" s="139"/>
      <c r="G555" s="139"/>
      <c r="H555" s="5"/>
      <c r="I555" s="5"/>
      <c r="J555" s="8"/>
      <c r="K555" s="8"/>
      <c r="L555" s="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>
      <c r="A556" s="5"/>
      <c r="B556" s="137"/>
      <c r="C556" s="5"/>
      <c r="D556" s="138"/>
      <c r="E556" s="5"/>
      <c r="F556" s="139"/>
      <c r="G556" s="139"/>
      <c r="H556" s="5"/>
      <c r="I556" s="5"/>
      <c r="J556" s="8"/>
      <c r="K556" s="8"/>
      <c r="L556" s="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>
      <c r="A557" s="5"/>
      <c r="B557" s="137"/>
      <c r="C557" s="5"/>
      <c r="D557" s="138"/>
      <c r="E557" s="5"/>
      <c r="F557" s="139"/>
      <c r="G557" s="139"/>
      <c r="H557" s="5"/>
      <c r="I557" s="5"/>
      <c r="J557" s="8"/>
      <c r="K557" s="8"/>
      <c r="L557" s="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>
      <c r="A558" s="5"/>
      <c r="B558" s="137"/>
      <c r="C558" s="5"/>
      <c r="D558" s="138"/>
      <c r="E558" s="5"/>
      <c r="F558" s="139"/>
      <c r="G558" s="139"/>
      <c r="H558" s="5"/>
      <c r="I558" s="5"/>
      <c r="J558" s="8"/>
      <c r="K558" s="8"/>
      <c r="L558" s="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>
      <c r="A559" s="5"/>
      <c r="B559" s="137"/>
      <c r="C559" s="5"/>
      <c r="D559" s="138"/>
      <c r="E559" s="5"/>
      <c r="F559" s="139"/>
      <c r="G559" s="139"/>
      <c r="H559" s="5"/>
      <c r="I559" s="5"/>
      <c r="J559" s="8"/>
      <c r="K559" s="8"/>
      <c r="L559" s="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>
      <c r="A560" s="5"/>
      <c r="B560" s="137"/>
      <c r="C560" s="5"/>
      <c r="D560" s="138"/>
      <c r="E560" s="5"/>
      <c r="F560" s="139"/>
      <c r="G560" s="139"/>
      <c r="H560" s="5"/>
      <c r="I560" s="5"/>
      <c r="J560" s="8"/>
      <c r="K560" s="8"/>
      <c r="L560" s="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>
      <c r="A561" s="5"/>
      <c r="B561" s="137"/>
      <c r="C561" s="5"/>
      <c r="D561" s="138"/>
      <c r="E561" s="5"/>
      <c r="F561" s="139"/>
      <c r="G561" s="139"/>
      <c r="H561" s="5"/>
      <c r="I561" s="5"/>
      <c r="J561" s="8"/>
      <c r="K561" s="8"/>
      <c r="L561" s="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>
      <c r="A562" s="5"/>
      <c r="B562" s="137"/>
      <c r="C562" s="5"/>
      <c r="D562" s="138"/>
      <c r="E562" s="5"/>
      <c r="F562" s="139"/>
      <c r="G562" s="139"/>
      <c r="H562" s="5"/>
      <c r="I562" s="5"/>
      <c r="J562" s="8"/>
      <c r="K562" s="8"/>
      <c r="L562" s="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>
      <c r="A563" s="5"/>
      <c r="B563" s="137"/>
      <c r="C563" s="5"/>
      <c r="D563" s="138"/>
      <c r="E563" s="5"/>
      <c r="F563" s="139"/>
      <c r="G563" s="139"/>
      <c r="H563" s="5"/>
      <c r="I563" s="5"/>
      <c r="J563" s="8"/>
      <c r="K563" s="8"/>
      <c r="L563" s="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>
      <c r="A564" s="5"/>
      <c r="B564" s="137"/>
      <c r="C564" s="5"/>
      <c r="D564" s="138"/>
      <c r="E564" s="5"/>
      <c r="F564" s="139"/>
      <c r="G564" s="139"/>
      <c r="H564" s="5"/>
      <c r="I564" s="5"/>
      <c r="J564" s="8"/>
      <c r="K564" s="8"/>
      <c r="L564" s="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>
      <c r="A565" s="5"/>
      <c r="B565" s="137"/>
      <c r="C565" s="5"/>
      <c r="D565" s="138"/>
      <c r="E565" s="5"/>
      <c r="F565" s="139"/>
      <c r="G565" s="139"/>
      <c r="H565" s="5"/>
      <c r="I565" s="5"/>
      <c r="J565" s="8"/>
      <c r="K565" s="8"/>
      <c r="L565" s="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>
      <c r="A566" s="5"/>
      <c r="B566" s="137"/>
      <c r="C566" s="5"/>
      <c r="D566" s="138"/>
      <c r="E566" s="5"/>
      <c r="F566" s="139"/>
      <c r="G566" s="139"/>
      <c r="H566" s="5"/>
      <c r="I566" s="5"/>
      <c r="J566" s="8"/>
      <c r="K566" s="8"/>
      <c r="L566" s="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>
      <c r="A567" s="5"/>
      <c r="B567" s="137"/>
      <c r="C567" s="5"/>
      <c r="D567" s="138"/>
      <c r="E567" s="5"/>
      <c r="F567" s="139"/>
      <c r="G567" s="139"/>
      <c r="H567" s="5"/>
      <c r="I567" s="5"/>
      <c r="J567" s="8"/>
      <c r="K567" s="8"/>
      <c r="L567" s="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>
      <c r="A568" s="5"/>
      <c r="B568" s="137"/>
      <c r="C568" s="5"/>
      <c r="D568" s="138"/>
      <c r="E568" s="5"/>
      <c r="F568" s="139"/>
      <c r="G568" s="139"/>
      <c r="H568" s="5"/>
      <c r="I568" s="5"/>
      <c r="J568" s="8"/>
      <c r="K568" s="8"/>
      <c r="L568" s="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>
      <c r="A569" s="5"/>
      <c r="B569" s="137"/>
      <c r="C569" s="5"/>
      <c r="D569" s="138"/>
      <c r="E569" s="5"/>
      <c r="F569" s="139"/>
      <c r="G569" s="139"/>
      <c r="H569" s="5"/>
      <c r="I569" s="5"/>
      <c r="J569" s="8"/>
      <c r="K569" s="8"/>
      <c r="L569" s="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>
      <c r="A570" s="5"/>
      <c r="B570" s="137"/>
      <c r="C570" s="5"/>
      <c r="D570" s="138"/>
      <c r="E570" s="5"/>
      <c r="F570" s="139"/>
      <c r="G570" s="139"/>
      <c r="H570" s="5"/>
      <c r="I570" s="5"/>
      <c r="J570" s="8"/>
      <c r="K570" s="8"/>
      <c r="L570" s="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>
      <c r="A571" s="5"/>
      <c r="B571" s="137"/>
      <c r="C571" s="5"/>
      <c r="D571" s="138"/>
      <c r="E571" s="5"/>
      <c r="F571" s="139"/>
      <c r="G571" s="139"/>
      <c r="H571" s="5"/>
      <c r="I571" s="5"/>
      <c r="J571" s="8"/>
      <c r="K571" s="8"/>
      <c r="L571" s="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>
      <c r="A572" s="5"/>
      <c r="B572" s="137"/>
      <c r="C572" s="5"/>
      <c r="D572" s="138"/>
      <c r="E572" s="5"/>
      <c r="F572" s="139"/>
      <c r="G572" s="139"/>
      <c r="H572" s="5"/>
      <c r="I572" s="5"/>
      <c r="J572" s="8"/>
      <c r="K572" s="8"/>
      <c r="L572" s="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>
      <c r="A573" s="5"/>
      <c r="B573" s="137"/>
      <c r="C573" s="5"/>
      <c r="D573" s="138"/>
      <c r="E573" s="5"/>
      <c r="F573" s="139"/>
      <c r="G573" s="139"/>
      <c r="H573" s="5"/>
      <c r="I573" s="5"/>
      <c r="J573" s="8"/>
      <c r="K573" s="8"/>
      <c r="L573" s="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>
      <c r="A574" s="5"/>
      <c r="B574" s="137"/>
      <c r="C574" s="5"/>
      <c r="D574" s="138"/>
      <c r="E574" s="5"/>
      <c r="F574" s="139"/>
      <c r="G574" s="139"/>
      <c r="H574" s="5"/>
      <c r="I574" s="5"/>
      <c r="J574" s="8"/>
      <c r="K574" s="8"/>
      <c r="L574" s="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>
      <c r="A575" s="5"/>
      <c r="B575" s="137"/>
      <c r="C575" s="5"/>
      <c r="D575" s="138"/>
      <c r="E575" s="5"/>
      <c r="F575" s="139"/>
      <c r="G575" s="139"/>
      <c r="H575" s="5"/>
      <c r="I575" s="5"/>
      <c r="J575" s="8"/>
      <c r="K575" s="8"/>
      <c r="L575" s="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>
      <c r="A576" s="5"/>
      <c r="B576" s="137"/>
      <c r="C576" s="5"/>
      <c r="D576" s="138"/>
      <c r="E576" s="5"/>
      <c r="F576" s="139"/>
      <c r="G576" s="139"/>
      <c r="H576" s="5"/>
      <c r="I576" s="5"/>
      <c r="J576" s="8"/>
      <c r="K576" s="8"/>
      <c r="L576" s="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>
      <c r="A577" s="5"/>
      <c r="B577" s="137"/>
      <c r="C577" s="5"/>
      <c r="D577" s="138"/>
      <c r="E577" s="5"/>
      <c r="F577" s="139"/>
      <c r="G577" s="139"/>
      <c r="H577" s="5"/>
      <c r="I577" s="5"/>
      <c r="J577" s="8"/>
      <c r="K577" s="8"/>
      <c r="L577" s="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>
      <c r="A578" s="5"/>
      <c r="B578" s="137"/>
      <c r="C578" s="5"/>
      <c r="D578" s="138"/>
      <c r="E578" s="5"/>
      <c r="F578" s="139"/>
      <c r="G578" s="139"/>
      <c r="H578" s="5"/>
      <c r="I578" s="5"/>
      <c r="J578" s="8"/>
      <c r="K578" s="8"/>
      <c r="L578" s="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>
      <c r="A579" s="5"/>
      <c r="B579" s="137"/>
      <c r="C579" s="5"/>
      <c r="D579" s="138"/>
      <c r="E579" s="5"/>
      <c r="F579" s="139"/>
      <c r="G579" s="139"/>
      <c r="H579" s="5"/>
      <c r="I579" s="5"/>
      <c r="J579" s="8"/>
      <c r="K579" s="8"/>
      <c r="L579" s="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>
      <c r="A580" s="5"/>
      <c r="B580" s="137"/>
      <c r="C580" s="5"/>
      <c r="D580" s="138"/>
      <c r="E580" s="5"/>
      <c r="F580" s="139"/>
      <c r="G580" s="139"/>
      <c r="H580" s="5"/>
      <c r="I580" s="5"/>
      <c r="J580" s="8"/>
      <c r="K580" s="8"/>
      <c r="L580" s="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>
      <c r="A581" s="5"/>
      <c r="B581" s="137"/>
      <c r="C581" s="5"/>
      <c r="D581" s="138"/>
      <c r="E581" s="5"/>
      <c r="F581" s="139"/>
      <c r="G581" s="139"/>
      <c r="H581" s="5"/>
      <c r="I581" s="5"/>
      <c r="J581" s="8"/>
      <c r="K581" s="8"/>
      <c r="L581" s="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>
      <c r="A582" s="5"/>
      <c r="B582" s="137"/>
      <c r="C582" s="5"/>
      <c r="D582" s="138"/>
      <c r="E582" s="5"/>
      <c r="F582" s="139"/>
      <c r="G582" s="139"/>
      <c r="H582" s="5"/>
      <c r="I582" s="5"/>
      <c r="J582" s="8"/>
      <c r="K582" s="8"/>
      <c r="L582" s="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>
      <c r="A583" s="5"/>
      <c r="B583" s="137"/>
      <c r="C583" s="5"/>
      <c r="D583" s="138"/>
      <c r="E583" s="5"/>
      <c r="F583" s="139"/>
      <c r="G583" s="139"/>
      <c r="H583" s="5"/>
      <c r="I583" s="5"/>
      <c r="J583" s="8"/>
      <c r="K583" s="8"/>
      <c r="L583" s="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>
      <c r="A584" s="5"/>
      <c r="B584" s="137"/>
      <c r="C584" s="5"/>
      <c r="D584" s="138"/>
      <c r="E584" s="5"/>
      <c r="F584" s="139"/>
      <c r="G584" s="139"/>
      <c r="H584" s="5"/>
      <c r="I584" s="5"/>
      <c r="J584" s="8"/>
      <c r="K584" s="8"/>
      <c r="L584" s="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>
      <c r="A585" s="5"/>
      <c r="B585" s="137"/>
      <c r="C585" s="5"/>
      <c r="D585" s="138"/>
      <c r="E585" s="5"/>
      <c r="F585" s="139"/>
      <c r="G585" s="139"/>
      <c r="H585" s="5"/>
      <c r="I585" s="5"/>
      <c r="J585" s="8"/>
      <c r="K585" s="8"/>
      <c r="L585" s="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>
      <c r="A586" s="5"/>
      <c r="B586" s="137"/>
      <c r="C586" s="5"/>
      <c r="D586" s="138"/>
      <c r="E586" s="5"/>
      <c r="F586" s="139"/>
      <c r="G586" s="139"/>
      <c r="H586" s="5"/>
      <c r="I586" s="5"/>
      <c r="J586" s="8"/>
      <c r="K586" s="8"/>
      <c r="L586" s="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>
      <c r="A587" s="5"/>
      <c r="B587" s="137"/>
      <c r="C587" s="5"/>
      <c r="D587" s="138"/>
      <c r="E587" s="5"/>
      <c r="F587" s="139"/>
      <c r="G587" s="139"/>
      <c r="H587" s="5"/>
      <c r="I587" s="5"/>
      <c r="J587" s="8"/>
      <c r="K587" s="8"/>
      <c r="L587" s="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>
      <c r="A588" s="5"/>
      <c r="B588" s="137"/>
      <c r="C588" s="5"/>
      <c r="D588" s="138"/>
      <c r="E588" s="5"/>
      <c r="F588" s="139"/>
      <c r="G588" s="139"/>
      <c r="H588" s="5"/>
      <c r="I588" s="5"/>
      <c r="J588" s="8"/>
      <c r="K588" s="8"/>
      <c r="L588" s="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>
      <c r="A589" s="5"/>
      <c r="B589" s="137"/>
      <c r="C589" s="5"/>
      <c r="D589" s="138"/>
      <c r="E589" s="5"/>
      <c r="F589" s="139"/>
      <c r="G589" s="139"/>
      <c r="H589" s="5"/>
      <c r="I589" s="5"/>
      <c r="J589" s="8"/>
      <c r="K589" s="8"/>
      <c r="L589" s="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5"/>
      <c r="B590" s="137"/>
      <c r="C590" s="5"/>
      <c r="D590" s="138"/>
      <c r="E590" s="5"/>
      <c r="F590" s="139"/>
      <c r="G590" s="139"/>
      <c r="H590" s="5"/>
      <c r="I590" s="5"/>
      <c r="J590" s="8"/>
      <c r="K590" s="8"/>
      <c r="L590" s="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>
      <c r="A591" s="5"/>
      <c r="B591" s="137"/>
      <c r="C591" s="5"/>
      <c r="D591" s="138"/>
      <c r="E591" s="5"/>
      <c r="F591" s="139"/>
      <c r="G591" s="139"/>
      <c r="H591" s="5"/>
      <c r="I591" s="5"/>
      <c r="J591" s="8"/>
      <c r="K591" s="8"/>
      <c r="L591" s="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>
      <c r="A592" s="5"/>
      <c r="B592" s="137"/>
      <c r="C592" s="5"/>
      <c r="D592" s="138"/>
      <c r="E592" s="5"/>
      <c r="F592" s="139"/>
      <c r="G592" s="139"/>
      <c r="H592" s="5"/>
      <c r="I592" s="5"/>
      <c r="J592" s="8"/>
      <c r="K592" s="8"/>
      <c r="L592" s="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>
      <c r="A593" s="5"/>
      <c r="B593" s="137"/>
      <c r="C593" s="5"/>
      <c r="D593" s="138"/>
      <c r="E593" s="5"/>
      <c r="F593" s="139"/>
      <c r="G593" s="139"/>
      <c r="H593" s="5"/>
      <c r="I593" s="5"/>
      <c r="J593" s="8"/>
      <c r="K593" s="8"/>
      <c r="L593" s="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>
      <c r="A594" s="5"/>
      <c r="B594" s="137"/>
      <c r="C594" s="5"/>
      <c r="D594" s="138"/>
      <c r="E594" s="5"/>
      <c r="F594" s="139"/>
      <c r="G594" s="139"/>
      <c r="H594" s="5"/>
      <c r="I594" s="5"/>
      <c r="J594" s="8"/>
      <c r="K594" s="8"/>
      <c r="L594" s="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>
      <c r="A595" s="5"/>
      <c r="B595" s="137"/>
      <c r="C595" s="5"/>
      <c r="D595" s="138"/>
      <c r="E595" s="5"/>
      <c r="F595" s="139"/>
      <c r="G595" s="139"/>
      <c r="H595" s="5"/>
      <c r="I595" s="5"/>
      <c r="J595" s="8"/>
      <c r="K595" s="8"/>
      <c r="L595" s="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>
      <c r="A596" s="5"/>
      <c r="B596" s="137"/>
      <c r="C596" s="5"/>
      <c r="D596" s="138"/>
      <c r="E596" s="5"/>
      <c r="F596" s="139"/>
      <c r="G596" s="139"/>
      <c r="H596" s="5"/>
      <c r="I596" s="5"/>
      <c r="J596" s="8"/>
      <c r="K596" s="8"/>
      <c r="L596" s="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>
      <c r="A597" s="5"/>
      <c r="B597" s="137"/>
      <c r="C597" s="5"/>
      <c r="D597" s="138"/>
      <c r="E597" s="5"/>
      <c r="F597" s="139"/>
      <c r="G597" s="139"/>
      <c r="H597" s="5"/>
      <c r="I597" s="5"/>
      <c r="J597" s="8"/>
      <c r="K597" s="8"/>
      <c r="L597" s="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>
      <c r="A598" s="5"/>
      <c r="B598" s="137"/>
      <c r="C598" s="5"/>
      <c r="D598" s="138"/>
      <c r="E598" s="5"/>
      <c r="F598" s="139"/>
      <c r="G598" s="139"/>
      <c r="H598" s="5"/>
      <c r="I598" s="5"/>
      <c r="J598" s="8"/>
      <c r="K598" s="8"/>
      <c r="L598" s="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>
      <c r="A599" s="5"/>
      <c r="B599" s="137"/>
      <c r="C599" s="5"/>
      <c r="D599" s="138"/>
      <c r="E599" s="5"/>
      <c r="F599" s="139"/>
      <c r="G599" s="139"/>
      <c r="H599" s="5"/>
      <c r="I599" s="5"/>
      <c r="J599" s="8"/>
      <c r="K599" s="8"/>
      <c r="L599" s="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>
      <c r="A600" s="5"/>
      <c r="B600" s="137"/>
      <c r="C600" s="5"/>
      <c r="D600" s="138"/>
      <c r="E600" s="5"/>
      <c r="F600" s="139"/>
      <c r="G600" s="139"/>
      <c r="H600" s="5"/>
      <c r="I600" s="5"/>
      <c r="J600" s="8"/>
      <c r="K600" s="8"/>
      <c r="L600" s="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>
      <c r="A601" s="5"/>
      <c r="B601" s="137"/>
      <c r="C601" s="5"/>
      <c r="D601" s="138"/>
      <c r="E601" s="5"/>
      <c r="F601" s="139"/>
      <c r="G601" s="139"/>
      <c r="H601" s="5"/>
      <c r="I601" s="5"/>
      <c r="J601" s="8"/>
      <c r="K601" s="8"/>
      <c r="L601" s="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>
      <c r="A602" s="5"/>
      <c r="B602" s="137"/>
      <c r="C602" s="5"/>
      <c r="D602" s="138"/>
      <c r="E602" s="5"/>
      <c r="F602" s="139"/>
      <c r="G602" s="139"/>
      <c r="H602" s="5"/>
      <c r="I602" s="5"/>
      <c r="J602" s="8"/>
      <c r="K602" s="8"/>
      <c r="L602" s="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>
      <c r="A603" s="5"/>
      <c r="B603" s="137"/>
      <c r="C603" s="5"/>
      <c r="D603" s="138"/>
      <c r="E603" s="5"/>
      <c r="F603" s="139"/>
      <c r="G603" s="139"/>
      <c r="H603" s="5"/>
      <c r="I603" s="5"/>
      <c r="J603" s="8"/>
      <c r="K603" s="8"/>
      <c r="L603" s="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>
      <c r="A604" s="5"/>
      <c r="B604" s="137"/>
      <c r="C604" s="5"/>
      <c r="D604" s="138"/>
      <c r="E604" s="5"/>
      <c r="F604" s="139"/>
      <c r="G604" s="139"/>
      <c r="H604" s="5"/>
      <c r="I604" s="5"/>
      <c r="J604" s="8"/>
      <c r="K604" s="8"/>
      <c r="L604" s="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>
      <c r="A605" s="5"/>
      <c r="B605" s="137"/>
      <c r="C605" s="5"/>
      <c r="D605" s="138"/>
      <c r="E605" s="5"/>
      <c r="F605" s="139"/>
      <c r="G605" s="139"/>
      <c r="H605" s="5"/>
      <c r="I605" s="5"/>
      <c r="J605" s="8"/>
      <c r="K605" s="8"/>
      <c r="L605" s="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>
      <c r="A606" s="5"/>
      <c r="B606" s="137"/>
      <c r="C606" s="5"/>
      <c r="D606" s="138"/>
      <c r="E606" s="5"/>
      <c r="F606" s="139"/>
      <c r="G606" s="139"/>
      <c r="H606" s="5"/>
      <c r="I606" s="5"/>
      <c r="J606" s="8"/>
      <c r="K606" s="8"/>
      <c r="L606" s="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>
      <c r="A607" s="5"/>
      <c r="B607" s="137"/>
      <c r="C607" s="5"/>
      <c r="D607" s="138"/>
      <c r="E607" s="5"/>
      <c r="F607" s="139"/>
      <c r="G607" s="139"/>
      <c r="H607" s="5"/>
      <c r="I607" s="5"/>
      <c r="J607" s="8"/>
      <c r="K607" s="8"/>
      <c r="L607" s="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>
      <c r="A608" s="5"/>
      <c r="B608" s="137"/>
      <c r="C608" s="5"/>
      <c r="D608" s="138"/>
      <c r="E608" s="5"/>
      <c r="F608" s="139"/>
      <c r="G608" s="139"/>
      <c r="H608" s="5"/>
      <c r="I608" s="5"/>
      <c r="J608" s="8"/>
      <c r="K608" s="8"/>
      <c r="L608" s="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>
      <c r="A609" s="5"/>
      <c r="B609" s="137"/>
      <c r="C609" s="5"/>
      <c r="D609" s="138"/>
      <c r="E609" s="5"/>
      <c r="F609" s="139"/>
      <c r="G609" s="139"/>
      <c r="H609" s="5"/>
      <c r="I609" s="5"/>
      <c r="J609" s="8"/>
      <c r="K609" s="8"/>
      <c r="L609" s="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>
      <c r="A610" s="5"/>
      <c r="B610" s="137"/>
      <c r="C610" s="5"/>
      <c r="D610" s="138"/>
      <c r="E610" s="5"/>
      <c r="F610" s="139"/>
      <c r="G610" s="139"/>
      <c r="H610" s="5"/>
      <c r="I610" s="5"/>
      <c r="J610" s="8"/>
      <c r="K610" s="8"/>
      <c r="L610" s="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>
      <c r="A611" s="5"/>
      <c r="B611" s="137"/>
      <c r="C611" s="5"/>
      <c r="D611" s="138"/>
      <c r="E611" s="5"/>
      <c r="F611" s="139"/>
      <c r="G611" s="139"/>
      <c r="H611" s="5"/>
      <c r="I611" s="5"/>
      <c r="J611" s="8"/>
      <c r="K611" s="8"/>
      <c r="L611" s="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>
      <c r="A612" s="5"/>
      <c r="B612" s="137"/>
      <c r="C612" s="5"/>
      <c r="D612" s="138"/>
      <c r="E612" s="5"/>
      <c r="F612" s="139"/>
      <c r="G612" s="139"/>
      <c r="H612" s="5"/>
      <c r="I612" s="5"/>
      <c r="J612" s="8"/>
      <c r="K612" s="8"/>
      <c r="L612" s="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>
      <c r="A613" s="5"/>
      <c r="B613" s="137"/>
      <c r="C613" s="5"/>
      <c r="D613" s="138"/>
      <c r="E613" s="5"/>
      <c r="F613" s="139"/>
      <c r="G613" s="139"/>
      <c r="H613" s="5"/>
      <c r="I613" s="5"/>
      <c r="J613" s="8"/>
      <c r="K613" s="8"/>
      <c r="L613" s="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>
      <c r="A614" s="5"/>
      <c r="B614" s="137"/>
      <c r="C614" s="5"/>
      <c r="D614" s="138"/>
      <c r="E614" s="5"/>
      <c r="F614" s="139"/>
      <c r="G614" s="139"/>
      <c r="H614" s="5"/>
      <c r="I614" s="5"/>
      <c r="J614" s="8"/>
      <c r="K614" s="8"/>
      <c r="L614" s="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>
      <c r="A615" s="5"/>
      <c r="B615" s="137"/>
      <c r="C615" s="5"/>
      <c r="D615" s="138"/>
      <c r="E615" s="5"/>
      <c r="F615" s="139"/>
      <c r="G615" s="139"/>
      <c r="H615" s="5"/>
      <c r="I615" s="5"/>
      <c r="J615" s="8"/>
      <c r="K615" s="8"/>
      <c r="L615" s="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>
      <c r="A616" s="5"/>
      <c r="B616" s="137"/>
      <c r="C616" s="5"/>
      <c r="D616" s="138"/>
      <c r="E616" s="5"/>
      <c r="F616" s="139"/>
      <c r="G616" s="139"/>
      <c r="H616" s="5"/>
      <c r="I616" s="5"/>
      <c r="J616" s="8"/>
      <c r="K616" s="8"/>
      <c r="L616" s="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>
      <c r="A617" s="5"/>
      <c r="B617" s="137"/>
      <c r="C617" s="5"/>
      <c r="D617" s="138"/>
      <c r="E617" s="5"/>
      <c r="F617" s="139"/>
      <c r="G617" s="139"/>
      <c r="H617" s="5"/>
      <c r="I617" s="5"/>
      <c r="J617" s="8"/>
      <c r="K617" s="8"/>
      <c r="L617" s="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>
      <c r="A618" s="5"/>
      <c r="B618" s="137"/>
      <c r="C618" s="5"/>
      <c r="D618" s="138"/>
      <c r="E618" s="5"/>
      <c r="F618" s="139"/>
      <c r="G618" s="139"/>
      <c r="H618" s="5"/>
      <c r="I618" s="5"/>
      <c r="J618" s="8"/>
      <c r="K618" s="8"/>
      <c r="L618" s="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>
      <c r="A619" s="5"/>
      <c r="B619" s="137"/>
      <c r="C619" s="5"/>
      <c r="D619" s="138"/>
      <c r="E619" s="5"/>
      <c r="F619" s="139"/>
      <c r="G619" s="139"/>
      <c r="H619" s="5"/>
      <c r="I619" s="5"/>
      <c r="J619" s="8"/>
      <c r="K619" s="8"/>
      <c r="L619" s="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>
      <c r="A620" s="5"/>
      <c r="B620" s="137"/>
      <c r="C620" s="5"/>
      <c r="D620" s="138"/>
      <c r="E620" s="5"/>
      <c r="F620" s="139"/>
      <c r="G620" s="139"/>
      <c r="H620" s="5"/>
      <c r="I620" s="5"/>
      <c r="J620" s="8"/>
      <c r="K620" s="8"/>
      <c r="L620" s="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>
      <c r="A621" s="5"/>
      <c r="B621" s="137"/>
      <c r="C621" s="5"/>
      <c r="D621" s="138"/>
      <c r="E621" s="5"/>
      <c r="F621" s="139"/>
      <c r="G621" s="139"/>
      <c r="H621" s="5"/>
      <c r="I621" s="5"/>
      <c r="J621" s="8"/>
      <c r="K621" s="8"/>
      <c r="L621" s="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>
      <c r="A622" s="5"/>
      <c r="B622" s="137"/>
      <c r="C622" s="5"/>
      <c r="D622" s="138"/>
      <c r="E622" s="5"/>
      <c r="F622" s="139"/>
      <c r="G622" s="139"/>
      <c r="H622" s="5"/>
      <c r="I622" s="5"/>
      <c r="J622" s="8"/>
      <c r="K622" s="8"/>
      <c r="L622" s="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>
      <c r="A623" s="5"/>
      <c r="B623" s="137"/>
      <c r="C623" s="5"/>
      <c r="D623" s="138"/>
      <c r="E623" s="5"/>
      <c r="F623" s="139"/>
      <c r="G623" s="139"/>
      <c r="H623" s="5"/>
      <c r="I623" s="5"/>
      <c r="J623" s="8"/>
      <c r="K623" s="8"/>
      <c r="L623" s="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>
      <c r="A624" s="5"/>
      <c r="B624" s="137"/>
      <c r="C624" s="5"/>
      <c r="D624" s="138"/>
      <c r="E624" s="5"/>
      <c r="F624" s="139"/>
      <c r="G624" s="139"/>
      <c r="H624" s="5"/>
      <c r="I624" s="5"/>
      <c r="J624" s="8"/>
      <c r="K624" s="8"/>
      <c r="L624" s="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>
      <c r="A625" s="5"/>
      <c r="B625" s="137"/>
      <c r="C625" s="5"/>
      <c r="D625" s="138"/>
      <c r="E625" s="5"/>
      <c r="F625" s="139"/>
      <c r="G625" s="139"/>
      <c r="H625" s="5"/>
      <c r="I625" s="5"/>
      <c r="J625" s="8"/>
      <c r="K625" s="8"/>
      <c r="L625" s="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>
      <c r="A626" s="5"/>
      <c r="B626" s="137"/>
      <c r="C626" s="5"/>
      <c r="D626" s="138"/>
      <c r="E626" s="5"/>
      <c r="F626" s="139"/>
      <c r="G626" s="139"/>
      <c r="H626" s="5"/>
      <c r="I626" s="5"/>
      <c r="J626" s="8"/>
      <c r="K626" s="8"/>
      <c r="L626" s="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>
      <c r="A627" s="5"/>
      <c r="B627" s="137"/>
      <c r="C627" s="5"/>
      <c r="D627" s="138"/>
      <c r="E627" s="5"/>
      <c r="F627" s="139"/>
      <c r="G627" s="139"/>
      <c r="H627" s="5"/>
      <c r="I627" s="5"/>
      <c r="J627" s="8"/>
      <c r="K627" s="8"/>
      <c r="L627" s="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>
      <c r="A628" s="5"/>
      <c r="B628" s="137"/>
      <c r="C628" s="5"/>
      <c r="D628" s="138"/>
      <c r="E628" s="5"/>
      <c r="F628" s="139"/>
      <c r="G628" s="139"/>
      <c r="H628" s="5"/>
      <c r="I628" s="5"/>
      <c r="J628" s="8"/>
      <c r="K628" s="8"/>
      <c r="L628" s="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>
      <c r="A629" s="5"/>
      <c r="B629" s="137"/>
      <c r="C629" s="5"/>
      <c r="D629" s="138"/>
      <c r="E629" s="5"/>
      <c r="F629" s="139"/>
      <c r="G629" s="139"/>
      <c r="H629" s="5"/>
      <c r="I629" s="5"/>
      <c r="J629" s="8"/>
      <c r="K629" s="8"/>
      <c r="L629" s="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>
      <c r="A630" s="5"/>
      <c r="B630" s="137"/>
      <c r="C630" s="5"/>
      <c r="D630" s="138"/>
      <c r="E630" s="5"/>
      <c r="F630" s="139"/>
      <c r="G630" s="139"/>
      <c r="H630" s="5"/>
      <c r="I630" s="5"/>
      <c r="J630" s="8"/>
      <c r="K630" s="8"/>
      <c r="L630" s="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>
      <c r="A631" s="5"/>
      <c r="B631" s="137"/>
      <c r="C631" s="5"/>
      <c r="D631" s="138"/>
      <c r="E631" s="5"/>
      <c r="F631" s="139"/>
      <c r="G631" s="139"/>
      <c r="H631" s="5"/>
      <c r="I631" s="5"/>
      <c r="J631" s="8"/>
      <c r="K631" s="8"/>
      <c r="L631" s="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>
      <c r="A632" s="5"/>
      <c r="B632" s="137"/>
      <c r="C632" s="5"/>
      <c r="D632" s="138"/>
      <c r="E632" s="5"/>
      <c r="F632" s="139"/>
      <c r="G632" s="139"/>
      <c r="H632" s="5"/>
      <c r="I632" s="5"/>
      <c r="J632" s="8"/>
      <c r="K632" s="8"/>
      <c r="L632" s="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>
      <c r="A633" s="5"/>
      <c r="B633" s="137"/>
      <c r="C633" s="5"/>
      <c r="D633" s="138"/>
      <c r="E633" s="5"/>
      <c r="F633" s="139"/>
      <c r="G633" s="139"/>
      <c r="H633" s="5"/>
      <c r="I633" s="5"/>
      <c r="J633" s="8"/>
      <c r="K633" s="8"/>
      <c r="L633" s="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>
      <c r="A634" s="5"/>
      <c r="B634" s="137"/>
      <c r="C634" s="5"/>
      <c r="D634" s="138"/>
      <c r="E634" s="5"/>
      <c r="F634" s="139"/>
      <c r="G634" s="139"/>
      <c r="H634" s="5"/>
      <c r="I634" s="5"/>
      <c r="J634" s="8"/>
      <c r="K634" s="8"/>
      <c r="L634" s="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>
      <c r="A635" s="5"/>
      <c r="B635" s="137"/>
      <c r="C635" s="5"/>
      <c r="D635" s="138"/>
      <c r="E635" s="5"/>
      <c r="F635" s="139"/>
      <c r="G635" s="139"/>
      <c r="H635" s="5"/>
      <c r="I635" s="5"/>
      <c r="J635" s="8"/>
      <c r="K635" s="8"/>
      <c r="L635" s="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>
      <c r="A636" s="5"/>
      <c r="B636" s="137"/>
      <c r="C636" s="5"/>
      <c r="D636" s="138"/>
      <c r="E636" s="5"/>
      <c r="F636" s="139"/>
      <c r="G636" s="139"/>
      <c r="H636" s="5"/>
      <c r="I636" s="5"/>
      <c r="J636" s="8"/>
      <c r="K636" s="8"/>
      <c r="L636" s="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>
      <c r="A637" s="5"/>
      <c r="B637" s="137"/>
      <c r="C637" s="5"/>
      <c r="D637" s="138"/>
      <c r="E637" s="5"/>
      <c r="F637" s="139"/>
      <c r="G637" s="139"/>
      <c r="H637" s="5"/>
      <c r="I637" s="5"/>
      <c r="J637" s="8"/>
      <c r="K637" s="8"/>
      <c r="L637" s="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>
      <c r="A638" s="5"/>
      <c r="B638" s="137"/>
      <c r="C638" s="5"/>
      <c r="D638" s="138"/>
      <c r="E638" s="5"/>
      <c r="F638" s="139"/>
      <c r="G638" s="139"/>
      <c r="H638" s="5"/>
      <c r="I638" s="5"/>
      <c r="J638" s="8"/>
      <c r="K638" s="8"/>
      <c r="L638" s="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>
      <c r="A639" s="5"/>
      <c r="B639" s="137"/>
      <c r="C639" s="5"/>
      <c r="D639" s="138"/>
      <c r="E639" s="5"/>
      <c r="F639" s="139"/>
      <c r="G639" s="139"/>
      <c r="H639" s="5"/>
      <c r="I639" s="5"/>
      <c r="J639" s="8"/>
      <c r="K639" s="8"/>
      <c r="L639" s="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>
      <c r="A640" s="5"/>
      <c r="B640" s="137"/>
      <c r="C640" s="5"/>
      <c r="D640" s="138"/>
      <c r="E640" s="5"/>
      <c r="F640" s="139"/>
      <c r="G640" s="139"/>
      <c r="H640" s="5"/>
      <c r="I640" s="5"/>
      <c r="J640" s="8"/>
      <c r="K640" s="8"/>
      <c r="L640" s="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>
      <c r="A641" s="5"/>
      <c r="B641" s="137"/>
      <c r="C641" s="5"/>
      <c r="D641" s="138"/>
      <c r="E641" s="5"/>
      <c r="F641" s="139"/>
      <c r="G641" s="139"/>
      <c r="H641" s="5"/>
      <c r="I641" s="5"/>
      <c r="J641" s="8"/>
      <c r="K641" s="8"/>
      <c r="L641" s="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>
      <c r="A642" s="5"/>
      <c r="B642" s="137"/>
      <c r="C642" s="5"/>
      <c r="D642" s="138"/>
      <c r="E642" s="5"/>
      <c r="F642" s="139"/>
      <c r="G642" s="139"/>
      <c r="H642" s="5"/>
      <c r="I642" s="5"/>
      <c r="J642" s="8"/>
      <c r="K642" s="8"/>
      <c r="L642" s="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>
      <c r="A643" s="5"/>
      <c r="B643" s="137"/>
      <c r="C643" s="5"/>
      <c r="D643" s="138"/>
      <c r="E643" s="5"/>
      <c r="F643" s="139"/>
      <c r="G643" s="139"/>
      <c r="H643" s="5"/>
      <c r="I643" s="5"/>
      <c r="J643" s="8"/>
      <c r="K643" s="8"/>
      <c r="L643" s="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>
      <c r="A644" s="5"/>
      <c r="B644" s="137"/>
      <c r="C644" s="5"/>
      <c r="D644" s="138"/>
      <c r="E644" s="5"/>
      <c r="F644" s="139"/>
      <c r="G644" s="139"/>
      <c r="H644" s="5"/>
      <c r="I644" s="5"/>
      <c r="J644" s="8"/>
      <c r="K644" s="8"/>
      <c r="L644" s="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>
      <c r="A645" s="5"/>
      <c r="B645" s="137"/>
      <c r="C645" s="5"/>
      <c r="D645" s="138"/>
      <c r="E645" s="5"/>
      <c r="F645" s="139"/>
      <c r="G645" s="139"/>
      <c r="H645" s="5"/>
      <c r="I645" s="5"/>
      <c r="J645" s="8"/>
      <c r="K645" s="8"/>
      <c r="L645" s="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>
      <c r="A646" s="5"/>
      <c r="B646" s="137"/>
      <c r="C646" s="5"/>
      <c r="D646" s="138"/>
      <c r="E646" s="5"/>
      <c r="F646" s="139"/>
      <c r="G646" s="139"/>
      <c r="H646" s="5"/>
      <c r="I646" s="5"/>
      <c r="J646" s="8"/>
      <c r="K646" s="8"/>
      <c r="L646" s="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>
      <c r="A647" s="5"/>
      <c r="B647" s="137"/>
      <c r="C647" s="5"/>
      <c r="D647" s="138"/>
      <c r="E647" s="5"/>
      <c r="F647" s="139"/>
      <c r="G647" s="139"/>
      <c r="H647" s="5"/>
      <c r="I647" s="5"/>
      <c r="J647" s="8"/>
      <c r="K647" s="8"/>
      <c r="L647" s="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>
      <c r="A648" s="5"/>
      <c r="B648" s="137"/>
      <c r="C648" s="5"/>
      <c r="D648" s="138"/>
      <c r="E648" s="5"/>
      <c r="F648" s="139"/>
      <c r="G648" s="139"/>
      <c r="H648" s="5"/>
      <c r="I648" s="5"/>
      <c r="J648" s="8"/>
      <c r="K648" s="8"/>
      <c r="L648" s="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>
      <c r="A649" s="5"/>
      <c r="B649" s="137"/>
      <c r="C649" s="5"/>
      <c r="D649" s="138"/>
      <c r="E649" s="5"/>
      <c r="F649" s="139"/>
      <c r="G649" s="139"/>
      <c r="H649" s="5"/>
      <c r="I649" s="5"/>
      <c r="J649" s="8"/>
      <c r="K649" s="8"/>
      <c r="L649" s="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>
      <c r="A650" s="5"/>
      <c r="B650" s="137"/>
      <c r="C650" s="5"/>
      <c r="D650" s="138"/>
      <c r="E650" s="5"/>
      <c r="F650" s="139"/>
      <c r="G650" s="139"/>
      <c r="H650" s="5"/>
      <c r="I650" s="5"/>
      <c r="J650" s="8"/>
      <c r="K650" s="8"/>
      <c r="L650" s="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>
      <c r="A651" s="5"/>
      <c r="B651" s="137"/>
      <c r="C651" s="5"/>
      <c r="D651" s="138"/>
      <c r="E651" s="5"/>
      <c r="F651" s="139"/>
      <c r="G651" s="139"/>
      <c r="H651" s="5"/>
      <c r="I651" s="5"/>
      <c r="J651" s="8"/>
      <c r="K651" s="8"/>
      <c r="L651" s="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>
      <c r="A652" s="5"/>
      <c r="B652" s="137"/>
      <c r="C652" s="5"/>
      <c r="D652" s="138"/>
      <c r="E652" s="5"/>
      <c r="F652" s="139"/>
      <c r="G652" s="139"/>
      <c r="H652" s="5"/>
      <c r="I652" s="5"/>
      <c r="J652" s="8"/>
      <c r="K652" s="8"/>
      <c r="L652" s="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>
      <c r="A653" s="5"/>
      <c r="B653" s="137"/>
      <c r="C653" s="5"/>
      <c r="D653" s="138"/>
      <c r="E653" s="5"/>
      <c r="F653" s="139"/>
      <c r="G653" s="139"/>
      <c r="H653" s="5"/>
      <c r="I653" s="5"/>
      <c r="J653" s="8"/>
      <c r="K653" s="8"/>
      <c r="L653" s="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>
      <c r="A654" s="5"/>
      <c r="B654" s="137"/>
      <c r="C654" s="5"/>
      <c r="D654" s="138"/>
      <c r="E654" s="5"/>
      <c r="F654" s="139"/>
      <c r="G654" s="139"/>
      <c r="H654" s="5"/>
      <c r="I654" s="5"/>
      <c r="J654" s="8"/>
      <c r="K654" s="8"/>
      <c r="L654" s="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>
      <c r="A655" s="5"/>
      <c r="B655" s="137"/>
      <c r="C655" s="5"/>
      <c r="D655" s="138"/>
      <c r="E655" s="5"/>
      <c r="F655" s="139"/>
      <c r="G655" s="139"/>
      <c r="H655" s="5"/>
      <c r="I655" s="5"/>
      <c r="J655" s="8"/>
      <c r="K655" s="8"/>
      <c r="L655" s="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>
      <c r="A656" s="5"/>
      <c r="B656" s="137"/>
      <c r="C656" s="5"/>
      <c r="D656" s="138"/>
      <c r="E656" s="5"/>
      <c r="F656" s="139"/>
      <c r="G656" s="139"/>
      <c r="H656" s="5"/>
      <c r="I656" s="5"/>
      <c r="J656" s="8"/>
      <c r="K656" s="8"/>
      <c r="L656" s="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>
      <c r="A657" s="5"/>
      <c r="B657" s="137"/>
      <c r="C657" s="5"/>
      <c r="D657" s="138"/>
      <c r="E657" s="5"/>
      <c r="F657" s="139"/>
      <c r="G657" s="139"/>
      <c r="H657" s="5"/>
      <c r="I657" s="5"/>
      <c r="J657" s="8"/>
      <c r="K657" s="8"/>
      <c r="L657" s="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>
      <c r="A658" s="5"/>
      <c r="B658" s="137"/>
      <c r="C658" s="5"/>
      <c r="D658" s="138"/>
      <c r="E658" s="5"/>
      <c r="F658" s="139"/>
      <c r="G658" s="139"/>
      <c r="H658" s="5"/>
      <c r="I658" s="5"/>
      <c r="J658" s="8"/>
      <c r="K658" s="8"/>
      <c r="L658" s="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>
      <c r="A659" s="5"/>
      <c r="B659" s="137"/>
      <c r="C659" s="5"/>
      <c r="D659" s="138"/>
      <c r="E659" s="5"/>
      <c r="F659" s="139"/>
      <c r="G659" s="139"/>
      <c r="H659" s="5"/>
      <c r="I659" s="5"/>
      <c r="J659" s="8"/>
      <c r="K659" s="8"/>
      <c r="L659" s="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>
      <c r="A660" s="5"/>
      <c r="B660" s="137"/>
      <c r="C660" s="5"/>
      <c r="D660" s="138"/>
      <c r="E660" s="5"/>
      <c r="F660" s="139"/>
      <c r="G660" s="139"/>
      <c r="H660" s="5"/>
      <c r="I660" s="5"/>
      <c r="J660" s="8"/>
      <c r="K660" s="8"/>
      <c r="L660" s="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>
      <c r="A661" s="5"/>
      <c r="B661" s="137"/>
      <c r="C661" s="5"/>
      <c r="D661" s="138"/>
      <c r="E661" s="5"/>
      <c r="F661" s="139"/>
      <c r="G661" s="139"/>
      <c r="H661" s="5"/>
      <c r="I661" s="5"/>
      <c r="J661" s="8"/>
      <c r="K661" s="8"/>
      <c r="L661" s="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>
      <c r="A662" s="5"/>
      <c r="B662" s="137"/>
      <c r="C662" s="5"/>
      <c r="D662" s="138"/>
      <c r="E662" s="5"/>
      <c r="F662" s="139"/>
      <c r="G662" s="139"/>
      <c r="H662" s="5"/>
      <c r="I662" s="5"/>
      <c r="J662" s="8"/>
      <c r="K662" s="8"/>
      <c r="L662" s="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>
      <c r="A663" s="5"/>
      <c r="B663" s="137"/>
      <c r="C663" s="5"/>
      <c r="D663" s="138"/>
      <c r="E663" s="5"/>
      <c r="F663" s="139"/>
      <c r="G663" s="139"/>
      <c r="H663" s="5"/>
      <c r="I663" s="5"/>
      <c r="J663" s="8"/>
      <c r="K663" s="8"/>
      <c r="L663" s="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>
      <c r="A664" s="5"/>
      <c r="B664" s="137"/>
      <c r="C664" s="5"/>
      <c r="D664" s="138"/>
      <c r="E664" s="5"/>
      <c r="F664" s="139"/>
      <c r="G664" s="139"/>
      <c r="H664" s="5"/>
      <c r="I664" s="5"/>
      <c r="J664" s="8"/>
      <c r="K664" s="8"/>
      <c r="L664" s="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>
      <c r="A665" s="5"/>
      <c r="B665" s="137"/>
      <c r="C665" s="5"/>
      <c r="D665" s="138"/>
      <c r="E665" s="5"/>
      <c r="F665" s="139"/>
      <c r="G665" s="139"/>
      <c r="H665" s="5"/>
      <c r="I665" s="5"/>
      <c r="J665" s="8"/>
      <c r="K665" s="8"/>
      <c r="L665" s="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>
      <c r="A666" s="5"/>
      <c r="B666" s="137"/>
      <c r="C666" s="5"/>
      <c r="D666" s="138"/>
      <c r="E666" s="5"/>
      <c r="F666" s="139"/>
      <c r="G666" s="139"/>
      <c r="H666" s="5"/>
      <c r="I666" s="5"/>
      <c r="J666" s="8"/>
      <c r="K666" s="8"/>
      <c r="L666" s="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>
      <c r="A667" s="5"/>
      <c r="B667" s="137"/>
      <c r="C667" s="5"/>
      <c r="D667" s="138"/>
      <c r="E667" s="5"/>
      <c r="F667" s="139"/>
      <c r="G667" s="139"/>
      <c r="H667" s="5"/>
      <c r="I667" s="5"/>
      <c r="J667" s="8"/>
      <c r="K667" s="8"/>
      <c r="L667" s="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>
      <c r="A668" s="5"/>
      <c r="B668" s="137"/>
      <c r="C668" s="5"/>
      <c r="D668" s="138"/>
      <c r="E668" s="5"/>
      <c r="F668" s="139"/>
      <c r="G668" s="139"/>
      <c r="H668" s="5"/>
      <c r="I668" s="5"/>
      <c r="J668" s="8"/>
      <c r="K668" s="8"/>
      <c r="L668" s="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>
      <c r="A669" s="5"/>
      <c r="B669" s="137"/>
      <c r="C669" s="5"/>
      <c r="D669" s="138"/>
      <c r="E669" s="5"/>
      <c r="F669" s="139"/>
      <c r="G669" s="139"/>
      <c r="H669" s="5"/>
      <c r="I669" s="5"/>
      <c r="J669" s="8"/>
      <c r="K669" s="8"/>
      <c r="L669" s="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>
      <c r="A670" s="5"/>
      <c r="B670" s="137"/>
      <c r="C670" s="5"/>
      <c r="D670" s="138"/>
      <c r="E670" s="5"/>
      <c r="F670" s="139"/>
      <c r="G670" s="139"/>
      <c r="H670" s="5"/>
      <c r="I670" s="5"/>
      <c r="J670" s="8"/>
      <c r="K670" s="8"/>
      <c r="L670" s="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>
      <c r="A671" s="5"/>
      <c r="B671" s="137"/>
      <c r="C671" s="5"/>
      <c r="D671" s="138"/>
      <c r="E671" s="5"/>
      <c r="F671" s="139"/>
      <c r="G671" s="139"/>
      <c r="H671" s="5"/>
      <c r="I671" s="5"/>
      <c r="J671" s="8"/>
      <c r="K671" s="8"/>
      <c r="L671" s="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>
      <c r="A672" s="5"/>
      <c r="B672" s="137"/>
      <c r="C672" s="5"/>
      <c r="D672" s="138"/>
      <c r="E672" s="5"/>
      <c r="F672" s="139"/>
      <c r="G672" s="139"/>
      <c r="H672" s="5"/>
      <c r="I672" s="5"/>
      <c r="J672" s="8"/>
      <c r="K672" s="8"/>
      <c r="L672" s="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>
      <c r="A673" s="5"/>
      <c r="B673" s="137"/>
      <c r="C673" s="5"/>
      <c r="D673" s="138"/>
      <c r="E673" s="5"/>
      <c r="F673" s="139"/>
      <c r="G673" s="139"/>
      <c r="H673" s="5"/>
      <c r="I673" s="5"/>
      <c r="J673" s="8"/>
      <c r="K673" s="8"/>
      <c r="L673" s="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>
      <c r="A674" s="5"/>
      <c r="B674" s="137"/>
      <c r="C674" s="5"/>
      <c r="D674" s="138"/>
      <c r="E674" s="5"/>
      <c r="F674" s="139"/>
      <c r="G674" s="139"/>
      <c r="H674" s="5"/>
      <c r="I674" s="5"/>
      <c r="J674" s="8"/>
      <c r="K674" s="8"/>
      <c r="L674" s="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>
      <c r="A675" s="5"/>
      <c r="B675" s="137"/>
      <c r="C675" s="5"/>
      <c r="D675" s="138"/>
      <c r="E675" s="5"/>
      <c r="F675" s="139"/>
      <c r="G675" s="139"/>
      <c r="H675" s="5"/>
      <c r="I675" s="5"/>
      <c r="J675" s="8"/>
      <c r="K675" s="8"/>
      <c r="L675" s="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>
      <c r="A676" s="5"/>
      <c r="B676" s="137"/>
      <c r="C676" s="5"/>
      <c r="D676" s="138"/>
      <c r="E676" s="5"/>
      <c r="F676" s="139"/>
      <c r="G676" s="139"/>
      <c r="H676" s="5"/>
      <c r="I676" s="5"/>
      <c r="J676" s="8"/>
      <c r="K676" s="8"/>
      <c r="L676" s="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>
      <c r="A677" s="5"/>
      <c r="B677" s="137"/>
      <c r="C677" s="5"/>
      <c r="D677" s="138"/>
      <c r="E677" s="5"/>
      <c r="F677" s="139"/>
      <c r="G677" s="139"/>
      <c r="H677" s="5"/>
      <c r="I677" s="5"/>
      <c r="J677" s="8"/>
      <c r="K677" s="8"/>
      <c r="L677" s="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>
      <c r="A678" s="5"/>
      <c r="B678" s="137"/>
      <c r="C678" s="5"/>
      <c r="D678" s="138"/>
      <c r="E678" s="5"/>
      <c r="F678" s="139"/>
      <c r="G678" s="139"/>
      <c r="H678" s="5"/>
      <c r="I678" s="5"/>
      <c r="J678" s="8"/>
      <c r="K678" s="8"/>
      <c r="L678" s="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>
      <c r="A679" s="5"/>
      <c r="B679" s="137"/>
      <c r="C679" s="5"/>
      <c r="D679" s="138"/>
      <c r="E679" s="5"/>
      <c r="F679" s="139"/>
      <c r="G679" s="139"/>
      <c r="H679" s="5"/>
      <c r="I679" s="5"/>
      <c r="J679" s="8"/>
      <c r="K679" s="8"/>
      <c r="L679" s="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>
      <c r="A680" s="5"/>
      <c r="B680" s="137"/>
      <c r="C680" s="5"/>
      <c r="D680" s="138"/>
      <c r="E680" s="5"/>
      <c r="F680" s="139"/>
      <c r="G680" s="139"/>
      <c r="H680" s="5"/>
      <c r="I680" s="5"/>
      <c r="J680" s="8"/>
      <c r="K680" s="8"/>
      <c r="L680" s="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>
      <c r="A681" s="5"/>
      <c r="B681" s="137"/>
      <c r="C681" s="5"/>
      <c r="D681" s="138"/>
      <c r="E681" s="5"/>
      <c r="F681" s="139"/>
      <c r="G681" s="139"/>
      <c r="H681" s="5"/>
      <c r="I681" s="5"/>
      <c r="J681" s="8"/>
      <c r="K681" s="8"/>
      <c r="L681" s="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>
      <c r="A682" s="5"/>
      <c r="B682" s="137"/>
      <c r="C682" s="5"/>
      <c r="D682" s="138"/>
      <c r="E682" s="5"/>
      <c r="F682" s="139"/>
      <c r="G682" s="139"/>
      <c r="H682" s="5"/>
      <c r="I682" s="5"/>
      <c r="J682" s="8"/>
      <c r="K682" s="8"/>
      <c r="L682" s="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>
      <c r="A683" s="5"/>
      <c r="B683" s="137"/>
      <c r="C683" s="5"/>
      <c r="D683" s="138"/>
      <c r="E683" s="5"/>
      <c r="F683" s="139"/>
      <c r="G683" s="139"/>
      <c r="H683" s="5"/>
      <c r="I683" s="5"/>
      <c r="J683" s="8"/>
      <c r="K683" s="8"/>
      <c r="L683" s="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>
      <c r="A684" s="5"/>
      <c r="B684" s="137"/>
      <c r="C684" s="5"/>
      <c r="D684" s="138"/>
      <c r="E684" s="5"/>
      <c r="F684" s="139"/>
      <c r="G684" s="139"/>
      <c r="H684" s="5"/>
      <c r="I684" s="5"/>
      <c r="J684" s="8"/>
      <c r="K684" s="8"/>
      <c r="L684" s="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>
      <c r="A685" s="5"/>
      <c r="B685" s="137"/>
      <c r="C685" s="5"/>
      <c r="D685" s="138"/>
      <c r="E685" s="5"/>
      <c r="F685" s="139"/>
      <c r="G685" s="139"/>
      <c r="H685" s="5"/>
      <c r="I685" s="5"/>
      <c r="J685" s="8"/>
      <c r="K685" s="8"/>
      <c r="L685" s="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>
      <c r="A686" s="5"/>
      <c r="B686" s="137"/>
      <c r="C686" s="5"/>
      <c r="D686" s="138"/>
      <c r="E686" s="5"/>
      <c r="F686" s="139"/>
      <c r="G686" s="139"/>
      <c r="H686" s="5"/>
      <c r="I686" s="5"/>
      <c r="J686" s="8"/>
      <c r="K686" s="8"/>
      <c r="L686" s="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>
      <c r="A687" s="5"/>
      <c r="B687" s="137"/>
      <c r="C687" s="5"/>
      <c r="D687" s="138"/>
      <c r="E687" s="5"/>
      <c r="F687" s="139"/>
      <c r="G687" s="139"/>
      <c r="H687" s="5"/>
      <c r="I687" s="5"/>
      <c r="J687" s="8"/>
      <c r="K687" s="8"/>
      <c r="L687" s="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>
      <c r="A688" s="5"/>
      <c r="B688" s="137"/>
      <c r="C688" s="5"/>
      <c r="D688" s="138"/>
      <c r="E688" s="5"/>
      <c r="F688" s="139"/>
      <c r="G688" s="139"/>
      <c r="H688" s="5"/>
      <c r="I688" s="5"/>
      <c r="J688" s="8"/>
      <c r="K688" s="8"/>
      <c r="L688" s="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>
      <c r="A689" s="5"/>
      <c r="B689" s="137"/>
      <c r="C689" s="5"/>
      <c r="D689" s="138"/>
      <c r="E689" s="5"/>
      <c r="F689" s="139"/>
      <c r="G689" s="139"/>
      <c r="H689" s="5"/>
      <c r="I689" s="5"/>
      <c r="J689" s="8"/>
      <c r="K689" s="8"/>
      <c r="L689" s="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>
      <c r="A690" s="5"/>
      <c r="B690" s="137"/>
      <c r="C690" s="5"/>
      <c r="D690" s="138"/>
      <c r="E690" s="5"/>
      <c r="F690" s="139"/>
      <c r="G690" s="139"/>
      <c r="H690" s="5"/>
      <c r="I690" s="5"/>
      <c r="J690" s="8"/>
      <c r="K690" s="8"/>
      <c r="L690" s="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>
      <c r="A691" s="5"/>
      <c r="B691" s="137"/>
      <c r="C691" s="5"/>
      <c r="D691" s="138"/>
      <c r="E691" s="5"/>
      <c r="F691" s="139"/>
      <c r="G691" s="139"/>
      <c r="H691" s="5"/>
      <c r="I691" s="5"/>
      <c r="J691" s="8"/>
      <c r="K691" s="8"/>
      <c r="L691" s="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>
      <c r="A692" s="5"/>
      <c r="B692" s="137"/>
      <c r="C692" s="5"/>
      <c r="D692" s="138"/>
      <c r="E692" s="5"/>
      <c r="F692" s="139"/>
      <c r="G692" s="139"/>
      <c r="H692" s="5"/>
      <c r="I692" s="5"/>
      <c r="J692" s="8"/>
      <c r="K692" s="8"/>
      <c r="L692" s="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>
      <c r="A693" s="5"/>
      <c r="B693" s="137"/>
      <c r="C693" s="5"/>
      <c r="D693" s="138"/>
      <c r="E693" s="5"/>
      <c r="F693" s="139"/>
      <c r="G693" s="139"/>
      <c r="H693" s="5"/>
      <c r="I693" s="5"/>
      <c r="J693" s="8"/>
      <c r="K693" s="8"/>
      <c r="L693" s="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>
      <c r="A694" s="5"/>
      <c r="B694" s="137"/>
      <c r="C694" s="5"/>
      <c r="D694" s="138"/>
      <c r="E694" s="5"/>
      <c r="F694" s="139"/>
      <c r="G694" s="139"/>
      <c r="H694" s="5"/>
      <c r="I694" s="5"/>
      <c r="J694" s="8"/>
      <c r="K694" s="8"/>
      <c r="L694" s="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>
      <c r="A695" s="5"/>
      <c r="B695" s="137"/>
      <c r="C695" s="5"/>
      <c r="D695" s="138"/>
      <c r="E695" s="5"/>
      <c r="F695" s="139"/>
      <c r="G695" s="139"/>
      <c r="H695" s="5"/>
      <c r="I695" s="5"/>
      <c r="J695" s="8"/>
      <c r="K695" s="8"/>
      <c r="L695" s="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>
      <c r="A696" s="5"/>
      <c r="B696" s="137"/>
      <c r="C696" s="5"/>
      <c r="D696" s="138"/>
      <c r="E696" s="5"/>
      <c r="F696" s="139"/>
      <c r="G696" s="139"/>
      <c r="H696" s="5"/>
      <c r="I696" s="5"/>
      <c r="J696" s="8"/>
      <c r="K696" s="8"/>
      <c r="L696" s="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>
      <c r="A697" s="5"/>
      <c r="B697" s="137"/>
      <c r="C697" s="5"/>
      <c r="D697" s="138"/>
      <c r="E697" s="5"/>
      <c r="F697" s="139"/>
      <c r="G697" s="139"/>
      <c r="H697" s="5"/>
      <c r="I697" s="5"/>
      <c r="J697" s="8"/>
      <c r="K697" s="8"/>
      <c r="L697" s="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>
      <c r="A698" s="5"/>
      <c r="B698" s="137"/>
      <c r="C698" s="5"/>
      <c r="D698" s="138"/>
      <c r="E698" s="5"/>
      <c r="F698" s="139"/>
      <c r="G698" s="139"/>
      <c r="H698" s="5"/>
      <c r="I698" s="5"/>
      <c r="J698" s="8"/>
      <c r="K698" s="8"/>
      <c r="L698" s="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>
      <c r="A699" s="5"/>
      <c r="B699" s="137"/>
      <c r="C699" s="5"/>
      <c r="D699" s="138"/>
      <c r="E699" s="5"/>
      <c r="F699" s="139"/>
      <c r="G699" s="139"/>
      <c r="H699" s="5"/>
      <c r="I699" s="5"/>
      <c r="J699" s="8"/>
      <c r="K699" s="8"/>
      <c r="L699" s="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>
      <c r="A700" s="5"/>
      <c r="B700" s="137"/>
      <c r="C700" s="5"/>
      <c r="D700" s="138"/>
      <c r="E700" s="5"/>
      <c r="F700" s="139"/>
      <c r="G700" s="139"/>
      <c r="H700" s="5"/>
      <c r="I700" s="5"/>
      <c r="J700" s="8"/>
      <c r="K700" s="8"/>
      <c r="L700" s="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>
      <c r="A701" s="5"/>
      <c r="B701" s="137"/>
      <c r="C701" s="5"/>
      <c r="D701" s="138"/>
      <c r="E701" s="5"/>
      <c r="F701" s="139"/>
      <c r="G701" s="139"/>
      <c r="H701" s="5"/>
      <c r="I701" s="5"/>
      <c r="J701" s="8"/>
      <c r="K701" s="8"/>
      <c r="L701" s="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>
      <c r="A702" s="5"/>
      <c r="B702" s="137"/>
      <c r="C702" s="5"/>
      <c r="D702" s="138"/>
      <c r="E702" s="5"/>
      <c r="F702" s="139"/>
      <c r="G702" s="139"/>
      <c r="H702" s="5"/>
      <c r="I702" s="5"/>
      <c r="J702" s="8"/>
      <c r="K702" s="8"/>
      <c r="L702" s="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>
      <c r="A703" s="5"/>
      <c r="B703" s="137"/>
      <c r="C703" s="5"/>
      <c r="D703" s="138"/>
      <c r="E703" s="5"/>
      <c r="F703" s="139"/>
      <c r="G703" s="139"/>
      <c r="H703" s="5"/>
      <c r="I703" s="5"/>
      <c r="J703" s="8"/>
      <c r="K703" s="8"/>
      <c r="L703" s="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>
      <c r="A704" s="5"/>
      <c r="B704" s="137"/>
      <c r="C704" s="5"/>
      <c r="D704" s="138"/>
      <c r="E704" s="5"/>
      <c r="F704" s="139"/>
      <c r="G704" s="139"/>
      <c r="H704" s="5"/>
      <c r="I704" s="5"/>
      <c r="J704" s="8"/>
      <c r="K704" s="8"/>
      <c r="L704" s="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>
      <c r="A705" s="5"/>
      <c r="B705" s="137"/>
      <c r="C705" s="5"/>
      <c r="D705" s="138"/>
      <c r="E705" s="5"/>
      <c r="F705" s="139"/>
      <c r="G705" s="139"/>
      <c r="H705" s="5"/>
      <c r="I705" s="5"/>
      <c r="J705" s="8"/>
      <c r="K705" s="8"/>
      <c r="L705" s="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>
      <c r="A706" s="5"/>
      <c r="B706" s="137"/>
      <c r="C706" s="5"/>
      <c r="D706" s="138"/>
      <c r="E706" s="5"/>
      <c r="F706" s="139"/>
      <c r="G706" s="139"/>
      <c r="H706" s="5"/>
      <c r="I706" s="5"/>
      <c r="J706" s="8"/>
      <c r="K706" s="8"/>
      <c r="L706" s="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>
      <c r="A707" s="5"/>
      <c r="B707" s="137"/>
      <c r="C707" s="5"/>
      <c r="D707" s="138"/>
      <c r="E707" s="5"/>
      <c r="F707" s="139"/>
      <c r="G707" s="139"/>
      <c r="H707" s="5"/>
      <c r="I707" s="5"/>
      <c r="J707" s="8"/>
      <c r="K707" s="8"/>
      <c r="L707" s="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>
      <c r="A708" s="5"/>
      <c r="B708" s="137"/>
      <c r="C708" s="5"/>
      <c r="D708" s="138"/>
      <c r="E708" s="5"/>
      <c r="F708" s="139"/>
      <c r="G708" s="139"/>
      <c r="H708" s="5"/>
      <c r="I708" s="5"/>
      <c r="J708" s="8"/>
      <c r="K708" s="8"/>
      <c r="L708" s="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>
      <c r="A709" s="5"/>
      <c r="B709" s="137"/>
      <c r="C709" s="5"/>
      <c r="D709" s="138"/>
      <c r="E709" s="5"/>
      <c r="F709" s="139"/>
      <c r="G709" s="139"/>
      <c r="H709" s="5"/>
      <c r="I709" s="5"/>
      <c r="J709" s="8"/>
      <c r="K709" s="8"/>
      <c r="L709" s="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>
      <c r="A710" s="5"/>
      <c r="B710" s="137"/>
      <c r="C710" s="5"/>
      <c r="D710" s="138"/>
      <c r="E710" s="5"/>
      <c r="F710" s="139"/>
      <c r="G710" s="139"/>
      <c r="H710" s="5"/>
      <c r="I710" s="5"/>
      <c r="J710" s="8"/>
      <c r="K710" s="8"/>
      <c r="L710" s="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>
      <c r="A711" s="5"/>
      <c r="B711" s="137"/>
      <c r="C711" s="5"/>
      <c r="D711" s="138"/>
      <c r="E711" s="5"/>
      <c r="F711" s="139"/>
      <c r="G711" s="139"/>
      <c r="H711" s="5"/>
      <c r="I711" s="5"/>
      <c r="J711" s="8"/>
      <c r="K711" s="8"/>
      <c r="L711" s="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>
      <c r="A712" s="5"/>
      <c r="B712" s="137"/>
      <c r="C712" s="5"/>
      <c r="D712" s="138"/>
      <c r="E712" s="5"/>
      <c r="F712" s="139"/>
      <c r="G712" s="139"/>
      <c r="H712" s="5"/>
      <c r="I712" s="5"/>
      <c r="J712" s="8"/>
      <c r="K712" s="8"/>
      <c r="L712" s="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>
      <c r="A713" s="5"/>
      <c r="B713" s="137"/>
      <c r="C713" s="5"/>
      <c r="D713" s="138"/>
      <c r="E713" s="5"/>
      <c r="F713" s="139"/>
      <c r="G713" s="139"/>
      <c r="H713" s="5"/>
      <c r="I713" s="5"/>
      <c r="J713" s="8"/>
      <c r="K713" s="8"/>
      <c r="L713" s="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>
      <c r="A714" s="5"/>
      <c r="B714" s="137"/>
      <c r="C714" s="5"/>
      <c r="D714" s="138"/>
      <c r="E714" s="5"/>
      <c r="F714" s="139"/>
      <c r="G714" s="139"/>
      <c r="H714" s="5"/>
      <c r="I714" s="5"/>
      <c r="J714" s="8"/>
      <c r="K714" s="8"/>
      <c r="L714" s="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>
      <c r="A715" s="5"/>
      <c r="B715" s="137"/>
      <c r="C715" s="5"/>
      <c r="D715" s="138"/>
      <c r="E715" s="5"/>
      <c r="F715" s="139"/>
      <c r="G715" s="139"/>
      <c r="H715" s="5"/>
      <c r="I715" s="5"/>
      <c r="J715" s="8"/>
      <c r="K715" s="8"/>
      <c r="L715" s="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>
      <c r="A716" s="5"/>
      <c r="B716" s="137"/>
      <c r="C716" s="5"/>
      <c r="D716" s="138"/>
      <c r="E716" s="5"/>
      <c r="F716" s="139"/>
      <c r="G716" s="139"/>
      <c r="H716" s="5"/>
      <c r="I716" s="5"/>
      <c r="J716" s="8"/>
      <c r="K716" s="8"/>
      <c r="L716" s="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>
      <c r="A717" s="5"/>
      <c r="B717" s="137"/>
      <c r="C717" s="5"/>
      <c r="D717" s="138"/>
      <c r="E717" s="5"/>
      <c r="F717" s="139"/>
      <c r="G717" s="139"/>
      <c r="H717" s="5"/>
      <c r="I717" s="5"/>
      <c r="J717" s="8"/>
      <c r="K717" s="8"/>
      <c r="L717" s="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>
      <c r="A718" s="5"/>
      <c r="B718" s="137"/>
      <c r="C718" s="5"/>
      <c r="D718" s="138"/>
      <c r="E718" s="5"/>
      <c r="F718" s="139"/>
      <c r="G718" s="139"/>
      <c r="H718" s="5"/>
      <c r="I718" s="5"/>
      <c r="J718" s="8"/>
      <c r="K718" s="8"/>
      <c r="L718" s="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>
      <c r="A719" s="5"/>
      <c r="B719" s="137"/>
      <c r="C719" s="5"/>
      <c r="D719" s="138"/>
      <c r="E719" s="5"/>
      <c r="F719" s="139"/>
      <c r="G719" s="139"/>
      <c r="H719" s="5"/>
      <c r="I719" s="5"/>
      <c r="J719" s="8"/>
      <c r="K719" s="8"/>
      <c r="L719" s="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>
      <c r="A720" s="5"/>
      <c r="B720" s="137"/>
      <c r="C720" s="5"/>
      <c r="D720" s="138"/>
      <c r="E720" s="5"/>
      <c r="F720" s="139"/>
      <c r="G720" s="139"/>
      <c r="H720" s="5"/>
      <c r="I720" s="5"/>
      <c r="J720" s="8"/>
      <c r="K720" s="8"/>
      <c r="L720" s="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>
      <c r="A721" s="5"/>
      <c r="B721" s="137"/>
      <c r="C721" s="5"/>
      <c r="D721" s="138"/>
      <c r="E721" s="5"/>
      <c r="F721" s="139"/>
      <c r="G721" s="139"/>
      <c r="H721" s="5"/>
      <c r="I721" s="5"/>
      <c r="J721" s="8"/>
      <c r="K721" s="8"/>
      <c r="L721" s="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>
      <c r="A722" s="5"/>
      <c r="B722" s="137"/>
      <c r="C722" s="5"/>
      <c r="D722" s="138"/>
      <c r="E722" s="5"/>
      <c r="F722" s="139"/>
      <c r="G722" s="139"/>
      <c r="H722" s="5"/>
      <c r="I722" s="5"/>
      <c r="J722" s="8"/>
      <c r="K722" s="8"/>
      <c r="L722" s="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>
      <c r="A723" s="5"/>
      <c r="B723" s="137"/>
      <c r="C723" s="5"/>
      <c r="D723" s="138"/>
      <c r="E723" s="5"/>
      <c r="F723" s="139"/>
      <c r="G723" s="139"/>
      <c r="H723" s="5"/>
      <c r="I723" s="5"/>
      <c r="J723" s="8"/>
      <c r="K723" s="8"/>
      <c r="L723" s="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>
      <c r="A724" s="5"/>
      <c r="B724" s="137"/>
      <c r="C724" s="5"/>
      <c r="D724" s="138"/>
      <c r="E724" s="5"/>
      <c r="F724" s="139"/>
      <c r="G724" s="139"/>
      <c r="H724" s="5"/>
      <c r="I724" s="5"/>
      <c r="J724" s="8"/>
      <c r="K724" s="8"/>
      <c r="L724" s="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>
      <c r="A725" s="5"/>
      <c r="B725" s="137"/>
      <c r="C725" s="5"/>
      <c r="D725" s="138"/>
      <c r="E725" s="5"/>
      <c r="F725" s="139"/>
      <c r="G725" s="139"/>
      <c r="H725" s="5"/>
      <c r="I725" s="5"/>
      <c r="J725" s="8"/>
      <c r="K725" s="8"/>
      <c r="L725" s="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>
      <c r="A726" s="5"/>
      <c r="B726" s="137"/>
      <c r="C726" s="5"/>
      <c r="D726" s="138"/>
      <c r="E726" s="5"/>
      <c r="F726" s="139"/>
      <c r="G726" s="139"/>
      <c r="H726" s="5"/>
      <c r="I726" s="5"/>
      <c r="J726" s="8"/>
      <c r="K726" s="8"/>
      <c r="L726" s="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>
      <c r="A727" s="5"/>
      <c r="B727" s="137"/>
      <c r="C727" s="5"/>
      <c r="D727" s="138"/>
      <c r="E727" s="5"/>
      <c r="F727" s="139"/>
      <c r="G727" s="139"/>
      <c r="H727" s="5"/>
      <c r="I727" s="5"/>
      <c r="J727" s="8"/>
      <c r="K727" s="8"/>
      <c r="L727" s="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>
      <c r="A728" s="5"/>
      <c r="B728" s="137"/>
      <c r="C728" s="5"/>
      <c r="D728" s="138"/>
      <c r="E728" s="5"/>
      <c r="F728" s="139"/>
      <c r="G728" s="139"/>
      <c r="H728" s="5"/>
      <c r="I728" s="5"/>
      <c r="J728" s="8"/>
      <c r="K728" s="8"/>
      <c r="L728" s="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>
      <c r="A729" s="5"/>
      <c r="B729" s="137"/>
      <c r="C729" s="5"/>
      <c r="D729" s="138"/>
      <c r="E729" s="5"/>
      <c r="F729" s="139"/>
      <c r="G729" s="139"/>
      <c r="H729" s="5"/>
      <c r="I729" s="5"/>
      <c r="J729" s="8"/>
      <c r="K729" s="8"/>
      <c r="L729" s="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>
      <c r="A730" s="5"/>
      <c r="B730" s="137"/>
      <c r="C730" s="5"/>
      <c r="D730" s="138"/>
      <c r="E730" s="5"/>
      <c r="F730" s="139"/>
      <c r="G730" s="139"/>
      <c r="H730" s="5"/>
      <c r="I730" s="5"/>
      <c r="J730" s="8"/>
      <c r="K730" s="8"/>
      <c r="L730" s="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>
      <c r="A731" s="5"/>
      <c r="B731" s="137"/>
      <c r="C731" s="5"/>
      <c r="D731" s="138"/>
      <c r="E731" s="5"/>
      <c r="F731" s="139"/>
      <c r="G731" s="139"/>
      <c r="H731" s="5"/>
      <c r="I731" s="5"/>
      <c r="J731" s="8"/>
      <c r="K731" s="8"/>
      <c r="L731" s="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>
      <c r="A732" s="5"/>
      <c r="B732" s="137"/>
      <c r="C732" s="5"/>
      <c r="D732" s="138"/>
      <c r="E732" s="5"/>
      <c r="F732" s="139"/>
      <c r="G732" s="139"/>
      <c r="H732" s="5"/>
      <c r="I732" s="5"/>
      <c r="J732" s="8"/>
      <c r="K732" s="8"/>
      <c r="L732" s="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>
      <c r="A733" s="5"/>
      <c r="B733" s="137"/>
      <c r="C733" s="5"/>
      <c r="D733" s="138"/>
      <c r="E733" s="5"/>
      <c r="F733" s="139"/>
      <c r="G733" s="139"/>
      <c r="H733" s="5"/>
      <c r="I733" s="5"/>
      <c r="J733" s="8"/>
      <c r="K733" s="8"/>
      <c r="L733" s="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>
      <c r="A734" s="5"/>
      <c r="B734" s="137"/>
      <c r="C734" s="5"/>
      <c r="D734" s="138"/>
      <c r="E734" s="5"/>
      <c r="F734" s="139"/>
      <c r="G734" s="139"/>
      <c r="H734" s="5"/>
      <c r="I734" s="5"/>
      <c r="J734" s="8"/>
      <c r="K734" s="8"/>
      <c r="L734" s="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>
      <c r="A735" s="5"/>
      <c r="B735" s="137"/>
      <c r="C735" s="5"/>
      <c r="D735" s="138"/>
      <c r="E735" s="5"/>
      <c r="F735" s="139"/>
      <c r="G735" s="139"/>
      <c r="H735" s="5"/>
      <c r="I735" s="5"/>
      <c r="J735" s="8"/>
      <c r="K735" s="8"/>
      <c r="L735" s="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>
      <c r="A736" s="5"/>
      <c r="B736" s="137"/>
      <c r="C736" s="5"/>
      <c r="D736" s="138"/>
      <c r="E736" s="5"/>
      <c r="F736" s="139"/>
      <c r="G736" s="139"/>
      <c r="H736" s="5"/>
      <c r="I736" s="5"/>
      <c r="J736" s="8"/>
      <c r="K736" s="8"/>
      <c r="L736" s="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>
      <c r="A737" s="5"/>
      <c r="B737" s="137"/>
      <c r="C737" s="5"/>
      <c r="D737" s="138"/>
      <c r="E737" s="5"/>
      <c r="F737" s="139"/>
      <c r="G737" s="139"/>
      <c r="H737" s="5"/>
      <c r="I737" s="5"/>
      <c r="J737" s="8"/>
      <c r="K737" s="8"/>
      <c r="L737" s="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>
      <c r="A738" s="5"/>
      <c r="B738" s="137"/>
      <c r="C738" s="5"/>
      <c r="D738" s="138"/>
      <c r="E738" s="5"/>
      <c r="F738" s="139"/>
      <c r="G738" s="139"/>
      <c r="H738" s="5"/>
      <c r="I738" s="5"/>
      <c r="J738" s="8"/>
      <c r="K738" s="8"/>
      <c r="L738" s="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>
      <c r="A739" s="5"/>
      <c r="B739" s="137"/>
      <c r="C739" s="5"/>
      <c r="D739" s="138"/>
      <c r="E739" s="5"/>
      <c r="F739" s="139"/>
      <c r="G739" s="139"/>
      <c r="H739" s="5"/>
      <c r="I739" s="5"/>
      <c r="J739" s="8"/>
      <c r="K739" s="8"/>
      <c r="L739" s="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>
      <c r="A740" s="5"/>
      <c r="B740" s="137"/>
      <c r="C740" s="5"/>
      <c r="D740" s="138"/>
      <c r="E740" s="5"/>
      <c r="F740" s="139"/>
      <c r="G740" s="139"/>
      <c r="H740" s="5"/>
      <c r="I740" s="5"/>
      <c r="J740" s="8"/>
      <c r="K740" s="8"/>
      <c r="L740" s="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>
      <c r="A741" s="5"/>
      <c r="B741" s="137"/>
      <c r="C741" s="5"/>
      <c r="D741" s="138"/>
      <c r="E741" s="5"/>
      <c r="F741" s="139"/>
      <c r="G741" s="139"/>
      <c r="H741" s="5"/>
      <c r="I741" s="5"/>
      <c r="J741" s="8"/>
      <c r="K741" s="8"/>
      <c r="L741" s="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>
      <c r="A742" s="5"/>
      <c r="B742" s="137"/>
      <c r="C742" s="5"/>
      <c r="D742" s="138"/>
      <c r="E742" s="5"/>
      <c r="F742" s="139"/>
      <c r="G742" s="139"/>
      <c r="H742" s="5"/>
      <c r="I742" s="5"/>
      <c r="J742" s="8"/>
      <c r="K742" s="8"/>
      <c r="L742" s="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>
      <c r="A743" s="5"/>
      <c r="B743" s="137"/>
      <c r="C743" s="5"/>
      <c r="D743" s="138"/>
      <c r="E743" s="5"/>
      <c r="F743" s="139"/>
      <c r="G743" s="139"/>
      <c r="H743" s="5"/>
      <c r="I743" s="5"/>
      <c r="J743" s="8"/>
      <c r="K743" s="8"/>
      <c r="L743" s="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>
      <c r="A744" s="5"/>
      <c r="B744" s="137"/>
      <c r="C744" s="5"/>
      <c r="D744" s="138"/>
      <c r="E744" s="5"/>
      <c r="F744" s="139"/>
      <c r="G744" s="139"/>
      <c r="H744" s="5"/>
      <c r="I744" s="5"/>
      <c r="J744" s="8"/>
      <c r="K744" s="8"/>
      <c r="L744" s="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>
      <c r="A745" s="5"/>
      <c r="B745" s="137"/>
      <c r="C745" s="5"/>
      <c r="D745" s="138"/>
      <c r="E745" s="5"/>
      <c r="F745" s="139"/>
      <c r="G745" s="139"/>
      <c r="H745" s="5"/>
      <c r="I745" s="5"/>
      <c r="J745" s="8"/>
      <c r="K745" s="8"/>
      <c r="L745" s="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>
      <c r="A746" s="5"/>
      <c r="B746" s="137"/>
      <c r="C746" s="5"/>
      <c r="D746" s="138"/>
      <c r="E746" s="5"/>
      <c r="F746" s="139"/>
      <c r="G746" s="139"/>
      <c r="H746" s="5"/>
      <c r="I746" s="5"/>
      <c r="J746" s="8"/>
      <c r="K746" s="8"/>
      <c r="L746" s="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>
      <c r="A747" s="5"/>
      <c r="B747" s="137"/>
      <c r="C747" s="5"/>
      <c r="D747" s="138"/>
      <c r="E747" s="5"/>
      <c r="F747" s="139"/>
      <c r="G747" s="139"/>
      <c r="H747" s="5"/>
      <c r="I747" s="5"/>
      <c r="J747" s="8"/>
      <c r="K747" s="8"/>
      <c r="L747" s="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>
      <c r="A748" s="5"/>
      <c r="B748" s="137"/>
      <c r="C748" s="5"/>
      <c r="D748" s="138"/>
      <c r="E748" s="5"/>
      <c r="F748" s="139"/>
      <c r="G748" s="139"/>
      <c r="H748" s="5"/>
      <c r="I748" s="5"/>
      <c r="J748" s="8"/>
      <c r="K748" s="8"/>
      <c r="L748" s="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>
      <c r="A749" s="5"/>
      <c r="B749" s="137"/>
      <c r="C749" s="5"/>
      <c r="D749" s="138"/>
      <c r="E749" s="5"/>
      <c r="F749" s="139"/>
      <c r="G749" s="139"/>
      <c r="H749" s="5"/>
      <c r="I749" s="5"/>
      <c r="J749" s="8"/>
      <c r="K749" s="8"/>
      <c r="L749" s="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>
      <c r="A750" s="5"/>
      <c r="B750" s="137"/>
      <c r="C750" s="5"/>
      <c r="D750" s="138"/>
      <c r="E750" s="5"/>
      <c r="F750" s="139"/>
      <c r="G750" s="139"/>
      <c r="H750" s="5"/>
      <c r="I750" s="5"/>
      <c r="J750" s="8"/>
      <c r="K750" s="8"/>
      <c r="L750" s="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>
      <c r="A751" s="5"/>
      <c r="B751" s="137"/>
      <c r="C751" s="5"/>
      <c r="D751" s="138"/>
      <c r="E751" s="5"/>
      <c r="F751" s="139"/>
      <c r="G751" s="139"/>
      <c r="H751" s="5"/>
      <c r="I751" s="5"/>
      <c r="J751" s="8"/>
      <c r="K751" s="8"/>
      <c r="L751" s="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>
      <c r="A752" s="5"/>
      <c r="B752" s="137"/>
      <c r="C752" s="5"/>
      <c r="D752" s="138"/>
      <c r="E752" s="5"/>
      <c r="F752" s="139"/>
      <c r="G752" s="139"/>
      <c r="H752" s="5"/>
      <c r="I752" s="5"/>
      <c r="J752" s="8"/>
      <c r="K752" s="8"/>
      <c r="L752" s="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>
      <c r="A753" s="5"/>
      <c r="B753" s="137"/>
      <c r="C753" s="5"/>
      <c r="D753" s="138"/>
      <c r="E753" s="5"/>
      <c r="F753" s="139"/>
      <c r="G753" s="139"/>
      <c r="H753" s="5"/>
      <c r="I753" s="5"/>
      <c r="J753" s="8"/>
      <c r="K753" s="8"/>
      <c r="L753" s="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>
      <c r="A754" s="5"/>
      <c r="B754" s="137"/>
      <c r="C754" s="5"/>
      <c r="D754" s="138"/>
      <c r="E754" s="5"/>
      <c r="F754" s="139"/>
      <c r="G754" s="139"/>
      <c r="H754" s="5"/>
      <c r="I754" s="5"/>
      <c r="J754" s="8"/>
      <c r="K754" s="8"/>
      <c r="L754" s="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>
      <c r="A755" s="5"/>
      <c r="B755" s="137"/>
      <c r="C755" s="5"/>
      <c r="D755" s="138"/>
      <c r="E755" s="5"/>
      <c r="F755" s="139"/>
      <c r="G755" s="139"/>
      <c r="H755" s="5"/>
      <c r="I755" s="5"/>
      <c r="J755" s="8"/>
      <c r="K755" s="8"/>
      <c r="L755" s="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>
      <c r="A756" s="5"/>
      <c r="B756" s="137"/>
      <c r="C756" s="5"/>
      <c r="D756" s="138"/>
      <c r="E756" s="5"/>
      <c r="F756" s="139"/>
      <c r="G756" s="139"/>
      <c r="H756" s="5"/>
      <c r="I756" s="5"/>
      <c r="J756" s="8"/>
      <c r="K756" s="8"/>
      <c r="L756" s="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>
      <c r="A757" s="5"/>
      <c r="B757" s="137"/>
      <c r="C757" s="5"/>
      <c r="D757" s="138"/>
      <c r="E757" s="5"/>
      <c r="F757" s="139"/>
      <c r="G757" s="139"/>
      <c r="H757" s="5"/>
      <c r="I757" s="5"/>
      <c r="J757" s="8"/>
      <c r="K757" s="8"/>
      <c r="L757" s="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>
      <c r="A758" s="5"/>
      <c r="B758" s="137"/>
      <c r="C758" s="5"/>
      <c r="D758" s="138"/>
      <c r="E758" s="5"/>
      <c r="F758" s="139"/>
      <c r="G758" s="139"/>
      <c r="H758" s="5"/>
      <c r="I758" s="5"/>
      <c r="J758" s="8"/>
      <c r="K758" s="8"/>
      <c r="L758" s="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>
      <c r="A759" s="5"/>
      <c r="B759" s="137"/>
      <c r="C759" s="5"/>
      <c r="D759" s="138"/>
      <c r="E759" s="5"/>
      <c r="F759" s="139"/>
      <c r="G759" s="139"/>
      <c r="H759" s="5"/>
      <c r="I759" s="5"/>
      <c r="J759" s="8"/>
      <c r="K759" s="8"/>
      <c r="L759" s="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>
      <c r="A760" s="5"/>
      <c r="B760" s="137"/>
      <c r="C760" s="5"/>
      <c r="D760" s="138"/>
      <c r="E760" s="5"/>
      <c r="F760" s="139"/>
      <c r="G760" s="139"/>
      <c r="H760" s="5"/>
      <c r="I760" s="5"/>
      <c r="J760" s="8"/>
      <c r="K760" s="8"/>
      <c r="L760" s="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>
      <c r="A761" s="5"/>
      <c r="B761" s="137"/>
      <c r="C761" s="5"/>
      <c r="D761" s="138"/>
      <c r="E761" s="5"/>
      <c r="F761" s="139"/>
      <c r="G761" s="139"/>
      <c r="H761" s="5"/>
      <c r="I761" s="5"/>
      <c r="J761" s="8"/>
      <c r="K761" s="8"/>
      <c r="L761" s="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>
      <c r="A762" s="5"/>
      <c r="B762" s="137"/>
      <c r="C762" s="5"/>
      <c r="D762" s="138"/>
      <c r="E762" s="5"/>
      <c r="F762" s="139"/>
      <c r="G762" s="139"/>
      <c r="H762" s="5"/>
      <c r="I762" s="5"/>
      <c r="J762" s="8"/>
      <c r="K762" s="8"/>
      <c r="L762" s="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>
      <c r="A763" s="5"/>
      <c r="B763" s="137"/>
      <c r="C763" s="5"/>
      <c r="D763" s="138"/>
      <c r="E763" s="5"/>
      <c r="F763" s="139"/>
      <c r="G763" s="139"/>
      <c r="H763" s="5"/>
      <c r="I763" s="5"/>
      <c r="J763" s="8"/>
      <c r="K763" s="8"/>
      <c r="L763" s="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>
      <c r="A764" s="5"/>
      <c r="B764" s="137"/>
      <c r="C764" s="5"/>
      <c r="D764" s="138"/>
      <c r="E764" s="5"/>
      <c r="F764" s="139"/>
      <c r="G764" s="139"/>
      <c r="H764" s="5"/>
      <c r="I764" s="5"/>
      <c r="J764" s="8"/>
      <c r="K764" s="8"/>
      <c r="L764" s="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>
      <c r="A765" s="5"/>
      <c r="B765" s="137"/>
      <c r="C765" s="5"/>
      <c r="D765" s="138"/>
      <c r="E765" s="5"/>
      <c r="F765" s="139"/>
      <c r="G765" s="139"/>
      <c r="H765" s="5"/>
      <c r="I765" s="5"/>
      <c r="J765" s="8"/>
      <c r="K765" s="8"/>
      <c r="L765" s="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>
      <c r="A766" s="5"/>
      <c r="B766" s="137"/>
      <c r="C766" s="5"/>
      <c r="D766" s="138"/>
      <c r="E766" s="5"/>
      <c r="F766" s="139"/>
      <c r="G766" s="139"/>
      <c r="H766" s="5"/>
      <c r="I766" s="5"/>
      <c r="J766" s="8"/>
      <c r="K766" s="8"/>
      <c r="L766" s="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>
      <c r="A767" s="5"/>
      <c r="B767" s="137"/>
      <c r="C767" s="5"/>
      <c r="D767" s="138"/>
      <c r="E767" s="5"/>
      <c r="F767" s="139"/>
      <c r="G767" s="139"/>
      <c r="H767" s="5"/>
      <c r="I767" s="5"/>
      <c r="J767" s="8"/>
      <c r="K767" s="8"/>
      <c r="L767" s="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>
      <c r="A768" s="5"/>
      <c r="B768" s="137"/>
      <c r="C768" s="5"/>
      <c r="D768" s="138"/>
      <c r="E768" s="5"/>
      <c r="F768" s="139"/>
      <c r="G768" s="139"/>
      <c r="H768" s="5"/>
      <c r="I768" s="5"/>
      <c r="J768" s="8"/>
      <c r="K768" s="8"/>
      <c r="L768" s="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>
      <c r="A769" s="5"/>
      <c r="B769" s="137"/>
      <c r="C769" s="5"/>
      <c r="D769" s="138"/>
      <c r="E769" s="5"/>
      <c r="F769" s="139"/>
      <c r="G769" s="139"/>
      <c r="H769" s="5"/>
      <c r="I769" s="5"/>
      <c r="J769" s="8"/>
      <c r="K769" s="8"/>
      <c r="L769" s="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>
      <c r="A770" s="5"/>
      <c r="B770" s="137"/>
      <c r="C770" s="5"/>
      <c r="D770" s="138"/>
      <c r="E770" s="5"/>
      <c r="F770" s="139"/>
      <c r="G770" s="139"/>
      <c r="H770" s="5"/>
      <c r="I770" s="5"/>
      <c r="J770" s="8"/>
      <c r="K770" s="8"/>
      <c r="L770" s="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>
      <c r="A771" s="5"/>
      <c r="B771" s="137"/>
      <c r="C771" s="5"/>
      <c r="D771" s="138"/>
      <c r="E771" s="5"/>
      <c r="F771" s="139"/>
      <c r="G771" s="139"/>
      <c r="H771" s="5"/>
      <c r="I771" s="5"/>
      <c r="J771" s="8"/>
      <c r="K771" s="8"/>
      <c r="L771" s="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>
      <c r="A772" s="5"/>
      <c r="B772" s="137"/>
      <c r="C772" s="5"/>
      <c r="D772" s="138"/>
      <c r="E772" s="5"/>
      <c r="F772" s="139"/>
      <c r="G772" s="139"/>
      <c r="H772" s="5"/>
      <c r="I772" s="5"/>
      <c r="J772" s="8"/>
      <c r="K772" s="8"/>
      <c r="L772" s="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>
      <c r="A773" s="5"/>
      <c r="B773" s="137"/>
      <c r="C773" s="5"/>
      <c r="D773" s="138"/>
      <c r="E773" s="5"/>
      <c r="F773" s="139"/>
      <c r="G773" s="139"/>
      <c r="H773" s="5"/>
      <c r="I773" s="5"/>
      <c r="J773" s="8"/>
      <c r="K773" s="8"/>
      <c r="L773" s="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>
      <c r="A774" s="5"/>
      <c r="B774" s="137"/>
      <c r="C774" s="5"/>
      <c r="D774" s="138"/>
      <c r="E774" s="5"/>
      <c r="F774" s="139"/>
      <c r="G774" s="139"/>
      <c r="H774" s="5"/>
      <c r="I774" s="5"/>
      <c r="J774" s="8"/>
      <c r="K774" s="8"/>
      <c r="L774" s="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>
      <c r="A775" s="5"/>
      <c r="B775" s="137"/>
      <c r="C775" s="5"/>
      <c r="D775" s="138"/>
      <c r="E775" s="5"/>
      <c r="F775" s="139"/>
      <c r="G775" s="139"/>
      <c r="H775" s="5"/>
      <c r="I775" s="5"/>
      <c r="J775" s="8"/>
      <c r="K775" s="8"/>
      <c r="L775" s="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>
      <c r="A776" s="5"/>
      <c r="B776" s="137"/>
      <c r="C776" s="5"/>
      <c r="D776" s="138"/>
      <c r="E776" s="5"/>
      <c r="F776" s="139"/>
      <c r="G776" s="139"/>
      <c r="H776" s="5"/>
      <c r="I776" s="5"/>
      <c r="J776" s="8"/>
      <c r="K776" s="8"/>
      <c r="L776" s="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>
      <c r="A777" s="5"/>
      <c r="B777" s="137"/>
      <c r="C777" s="5"/>
      <c r="D777" s="138"/>
      <c r="E777" s="5"/>
      <c r="F777" s="139"/>
      <c r="G777" s="139"/>
      <c r="H777" s="5"/>
      <c r="I777" s="5"/>
      <c r="J777" s="8"/>
      <c r="K777" s="8"/>
      <c r="L777" s="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>
      <c r="A778" s="5"/>
      <c r="B778" s="137"/>
      <c r="C778" s="5"/>
      <c r="D778" s="138"/>
      <c r="E778" s="5"/>
      <c r="F778" s="139"/>
      <c r="G778" s="139"/>
      <c r="H778" s="5"/>
      <c r="I778" s="5"/>
      <c r="J778" s="8"/>
      <c r="K778" s="8"/>
      <c r="L778" s="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>
      <c r="A779" s="5"/>
      <c r="B779" s="137"/>
      <c r="C779" s="5"/>
      <c r="D779" s="138"/>
      <c r="E779" s="5"/>
      <c r="F779" s="139"/>
      <c r="G779" s="139"/>
      <c r="H779" s="5"/>
      <c r="I779" s="5"/>
      <c r="J779" s="8"/>
      <c r="K779" s="8"/>
      <c r="L779" s="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>
      <c r="A780" s="5"/>
      <c r="B780" s="137"/>
      <c r="C780" s="5"/>
      <c r="D780" s="138"/>
      <c r="E780" s="5"/>
      <c r="F780" s="139"/>
      <c r="G780" s="139"/>
      <c r="H780" s="5"/>
      <c r="I780" s="5"/>
      <c r="J780" s="8"/>
      <c r="K780" s="8"/>
      <c r="L780" s="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>
      <c r="A781" s="5"/>
      <c r="B781" s="137"/>
      <c r="C781" s="5"/>
      <c r="D781" s="138"/>
      <c r="E781" s="5"/>
      <c r="F781" s="139"/>
      <c r="G781" s="139"/>
      <c r="H781" s="5"/>
      <c r="I781" s="5"/>
      <c r="J781" s="8"/>
      <c r="K781" s="8"/>
      <c r="L781" s="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>
      <c r="A782" s="5"/>
      <c r="B782" s="137"/>
      <c r="C782" s="5"/>
      <c r="D782" s="138"/>
      <c r="E782" s="5"/>
      <c r="F782" s="139"/>
      <c r="G782" s="139"/>
      <c r="H782" s="5"/>
      <c r="I782" s="5"/>
      <c r="J782" s="8"/>
      <c r="K782" s="8"/>
      <c r="L782" s="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>
      <c r="A783" s="5"/>
      <c r="B783" s="137"/>
      <c r="C783" s="5"/>
      <c r="D783" s="138"/>
      <c r="E783" s="5"/>
      <c r="F783" s="139"/>
      <c r="G783" s="139"/>
      <c r="H783" s="5"/>
      <c r="I783" s="5"/>
      <c r="J783" s="8"/>
      <c r="K783" s="8"/>
      <c r="L783" s="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>
      <c r="A784" s="5"/>
      <c r="B784" s="137"/>
      <c r="C784" s="5"/>
      <c r="D784" s="138"/>
      <c r="E784" s="5"/>
      <c r="F784" s="139"/>
      <c r="G784" s="139"/>
      <c r="H784" s="5"/>
      <c r="I784" s="5"/>
      <c r="J784" s="8"/>
      <c r="K784" s="8"/>
      <c r="L784" s="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>
      <c r="A785" s="5"/>
      <c r="B785" s="137"/>
      <c r="C785" s="5"/>
      <c r="D785" s="138"/>
      <c r="E785" s="5"/>
      <c r="F785" s="139"/>
      <c r="G785" s="139"/>
      <c r="H785" s="5"/>
      <c r="I785" s="5"/>
      <c r="J785" s="8"/>
      <c r="K785" s="8"/>
      <c r="L785" s="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>
      <c r="A786" s="5"/>
      <c r="B786" s="137"/>
      <c r="C786" s="5"/>
      <c r="D786" s="138"/>
      <c r="E786" s="5"/>
      <c r="F786" s="139"/>
      <c r="G786" s="139"/>
      <c r="H786" s="5"/>
      <c r="I786" s="5"/>
      <c r="J786" s="8"/>
      <c r="K786" s="8"/>
      <c r="L786" s="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>
      <c r="A787" s="5"/>
      <c r="B787" s="137"/>
      <c r="C787" s="5"/>
      <c r="D787" s="138"/>
      <c r="E787" s="5"/>
      <c r="F787" s="139"/>
      <c r="G787" s="139"/>
      <c r="H787" s="5"/>
      <c r="I787" s="5"/>
      <c r="J787" s="8"/>
      <c r="K787" s="8"/>
      <c r="L787" s="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>
      <c r="A788" s="5"/>
      <c r="B788" s="137"/>
      <c r="C788" s="5"/>
      <c r="D788" s="138"/>
      <c r="E788" s="5"/>
      <c r="F788" s="139"/>
      <c r="G788" s="139"/>
      <c r="H788" s="5"/>
      <c r="I788" s="5"/>
      <c r="J788" s="8"/>
      <c r="K788" s="8"/>
      <c r="L788" s="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>
      <c r="A789" s="5"/>
      <c r="B789" s="137"/>
      <c r="C789" s="5"/>
      <c r="D789" s="138"/>
      <c r="E789" s="5"/>
      <c r="F789" s="139"/>
      <c r="G789" s="139"/>
      <c r="H789" s="5"/>
      <c r="I789" s="5"/>
      <c r="J789" s="8"/>
      <c r="K789" s="8"/>
      <c r="L789" s="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>
      <c r="A790" s="5"/>
      <c r="B790" s="137"/>
      <c r="C790" s="5"/>
      <c r="D790" s="138"/>
      <c r="E790" s="5"/>
      <c r="F790" s="139"/>
      <c r="G790" s="139"/>
      <c r="H790" s="5"/>
      <c r="I790" s="5"/>
      <c r="J790" s="8"/>
      <c r="K790" s="8"/>
      <c r="L790" s="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>
      <c r="A791" s="5"/>
      <c r="B791" s="137"/>
      <c r="C791" s="5"/>
      <c r="D791" s="138"/>
      <c r="E791" s="5"/>
      <c r="F791" s="139"/>
      <c r="G791" s="139"/>
      <c r="H791" s="5"/>
      <c r="I791" s="5"/>
      <c r="J791" s="8"/>
      <c r="K791" s="8"/>
      <c r="L791" s="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>
      <c r="A792" s="5"/>
      <c r="B792" s="137"/>
      <c r="C792" s="5"/>
      <c r="D792" s="138"/>
      <c r="E792" s="5"/>
      <c r="F792" s="139"/>
      <c r="G792" s="139"/>
      <c r="H792" s="5"/>
      <c r="I792" s="5"/>
      <c r="J792" s="8"/>
      <c r="K792" s="8"/>
      <c r="L792" s="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>
      <c r="A793" s="5"/>
      <c r="B793" s="137"/>
      <c r="C793" s="5"/>
      <c r="D793" s="138"/>
      <c r="E793" s="5"/>
      <c r="F793" s="139"/>
      <c r="G793" s="139"/>
      <c r="H793" s="5"/>
      <c r="I793" s="5"/>
      <c r="J793" s="8"/>
      <c r="K793" s="8"/>
      <c r="L793" s="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>
      <c r="A794" s="5"/>
      <c r="B794" s="137"/>
      <c r="C794" s="5"/>
      <c r="D794" s="138"/>
      <c r="E794" s="5"/>
      <c r="F794" s="139"/>
      <c r="G794" s="139"/>
      <c r="H794" s="5"/>
      <c r="I794" s="5"/>
      <c r="J794" s="8"/>
      <c r="K794" s="8"/>
      <c r="L794" s="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>
      <c r="A795" s="5"/>
      <c r="B795" s="137"/>
      <c r="C795" s="5"/>
      <c r="D795" s="138"/>
      <c r="E795" s="5"/>
      <c r="F795" s="139"/>
      <c r="G795" s="139"/>
      <c r="H795" s="5"/>
      <c r="I795" s="5"/>
      <c r="J795" s="8"/>
      <c r="K795" s="8"/>
      <c r="L795" s="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>
      <c r="A796" s="5"/>
      <c r="B796" s="137"/>
      <c r="C796" s="5"/>
      <c r="D796" s="138"/>
      <c r="E796" s="5"/>
      <c r="F796" s="139"/>
      <c r="G796" s="139"/>
      <c r="H796" s="5"/>
      <c r="I796" s="5"/>
      <c r="J796" s="8"/>
      <c r="K796" s="8"/>
      <c r="L796" s="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>
      <c r="A797" s="5"/>
      <c r="B797" s="137"/>
      <c r="C797" s="5"/>
      <c r="D797" s="138"/>
      <c r="E797" s="5"/>
      <c r="F797" s="139"/>
      <c r="G797" s="139"/>
      <c r="H797" s="5"/>
      <c r="I797" s="5"/>
      <c r="J797" s="8"/>
      <c r="K797" s="8"/>
      <c r="L797" s="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>
      <c r="A798" s="5"/>
      <c r="B798" s="137"/>
      <c r="C798" s="5"/>
      <c r="D798" s="138"/>
      <c r="E798" s="5"/>
      <c r="F798" s="139"/>
      <c r="G798" s="139"/>
      <c r="H798" s="5"/>
      <c r="I798" s="5"/>
      <c r="J798" s="8"/>
      <c r="K798" s="8"/>
      <c r="L798" s="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>
      <c r="A799" s="5"/>
      <c r="B799" s="137"/>
      <c r="C799" s="5"/>
      <c r="D799" s="138"/>
      <c r="E799" s="5"/>
      <c r="F799" s="139"/>
      <c r="G799" s="139"/>
      <c r="H799" s="5"/>
      <c r="I799" s="5"/>
      <c r="J799" s="8"/>
      <c r="K799" s="8"/>
      <c r="L799" s="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>
      <c r="A800" s="5"/>
      <c r="B800" s="137"/>
      <c r="C800" s="5"/>
      <c r="D800" s="138"/>
      <c r="E800" s="5"/>
      <c r="F800" s="139"/>
      <c r="G800" s="139"/>
      <c r="H800" s="5"/>
      <c r="I800" s="5"/>
      <c r="J800" s="8"/>
      <c r="K800" s="8"/>
      <c r="L800" s="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>
      <c r="A801" s="5"/>
      <c r="B801" s="137"/>
      <c r="C801" s="5"/>
      <c r="D801" s="138"/>
      <c r="E801" s="5"/>
      <c r="F801" s="139"/>
      <c r="G801" s="139"/>
      <c r="H801" s="5"/>
      <c r="I801" s="5"/>
      <c r="J801" s="8"/>
      <c r="K801" s="8"/>
      <c r="L801" s="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>
      <c r="A802" s="5"/>
      <c r="B802" s="137"/>
      <c r="C802" s="5"/>
      <c r="D802" s="138"/>
      <c r="E802" s="5"/>
      <c r="F802" s="139"/>
      <c r="G802" s="139"/>
      <c r="H802" s="5"/>
      <c r="I802" s="5"/>
      <c r="J802" s="8"/>
      <c r="K802" s="8"/>
      <c r="L802" s="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>
      <c r="A803" s="5"/>
      <c r="B803" s="137"/>
      <c r="C803" s="5"/>
      <c r="D803" s="138"/>
      <c r="E803" s="5"/>
      <c r="F803" s="139"/>
      <c r="G803" s="139"/>
      <c r="H803" s="5"/>
      <c r="I803" s="5"/>
      <c r="J803" s="8"/>
      <c r="K803" s="8"/>
      <c r="L803" s="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>
      <c r="A804" s="5"/>
      <c r="B804" s="137"/>
      <c r="C804" s="5"/>
      <c r="D804" s="138"/>
      <c r="E804" s="5"/>
      <c r="F804" s="139"/>
      <c r="G804" s="139"/>
      <c r="H804" s="5"/>
      <c r="I804" s="5"/>
      <c r="J804" s="8"/>
      <c r="K804" s="8"/>
      <c r="L804" s="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>
      <c r="A805" s="5"/>
      <c r="B805" s="137"/>
      <c r="C805" s="5"/>
      <c r="D805" s="138"/>
      <c r="E805" s="5"/>
      <c r="F805" s="139"/>
      <c r="G805" s="139"/>
      <c r="H805" s="5"/>
      <c r="I805" s="5"/>
      <c r="J805" s="8"/>
      <c r="K805" s="8"/>
      <c r="L805" s="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>
      <c r="A806" s="5"/>
      <c r="B806" s="137"/>
      <c r="C806" s="5"/>
      <c r="D806" s="138"/>
      <c r="E806" s="5"/>
      <c r="F806" s="139"/>
      <c r="G806" s="139"/>
      <c r="H806" s="5"/>
      <c r="I806" s="5"/>
      <c r="J806" s="8"/>
      <c r="K806" s="8"/>
      <c r="L806" s="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>
      <c r="A807" s="5"/>
      <c r="B807" s="137"/>
      <c r="C807" s="5"/>
      <c r="D807" s="138"/>
      <c r="E807" s="5"/>
      <c r="F807" s="139"/>
      <c r="G807" s="139"/>
      <c r="H807" s="5"/>
      <c r="I807" s="5"/>
      <c r="J807" s="8"/>
      <c r="K807" s="8"/>
      <c r="L807" s="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>
      <c r="A808" s="5"/>
      <c r="B808" s="137"/>
      <c r="C808" s="5"/>
      <c r="D808" s="138"/>
      <c r="E808" s="5"/>
      <c r="F808" s="139"/>
      <c r="G808" s="139"/>
      <c r="H808" s="5"/>
      <c r="I808" s="5"/>
      <c r="J808" s="8"/>
      <c r="K808" s="8"/>
      <c r="L808" s="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>
      <c r="A809" s="5"/>
      <c r="B809" s="137"/>
      <c r="C809" s="5"/>
      <c r="D809" s="138"/>
      <c r="E809" s="5"/>
      <c r="F809" s="139"/>
      <c r="G809" s="139"/>
      <c r="H809" s="5"/>
      <c r="I809" s="5"/>
      <c r="J809" s="8"/>
      <c r="K809" s="8"/>
      <c r="L809" s="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>
      <c r="A810" s="5"/>
      <c r="B810" s="137"/>
      <c r="C810" s="5"/>
      <c r="D810" s="138"/>
      <c r="E810" s="5"/>
      <c r="F810" s="139"/>
      <c r="G810" s="139"/>
      <c r="H810" s="5"/>
      <c r="I810" s="5"/>
      <c r="J810" s="8"/>
      <c r="K810" s="8"/>
      <c r="L810" s="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>
      <c r="A811" s="5"/>
      <c r="B811" s="137"/>
      <c r="C811" s="5"/>
      <c r="D811" s="138"/>
      <c r="E811" s="5"/>
      <c r="F811" s="139"/>
      <c r="G811" s="139"/>
      <c r="H811" s="5"/>
      <c r="I811" s="5"/>
      <c r="J811" s="8"/>
      <c r="K811" s="8"/>
      <c r="L811" s="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>
      <c r="A812" s="5"/>
      <c r="B812" s="137"/>
      <c r="C812" s="5"/>
      <c r="D812" s="138"/>
      <c r="E812" s="5"/>
      <c r="F812" s="139"/>
      <c r="G812" s="139"/>
      <c r="H812" s="5"/>
      <c r="I812" s="5"/>
      <c r="J812" s="8"/>
      <c r="K812" s="8"/>
      <c r="L812" s="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>
      <c r="A813" s="5"/>
      <c r="B813" s="137"/>
      <c r="C813" s="5"/>
      <c r="D813" s="138"/>
      <c r="E813" s="5"/>
      <c r="F813" s="139"/>
      <c r="G813" s="139"/>
      <c r="H813" s="5"/>
      <c r="I813" s="5"/>
      <c r="J813" s="8"/>
      <c r="K813" s="8"/>
      <c r="L813" s="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>
      <c r="A814" s="5"/>
      <c r="B814" s="137"/>
      <c r="C814" s="5"/>
      <c r="D814" s="138"/>
      <c r="E814" s="5"/>
      <c r="F814" s="139"/>
      <c r="G814" s="139"/>
      <c r="H814" s="5"/>
      <c r="I814" s="5"/>
      <c r="J814" s="8"/>
      <c r="K814" s="8"/>
      <c r="L814" s="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>
      <c r="A815" s="5"/>
      <c r="B815" s="137"/>
      <c r="C815" s="5"/>
      <c r="D815" s="138"/>
      <c r="E815" s="5"/>
      <c r="F815" s="139"/>
      <c r="G815" s="139"/>
      <c r="H815" s="5"/>
      <c r="I815" s="5"/>
      <c r="J815" s="8"/>
      <c r="K815" s="8"/>
      <c r="L815" s="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>
      <c r="A816" s="5"/>
      <c r="B816" s="137"/>
      <c r="C816" s="5"/>
      <c r="D816" s="138"/>
      <c r="E816" s="5"/>
      <c r="F816" s="139"/>
      <c r="G816" s="139"/>
      <c r="H816" s="5"/>
      <c r="I816" s="5"/>
      <c r="J816" s="8"/>
      <c r="K816" s="8"/>
      <c r="L816" s="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>
      <c r="A817" s="5"/>
      <c r="B817" s="137"/>
      <c r="C817" s="5"/>
      <c r="D817" s="138"/>
      <c r="E817" s="5"/>
      <c r="F817" s="139"/>
      <c r="G817" s="139"/>
      <c r="H817" s="5"/>
      <c r="I817" s="5"/>
      <c r="J817" s="8"/>
      <c r="K817" s="8"/>
      <c r="L817" s="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>
      <c r="A818" s="5"/>
      <c r="B818" s="137"/>
      <c r="C818" s="5"/>
      <c r="D818" s="138"/>
      <c r="E818" s="5"/>
      <c r="F818" s="139"/>
      <c r="G818" s="139"/>
      <c r="H818" s="5"/>
      <c r="I818" s="5"/>
      <c r="J818" s="8"/>
      <c r="K818" s="8"/>
      <c r="L818" s="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>
      <c r="A819" s="5"/>
      <c r="B819" s="137"/>
      <c r="C819" s="5"/>
      <c r="D819" s="138"/>
      <c r="E819" s="5"/>
      <c r="F819" s="139"/>
      <c r="G819" s="139"/>
      <c r="H819" s="5"/>
      <c r="I819" s="5"/>
      <c r="J819" s="8"/>
      <c r="K819" s="8"/>
      <c r="L819" s="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>
      <c r="A820" s="5"/>
      <c r="B820" s="137"/>
      <c r="C820" s="5"/>
      <c r="D820" s="138"/>
      <c r="E820" s="5"/>
      <c r="F820" s="139"/>
      <c r="G820" s="139"/>
      <c r="H820" s="5"/>
      <c r="I820" s="5"/>
      <c r="J820" s="8"/>
      <c r="K820" s="8"/>
      <c r="L820" s="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>
      <c r="A821" s="5"/>
      <c r="B821" s="137"/>
      <c r="C821" s="5"/>
      <c r="D821" s="138"/>
      <c r="E821" s="5"/>
      <c r="F821" s="139"/>
      <c r="G821" s="139"/>
      <c r="H821" s="5"/>
      <c r="I821" s="5"/>
      <c r="J821" s="8"/>
      <c r="K821" s="8"/>
      <c r="L821" s="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>
      <c r="A822" s="5"/>
      <c r="B822" s="137"/>
      <c r="C822" s="5"/>
      <c r="D822" s="138"/>
      <c r="E822" s="5"/>
      <c r="F822" s="139"/>
      <c r="G822" s="139"/>
      <c r="H822" s="5"/>
      <c r="I822" s="5"/>
      <c r="J822" s="8"/>
      <c r="K822" s="8"/>
      <c r="L822" s="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>
      <c r="A823" s="5"/>
      <c r="B823" s="137"/>
      <c r="C823" s="5"/>
      <c r="D823" s="138"/>
      <c r="E823" s="5"/>
      <c r="F823" s="139"/>
      <c r="G823" s="139"/>
      <c r="H823" s="5"/>
      <c r="I823" s="5"/>
      <c r="J823" s="8"/>
      <c r="K823" s="8"/>
      <c r="L823" s="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>
      <c r="A824" s="5"/>
      <c r="B824" s="137"/>
      <c r="C824" s="5"/>
      <c r="D824" s="138"/>
      <c r="E824" s="5"/>
      <c r="F824" s="139"/>
      <c r="G824" s="139"/>
      <c r="H824" s="5"/>
      <c r="I824" s="5"/>
      <c r="J824" s="8"/>
      <c r="K824" s="8"/>
      <c r="L824" s="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>
      <c r="A825" s="5"/>
      <c r="B825" s="137"/>
      <c r="C825" s="5"/>
      <c r="D825" s="138"/>
      <c r="E825" s="5"/>
      <c r="F825" s="139"/>
      <c r="G825" s="139"/>
      <c r="H825" s="5"/>
      <c r="I825" s="5"/>
      <c r="J825" s="8"/>
      <c r="K825" s="8"/>
      <c r="L825" s="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>
      <c r="A826" s="5"/>
      <c r="B826" s="137"/>
      <c r="C826" s="5"/>
      <c r="D826" s="138"/>
      <c r="E826" s="5"/>
      <c r="F826" s="139"/>
      <c r="G826" s="139"/>
      <c r="H826" s="5"/>
      <c r="I826" s="5"/>
      <c r="J826" s="8"/>
      <c r="K826" s="8"/>
      <c r="L826" s="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>
      <c r="A827" s="5"/>
      <c r="B827" s="137"/>
      <c r="C827" s="5"/>
      <c r="D827" s="138"/>
      <c r="E827" s="5"/>
      <c r="F827" s="139"/>
      <c r="G827" s="139"/>
      <c r="H827" s="5"/>
      <c r="I827" s="5"/>
      <c r="J827" s="8"/>
      <c r="K827" s="8"/>
      <c r="L827" s="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>
      <c r="A828" s="5"/>
      <c r="B828" s="137"/>
      <c r="C828" s="5"/>
      <c r="D828" s="138"/>
      <c r="E828" s="5"/>
      <c r="F828" s="139"/>
      <c r="G828" s="139"/>
      <c r="H828" s="5"/>
      <c r="I828" s="5"/>
      <c r="J828" s="8"/>
      <c r="K828" s="8"/>
      <c r="L828" s="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>
      <c r="A829" s="5"/>
      <c r="B829" s="137"/>
      <c r="C829" s="5"/>
      <c r="D829" s="138"/>
      <c r="E829" s="5"/>
      <c r="F829" s="139"/>
      <c r="G829" s="139"/>
      <c r="H829" s="5"/>
      <c r="I829" s="5"/>
      <c r="J829" s="8"/>
      <c r="K829" s="8"/>
      <c r="L829" s="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>
      <c r="A830" s="5"/>
      <c r="B830" s="137"/>
      <c r="C830" s="5"/>
      <c r="D830" s="138"/>
      <c r="E830" s="5"/>
      <c r="F830" s="139"/>
      <c r="G830" s="139"/>
      <c r="H830" s="5"/>
      <c r="I830" s="5"/>
      <c r="J830" s="8"/>
      <c r="K830" s="8"/>
      <c r="L830" s="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>
      <c r="A831" s="5"/>
      <c r="B831" s="137"/>
      <c r="C831" s="5"/>
      <c r="D831" s="138"/>
      <c r="E831" s="5"/>
      <c r="F831" s="139"/>
      <c r="G831" s="139"/>
      <c r="H831" s="5"/>
      <c r="I831" s="5"/>
      <c r="J831" s="8"/>
      <c r="K831" s="8"/>
      <c r="L831" s="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>
      <c r="A832" s="5"/>
      <c r="B832" s="137"/>
      <c r="C832" s="5"/>
      <c r="D832" s="138"/>
      <c r="E832" s="5"/>
      <c r="F832" s="139"/>
      <c r="G832" s="139"/>
      <c r="H832" s="5"/>
      <c r="I832" s="5"/>
      <c r="J832" s="8"/>
      <c r="K832" s="8"/>
      <c r="L832" s="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>
      <c r="A833" s="5"/>
      <c r="B833" s="137"/>
      <c r="C833" s="5"/>
      <c r="D833" s="138"/>
      <c r="E833" s="5"/>
      <c r="F833" s="139"/>
      <c r="G833" s="139"/>
      <c r="H833" s="5"/>
      <c r="I833" s="5"/>
      <c r="J833" s="8"/>
      <c r="K833" s="8"/>
      <c r="L833" s="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>
      <c r="A834" s="5"/>
      <c r="B834" s="137"/>
      <c r="C834" s="5"/>
      <c r="D834" s="138"/>
      <c r="E834" s="5"/>
      <c r="F834" s="139"/>
      <c r="G834" s="139"/>
      <c r="H834" s="5"/>
      <c r="I834" s="5"/>
      <c r="J834" s="8"/>
      <c r="K834" s="8"/>
      <c r="L834" s="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>
      <c r="A835" s="5"/>
      <c r="B835" s="137"/>
      <c r="C835" s="5"/>
      <c r="D835" s="138"/>
      <c r="E835" s="5"/>
      <c r="F835" s="139"/>
      <c r="G835" s="139"/>
      <c r="H835" s="5"/>
      <c r="I835" s="5"/>
      <c r="J835" s="8"/>
      <c r="K835" s="8"/>
      <c r="L835" s="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>
      <c r="A836" s="5"/>
      <c r="B836" s="137"/>
      <c r="C836" s="5"/>
      <c r="D836" s="138"/>
      <c r="E836" s="5"/>
      <c r="F836" s="139"/>
      <c r="G836" s="139"/>
      <c r="H836" s="5"/>
      <c r="I836" s="5"/>
      <c r="J836" s="8"/>
      <c r="K836" s="8"/>
      <c r="L836" s="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>
      <c r="A837" s="5"/>
      <c r="B837" s="137"/>
      <c r="C837" s="5"/>
      <c r="D837" s="138"/>
      <c r="E837" s="5"/>
      <c r="F837" s="139"/>
      <c r="G837" s="139"/>
      <c r="H837" s="5"/>
      <c r="I837" s="5"/>
      <c r="J837" s="8"/>
      <c r="K837" s="8"/>
      <c r="L837" s="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>
      <c r="A838" s="5"/>
      <c r="B838" s="137"/>
      <c r="C838" s="5"/>
      <c r="D838" s="138"/>
      <c r="E838" s="5"/>
      <c r="F838" s="139"/>
      <c r="G838" s="139"/>
      <c r="H838" s="5"/>
      <c r="I838" s="5"/>
      <c r="J838" s="8"/>
      <c r="K838" s="8"/>
      <c r="L838" s="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>
      <c r="A839" s="5"/>
      <c r="B839" s="137"/>
      <c r="C839" s="5"/>
      <c r="D839" s="138"/>
      <c r="E839" s="5"/>
      <c r="F839" s="139"/>
      <c r="G839" s="139"/>
      <c r="H839" s="5"/>
      <c r="I839" s="5"/>
      <c r="J839" s="8"/>
      <c r="K839" s="8"/>
      <c r="L839" s="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>
      <c r="A840" s="5"/>
      <c r="B840" s="137"/>
      <c r="C840" s="5"/>
      <c r="D840" s="138"/>
      <c r="E840" s="5"/>
      <c r="F840" s="139"/>
      <c r="G840" s="139"/>
      <c r="H840" s="5"/>
      <c r="I840" s="5"/>
      <c r="J840" s="8"/>
      <c r="K840" s="8"/>
      <c r="L840" s="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>
      <c r="A841" s="5"/>
      <c r="B841" s="137"/>
      <c r="C841" s="5"/>
      <c r="D841" s="138"/>
      <c r="E841" s="5"/>
      <c r="F841" s="139"/>
      <c r="G841" s="139"/>
      <c r="H841" s="5"/>
      <c r="I841" s="5"/>
      <c r="J841" s="8"/>
      <c r="K841" s="8"/>
      <c r="L841" s="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>
      <c r="A842" s="5"/>
      <c r="B842" s="137"/>
      <c r="C842" s="5"/>
      <c r="D842" s="138"/>
      <c r="E842" s="5"/>
      <c r="F842" s="139"/>
      <c r="G842" s="139"/>
      <c r="H842" s="5"/>
      <c r="I842" s="5"/>
      <c r="J842" s="8"/>
      <c r="K842" s="8"/>
      <c r="L842" s="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>
      <c r="A843" s="5"/>
      <c r="B843" s="137"/>
      <c r="C843" s="5"/>
      <c r="D843" s="138"/>
      <c r="E843" s="5"/>
      <c r="F843" s="139"/>
      <c r="G843" s="139"/>
      <c r="H843" s="5"/>
      <c r="I843" s="5"/>
      <c r="J843" s="8"/>
      <c r="K843" s="8"/>
      <c r="L843" s="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>
      <c r="A844" s="5"/>
      <c r="B844" s="137"/>
      <c r="C844" s="5"/>
      <c r="D844" s="138"/>
      <c r="E844" s="5"/>
      <c r="F844" s="139"/>
      <c r="G844" s="139"/>
      <c r="H844" s="5"/>
      <c r="I844" s="5"/>
      <c r="J844" s="8"/>
      <c r="K844" s="8"/>
      <c r="L844" s="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>
      <c r="A845" s="5"/>
      <c r="B845" s="137"/>
      <c r="C845" s="5"/>
      <c r="D845" s="138"/>
      <c r="E845" s="5"/>
      <c r="F845" s="139"/>
      <c r="G845" s="139"/>
      <c r="H845" s="5"/>
      <c r="I845" s="5"/>
      <c r="J845" s="8"/>
      <c r="K845" s="8"/>
      <c r="L845" s="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>
      <c r="A846" s="5"/>
      <c r="B846" s="137"/>
      <c r="C846" s="5"/>
      <c r="D846" s="138"/>
      <c r="E846" s="5"/>
      <c r="F846" s="139"/>
      <c r="G846" s="139"/>
      <c r="H846" s="5"/>
      <c r="I846" s="5"/>
      <c r="J846" s="8"/>
      <c r="K846" s="8"/>
      <c r="L846" s="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>
      <c r="A847" s="5"/>
      <c r="B847" s="137"/>
      <c r="C847" s="5"/>
      <c r="D847" s="138"/>
      <c r="E847" s="5"/>
      <c r="F847" s="139"/>
      <c r="G847" s="139"/>
      <c r="H847" s="5"/>
      <c r="I847" s="5"/>
      <c r="J847" s="8"/>
      <c r="K847" s="8"/>
      <c r="L847" s="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>
      <c r="A848" s="5"/>
      <c r="B848" s="137"/>
      <c r="C848" s="5"/>
      <c r="D848" s="138"/>
      <c r="E848" s="5"/>
      <c r="F848" s="139"/>
      <c r="G848" s="139"/>
      <c r="H848" s="5"/>
      <c r="I848" s="5"/>
      <c r="J848" s="8"/>
      <c r="K848" s="8"/>
      <c r="L848" s="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>
      <c r="A849" s="5"/>
      <c r="B849" s="137"/>
      <c r="C849" s="5"/>
      <c r="D849" s="138"/>
      <c r="E849" s="5"/>
      <c r="F849" s="139"/>
      <c r="G849" s="139"/>
      <c r="H849" s="5"/>
      <c r="I849" s="5"/>
      <c r="J849" s="8"/>
      <c r="K849" s="8"/>
      <c r="L849" s="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>
      <c r="A850" s="5"/>
      <c r="B850" s="137"/>
      <c r="C850" s="5"/>
      <c r="D850" s="138"/>
      <c r="E850" s="5"/>
      <c r="F850" s="139"/>
      <c r="G850" s="139"/>
      <c r="H850" s="5"/>
      <c r="I850" s="5"/>
      <c r="J850" s="8"/>
      <c r="K850" s="8"/>
      <c r="L850" s="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>
      <c r="A851" s="5"/>
      <c r="B851" s="137"/>
      <c r="C851" s="5"/>
      <c r="D851" s="138"/>
      <c r="E851" s="5"/>
      <c r="F851" s="139"/>
      <c r="G851" s="139"/>
      <c r="H851" s="5"/>
      <c r="I851" s="5"/>
      <c r="J851" s="8"/>
      <c r="K851" s="8"/>
      <c r="L851" s="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>
      <c r="A852" s="5"/>
      <c r="B852" s="137"/>
      <c r="C852" s="5"/>
      <c r="D852" s="138"/>
      <c r="E852" s="5"/>
      <c r="F852" s="139"/>
      <c r="G852" s="139"/>
      <c r="H852" s="5"/>
      <c r="I852" s="5"/>
      <c r="J852" s="8"/>
      <c r="K852" s="8"/>
      <c r="L852" s="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>
      <c r="A853" s="5"/>
      <c r="B853" s="137"/>
      <c r="C853" s="5"/>
      <c r="D853" s="138"/>
      <c r="E853" s="5"/>
      <c r="F853" s="139"/>
      <c r="G853" s="139"/>
      <c r="H853" s="5"/>
      <c r="I853" s="5"/>
      <c r="J853" s="8"/>
      <c r="K853" s="8"/>
      <c r="L853" s="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>
      <c r="A854" s="5"/>
      <c r="B854" s="137"/>
      <c r="C854" s="5"/>
      <c r="D854" s="138"/>
      <c r="E854" s="5"/>
      <c r="F854" s="139"/>
      <c r="G854" s="139"/>
      <c r="H854" s="5"/>
      <c r="I854" s="5"/>
      <c r="J854" s="8"/>
      <c r="K854" s="8"/>
      <c r="L854" s="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>
      <c r="A855" s="5"/>
      <c r="B855" s="137"/>
      <c r="C855" s="5"/>
      <c r="D855" s="138"/>
      <c r="E855" s="5"/>
      <c r="F855" s="139"/>
      <c r="G855" s="139"/>
      <c r="H855" s="5"/>
      <c r="I855" s="5"/>
      <c r="J855" s="8"/>
      <c r="K855" s="8"/>
      <c r="L855" s="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>
      <c r="A856" s="5"/>
      <c r="B856" s="137"/>
      <c r="C856" s="5"/>
      <c r="D856" s="138"/>
      <c r="E856" s="5"/>
      <c r="F856" s="139"/>
      <c r="G856" s="139"/>
      <c r="H856" s="5"/>
      <c r="I856" s="5"/>
      <c r="J856" s="8"/>
      <c r="K856" s="8"/>
      <c r="L856" s="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>
      <c r="A857" s="5"/>
      <c r="B857" s="137"/>
      <c r="C857" s="5"/>
      <c r="D857" s="138"/>
      <c r="E857" s="5"/>
      <c r="F857" s="139"/>
      <c r="G857" s="139"/>
      <c r="H857" s="5"/>
      <c r="I857" s="5"/>
      <c r="J857" s="8"/>
      <c r="K857" s="8"/>
      <c r="L857" s="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>
      <c r="A858" s="5"/>
      <c r="B858" s="137"/>
      <c r="C858" s="5"/>
      <c r="D858" s="138"/>
      <c r="E858" s="5"/>
      <c r="F858" s="139"/>
      <c r="G858" s="139"/>
      <c r="H858" s="5"/>
      <c r="I858" s="5"/>
      <c r="J858" s="8"/>
      <c r="K858" s="8"/>
      <c r="L858" s="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>
      <c r="A859" s="5"/>
      <c r="B859" s="137"/>
      <c r="C859" s="5"/>
      <c r="D859" s="138"/>
      <c r="E859" s="5"/>
      <c r="F859" s="139"/>
      <c r="G859" s="139"/>
      <c r="H859" s="5"/>
      <c r="I859" s="5"/>
      <c r="J859" s="8"/>
      <c r="K859" s="8"/>
      <c r="L859" s="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>
      <c r="A860" s="5"/>
      <c r="B860" s="137"/>
      <c r="C860" s="5"/>
      <c r="D860" s="138"/>
      <c r="E860" s="5"/>
      <c r="F860" s="139"/>
      <c r="G860" s="139"/>
      <c r="H860" s="5"/>
      <c r="I860" s="5"/>
      <c r="J860" s="8"/>
      <c r="K860" s="8"/>
      <c r="L860" s="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>
      <c r="A861" s="5"/>
      <c r="B861" s="137"/>
      <c r="C861" s="5"/>
      <c r="D861" s="138"/>
      <c r="E861" s="5"/>
      <c r="F861" s="139"/>
      <c r="G861" s="139"/>
      <c r="H861" s="5"/>
      <c r="I861" s="5"/>
      <c r="J861" s="8"/>
      <c r="K861" s="8"/>
      <c r="L861" s="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>
      <c r="A862" s="5"/>
      <c r="B862" s="137"/>
      <c r="C862" s="5"/>
      <c r="D862" s="138"/>
      <c r="E862" s="5"/>
      <c r="F862" s="139"/>
      <c r="G862" s="139"/>
      <c r="H862" s="5"/>
      <c r="I862" s="5"/>
      <c r="J862" s="8"/>
      <c r="K862" s="8"/>
      <c r="L862" s="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>
      <c r="A863" s="5"/>
      <c r="B863" s="137"/>
      <c r="C863" s="5"/>
      <c r="D863" s="138"/>
      <c r="E863" s="5"/>
      <c r="F863" s="139"/>
      <c r="G863" s="139"/>
      <c r="H863" s="5"/>
      <c r="I863" s="5"/>
      <c r="J863" s="8"/>
      <c r="K863" s="8"/>
      <c r="L863" s="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>
      <c r="A864" s="5"/>
      <c r="B864" s="137"/>
      <c r="C864" s="5"/>
      <c r="D864" s="138"/>
      <c r="E864" s="5"/>
      <c r="F864" s="139"/>
      <c r="G864" s="139"/>
      <c r="H864" s="5"/>
      <c r="I864" s="5"/>
      <c r="J864" s="8"/>
      <c r="K864" s="8"/>
      <c r="L864" s="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>
      <c r="A865" s="5"/>
      <c r="B865" s="137"/>
      <c r="C865" s="5"/>
      <c r="D865" s="138"/>
      <c r="E865" s="5"/>
      <c r="F865" s="139"/>
      <c r="G865" s="139"/>
      <c r="H865" s="5"/>
      <c r="I865" s="5"/>
      <c r="J865" s="8"/>
      <c r="K865" s="8"/>
      <c r="L865" s="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>
      <c r="A866" s="5"/>
      <c r="B866" s="137"/>
      <c r="C866" s="5"/>
      <c r="D866" s="138"/>
      <c r="E866" s="5"/>
      <c r="F866" s="139"/>
      <c r="G866" s="139"/>
      <c r="H866" s="5"/>
      <c r="I866" s="5"/>
      <c r="J866" s="8"/>
      <c r="K866" s="8"/>
      <c r="L866" s="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>
      <c r="A867" s="5"/>
      <c r="B867" s="137"/>
      <c r="C867" s="5"/>
      <c r="D867" s="138"/>
      <c r="E867" s="5"/>
      <c r="F867" s="139"/>
      <c r="G867" s="139"/>
      <c r="H867" s="5"/>
      <c r="I867" s="5"/>
      <c r="J867" s="8"/>
      <c r="K867" s="8"/>
      <c r="L867" s="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>
      <c r="A868" s="5"/>
      <c r="B868" s="137"/>
      <c r="C868" s="5"/>
      <c r="D868" s="138"/>
      <c r="E868" s="5"/>
      <c r="F868" s="139"/>
      <c r="G868" s="139"/>
      <c r="H868" s="5"/>
      <c r="I868" s="5"/>
      <c r="J868" s="8"/>
      <c r="K868" s="8"/>
      <c r="L868" s="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>
      <c r="A869" s="5"/>
      <c r="B869" s="137"/>
      <c r="C869" s="5"/>
      <c r="D869" s="138"/>
      <c r="E869" s="5"/>
      <c r="F869" s="139"/>
      <c r="G869" s="139"/>
      <c r="H869" s="5"/>
      <c r="I869" s="5"/>
      <c r="J869" s="8"/>
      <c r="K869" s="8"/>
      <c r="L869" s="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>
      <c r="A870" s="5"/>
      <c r="B870" s="137"/>
      <c r="C870" s="5"/>
      <c r="D870" s="138"/>
      <c r="E870" s="5"/>
      <c r="F870" s="139"/>
      <c r="G870" s="139"/>
      <c r="H870" s="5"/>
      <c r="I870" s="5"/>
      <c r="J870" s="8"/>
      <c r="K870" s="8"/>
      <c r="L870" s="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>
      <c r="A871" s="5"/>
      <c r="B871" s="137"/>
      <c r="C871" s="5"/>
      <c r="D871" s="138"/>
      <c r="E871" s="5"/>
      <c r="F871" s="139"/>
      <c r="G871" s="139"/>
      <c r="H871" s="5"/>
      <c r="I871" s="5"/>
      <c r="J871" s="8"/>
      <c r="K871" s="8"/>
      <c r="L871" s="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>
      <c r="A872" s="5"/>
      <c r="B872" s="137"/>
      <c r="C872" s="5"/>
      <c r="D872" s="138"/>
      <c r="E872" s="5"/>
      <c r="F872" s="139"/>
      <c r="G872" s="139"/>
      <c r="H872" s="5"/>
      <c r="I872" s="5"/>
      <c r="J872" s="8"/>
      <c r="K872" s="8"/>
      <c r="L872" s="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>
      <c r="A873" s="5"/>
      <c r="B873" s="137"/>
      <c r="C873" s="5"/>
      <c r="D873" s="138"/>
      <c r="E873" s="5"/>
      <c r="F873" s="139"/>
      <c r="G873" s="139"/>
      <c r="H873" s="5"/>
      <c r="I873" s="5"/>
      <c r="J873" s="8"/>
      <c r="K873" s="8"/>
      <c r="L873" s="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>
      <c r="A874" s="5"/>
      <c r="B874" s="137"/>
      <c r="C874" s="5"/>
      <c r="D874" s="138"/>
      <c r="E874" s="5"/>
      <c r="F874" s="139"/>
      <c r="G874" s="139"/>
      <c r="H874" s="5"/>
      <c r="I874" s="5"/>
      <c r="J874" s="8"/>
      <c r="K874" s="8"/>
      <c r="L874" s="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>
      <c r="A875" s="5"/>
      <c r="B875" s="137"/>
      <c r="C875" s="5"/>
      <c r="D875" s="138"/>
      <c r="E875" s="5"/>
      <c r="F875" s="139"/>
      <c r="G875" s="139"/>
      <c r="H875" s="5"/>
      <c r="I875" s="5"/>
      <c r="J875" s="8"/>
      <c r="K875" s="8"/>
      <c r="L875" s="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>
      <c r="A876" s="5"/>
      <c r="B876" s="137"/>
      <c r="C876" s="5"/>
      <c r="D876" s="138"/>
      <c r="E876" s="5"/>
      <c r="F876" s="139"/>
      <c r="G876" s="139"/>
      <c r="H876" s="5"/>
      <c r="I876" s="5"/>
      <c r="J876" s="8"/>
      <c r="K876" s="8"/>
      <c r="L876" s="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>
      <c r="A877" s="5"/>
      <c r="B877" s="137"/>
      <c r="C877" s="5"/>
      <c r="D877" s="138"/>
      <c r="E877" s="5"/>
      <c r="F877" s="139"/>
      <c r="G877" s="139"/>
      <c r="H877" s="5"/>
      <c r="I877" s="5"/>
      <c r="J877" s="8"/>
      <c r="K877" s="8"/>
      <c r="L877" s="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>
      <c r="A878" s="5"/>
      <c r="B878" s="137"/>
      <c r="C878" s="5"/>
      <c r="D878" s="138"/>
      <c r="E878" s="5"/>
      <c r="F878" s="139"/>
      <c r="G878" s="139"/>
      <c r="H878" s="5"/>
      <c r="I878" s="5"/>
      <c r="J878" s="8"/>
      <c r="K878" s="8"/>
      <c r="L878" s="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>
      <c r="A879" s="5"/>
      <c r="B879" s="137"/>
      <c r="C879" s="5"/>
      <c r="D879" s="138"/>
      <c r="E879" s="5"/>
      <c r="F879" s="139"/>
      <c r="G879" s="139"/>
      <c r="H879" s="5"/>
      <c r="I879" s="5"/>
      <c r="J879" s="8"/>
      <c r="K879" s="8"/>
      <c r="L879" s="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>
      <c r="A880" s="5"/>
      <c r="B880" s="137"/>
      <c r="C880" s="5"/>
      <c r="D880" s="138"/>
      <c r="E880" s="5"/>
      <c r="F880" s="139"/>
      <c r="G880" s="139"/>
      <c r="H880" s="5"/>
      <c r="I880" s="5"/>
      <c r="J880" s="8"/>
      <c r="K880" s="8"/>
      <c r="L880" s="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>
      <c r="A881" s="5"/>
      <c r="B881" s="137"/>
      <c r="C881" s="5"/>
      <c r="D881" s="138"/>
      <c r="E881" s="5"/>
      <c r="F881" s="139"/>
      <c r="G881" s="139"/>
      <c r="H881" s="5"/>
      <c r="I881" s="5"/>
      <c r="J881" s="8"/>
      <c r="K881" s="8"/>
      <c r="L881" s="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>
      <c r="A882" s="5"/>
      <c r="B882" s="137"/>
      <c r="C882" s="5"/>
      <c r="D882" s="138"/>
      <c r="E882" s="5"/>
      <c r="F882" s="139"/>
      <c r="G882" s="139"/>
      <c r="H882" s="5"/>
      <c r="I882" s="5"/>
      <c r="J882" s="8"/>
      <c r="K882" s="8"/>
      <c r="L882" s="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>
      <c r="A883" s="5"/>
      <c r="B883" s="137"/>
      <c r="C883" s="5"/>
      <c r="D883" s="138"/>
      <c r="E883" s="5"/>
      <c r="F883" s="139"/>
      <c r="G883" s="139"/>
      <c r="H883" s="5"/>
      <c r="I883" s="5"/>
      <c r="J883" s="8"/>
      <c r="K883" s="8"/>
      <c r="L883" s="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>
      <c r="A884" s="5"/>
      <c r="B884" s="137"/>
      <c r="C884" s="5"/>
      <c r="D884" s="138"/>
      <c r="E884" s="5"/>
      <c r="F884" s="139"/>
      <c r="G884" s="139"/>
      <c r="H884" s="5"/>
      <c r="I884" s="5"/>
      <c r="J884" s="8"/>
      <c r="K884" s="8"/>
      <c r="L884" s="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>
      <c r="A885" s="5"/>
      <c r="B885" s="137"/>
      <c r="C885" s="5"/>
      <c r="D885" s="138"/>
      <c r="E885" s="5"/>
      <c r="F885" s="139"/>
      <c r="G885" s="139"/>
      <c r="H885" s="5"/>
      <c r="I885" s="5"/>
      <c r="J885" s="8"/>
      <c r="K885" s="8"/>
      <c r="L885" s="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>
      <c r="A886" s="5"/>
      <c r="B886" s="137"/>
      <c r="C886" s="5"/>
      <c r="D886" s="138"/>
      <c r="E886" s="5"/>
      <c r="F886" s="139"/>
      <c r="G886" s="139"/>
      <c r="H886" s="5"/>
      <c r="I886" s="5"/>
      <c r="J886" s="8"/>
      <c r="K886" s="8"/>
      <c r="L886" s="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>
      <c r="A887" s="5"/>
      <c r="B887" s="137"/>
      <c r="C887" s="5"/>
      <c r="D887" s="138"/>
      <c r="E887" s="5"/>
      <c r="F887" s="139"/>
      <c r="G887" s="139"/>
      <c r="H887" s="5"/>
      <c r="I887" s="5"/>
      <c r="J887" s="8"/>
      <c r="K887" s="8"/>
      <c r="L887" s="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>
      <c r="A888" s="5"/>
      <c r="B888" s="137"/>
      <c r="C888" s="5"/>
      <c r="D888" s="138"/>
      <c r="E888" s="5"/>
      <c r="F888" s="139"/>
      <c r="G888" s="139"/>
      <c r="H888" s="5"/>
      <c r="I888" s="5"/>
      <c r="J888" s="8"/>
      <c r="K888" s="8"/>
      <c r="L888" s="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>
      <c r="A889" s="5"/>
      <c r="B889" s="137"/>
      <c r="C889" s="5"/>
      <c r="D889" s="138"/>
      <c r="E889" s="5"/>
      <c r="F889" s="139"/>
      <c r="G889" s="139"/>
      <c r="H889" s="5"/>
      <c r="I889" s="5"/>
      <c r="J889" s="8"/>
      <c r="K889" s="8"/>
      <c r="L889" s="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>
      <c r="A890" s="5"/>
      <c r="B890" s="137"/>
      <c r="C890" s="5"/>
      <c r="D890" s="138"/>
      <c r="E890" s="5"/>
      <c r="F890" s="139"/>
      <c r="G890" s="139"/>
      <c r="H890" s="5"/>
      <c r="I890" s="5"/>
      <c r="J890" s="8"/>
      <c r="K890" s="8"/>
      <c r="L890" s="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>
      <c r="A891" s="5"/>
      <c r="B891" s="137"/>
      <c r="C891" s="5"/>
      <c r="D891" s="138"/>
      <c r="E891" s="5"/>
      <c r="F891" s="139"/>
      <c r="G891" s="139"/>
      <c r="H891" s="5"/>
      <c r="I891" s="5"/>
      <c r="J891" s="8"/>
      <c r="K891" s="8"/>
      <c r="L891" s="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>
      <c r="A892" s="5"/>
      <c r="B892" s="137"/>
      <c r="C892" s="5"/>
      <c r="D892" s="138"/>
      <c r="E892" s="5"/>
      <c r="F892" s="139"/>
      <c r="G892" s="139"/>
      <c r="H892" s="5"/>
      <c r="I892" s="5"/>
      <c r="J892" s="8"/>
      <c r="K892" s="8"/>
      <c r="L892" s="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>
      <c r="A893" s="5"/>
      <c r="B893" s="137"/>
      <c r="C893" s="5"/>
      <c r="D893" s="138"/>
      <c r="E893" s="5"/>
      <c r="F893" s="139"/>
      <c r="G893" s="139"/>
      <c r="H893" s="5"/>
      <c r="I893" s="5"/>
      <c r="J893" s="8"/>
      <c r="K893" s="8"/>
      <c r="L893" s="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>
      <c r="A894" s="5"/>
      <c r="B894" s="137"/>
      <c r="C894" s="5"/>
      <c r="D894" s="138"/>
      <c r="E894" s="5"/>
      <c r="F894" s="139"/>
      <c r="G894" s="139"/>
      <c r="H894" s="5"/>
      <c r="I894" s="5"/>
      <c r="J894" s="8"/>
      <c r="K894" s="8"/>
      <c r="L894" s="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>
      <c r="A895" s="5"/>
      <c r="B895" s="137"/>
      <c r="C895" s="5"/>
      <c r="D895" s="138"/>
      <c r="E895" s="5"/>
      <c r="F895" s="139"/>
      <c r="G895" s="139"/>
      <c r="H895" s="5"/>
      <c r="I895" s="5"/>
      <c r="J895" s="8"/>
      <c r="K895" s="8"/>
      <c r="L895" s="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>
      <c r="A896" s="5"/>
      <c r="B896" s="137"/>
      <c r="C896" s="5"/>
      <c r="D896" s="138"/>
      <c r="E896" s="5"/>
      <c r="F896" s="139"/>
      <c r="G896" s="139"/>
      <c r="H896" s="5"/>
      <c r="I896" s="5"/>
      <c r="J896" s="8"/>
      <c r="K896" s="8"/>
      <c r="L896" s="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>
      <c r="A897" s="5"/>
      <c r="B897" s="137"/>
      <c r="C897" s="5"/>
      <c r="D897" s="138"/>
      <c r="E897" s="5"/>
      <c r="F897" s="139"/>
      <c r="G897" s="139"/>
      <c r="H897" s="5"/>
      <c r="I897" s="5"/>
      <c r="J897" s="8"/>
      <c r="K897" s="8"/>
      <c r="L897" s="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>
      <c r="A898" s="5"/>
      <c r="B898" s="137"/>
      <c r="C898" s="5"/>
      <c r="D898" s="138"/>
      <c r="E898" s="5"/>
      <c r="F898" s="139"/>
      <c r="G898" s="139"/>
      <c r="H898" s="5"/>
      <c r="I898" s="5"/>
      <c r="J898" s="8"/>
      <c r="K898" s="8"/>
      <c r="L898" s="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>
      <c r="A899" s="5"/>
      <c r="B899" s="137"/>
      <c r="C899" s="5"/>
      <c r="D899" s="138"/>
      <c r="E899" s="5"/>
      <c r="F899" s="139"/>
      <c r="G899" s="139"/>
      <c r="H899" s="5"/>
      <c r="I899" s="5"/>
      <c r="J899" s="8"/>
      <c r="K899" s="8"/>
      <c r="L899" s="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>
      <c r="A900" s="5"/>
      <c r="B900" s="137"/>
      <c r="C900" s="5"/>
      <c r="D900" s="138"/>
      <c r="E900" s="5"/>
      <c r="F900" s="139"/>
      <c r="G900" s="139"/>
      <c r="H900" s="5"/>
      <c r="I900" s="5"/>
      <c r="J900" s="8"/>
      <c r="K900" s="8"/>
      <c r="L900" s="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>
      <c r="A901" s="5"/>
      <c r="B901" s="137"/>
      <c r="C901" s="5"/>
      <c r="D901" s="138"/>
      <c r="E901" s="5"/>
      <c r="F901" s="139"/>
      <c r="G901" s="139"/>
      <c r="H901" s="5"/>
      <c r="I901" s="5"/>
      <c r="J901" s="8"/>
      <c r="K901" s="8"/>
      <c r="L901" s="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>
      <c r="A902" s="5"/>
      <c r="B902" s="137"/>
      <c r="C902" s="5"/>
      <c r="D902" s="138"/>
      <c r="E902" s="5"/>
      <c r="F902" s="139"/>
      <c r="G902" s="139"/>
      <c r="H902" s="5"/>
      <c r="I902" s="5"/>
      <c r="J902" s="8"/>
      <c r="K902" s="8"/>
      <c r="L902" s="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>
      <c r="A903" s="5"/>
      <c r="B903" s="137"/>
      <c r="C903" s="5"/>
      <c r="D903" s="138"/>
      <c r="E903" s="5"/>
      <c r="F903" s="139"/>
      <c r="G903" s="139"/>
      <c r="H903" s="5"/>
      <c r="I903" s="5"/>
      <c r="J903" s="8"/>
      <c r="K903" s="8"/>
      <c r="L903" s="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>
      <c r="A904" s="5"/>
      <c r="B904" s="137"/>
      <c r="C904" s="5"/>
      <c r="D904" s="138"/>
      <c r="E904" s="5"/>
      <c r="F904" s="139"/>
      <c r="G904" s="139"/>
      <c r="H904" s="5"/>
      <c r="I904" s="5"/>
      <c r="J904" s="8"/>
      <c r="K904" s="8"/>
      <c r="L904" s="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>
      <c r="A905" s="5"/>
      <c r="B905" s="137"/>
      <c r="C905" s="5"/>
      <c r="D905" s="138"/>
      <c r="E905" s="5"/>
      <c r="F905" s="139"/>
      <c r="G905" s="139"/>
      <c r="H905" s="5"/>
      <c r="I905" s="5"/>
      <c r="J905" s="8"/>
      <c r="K905" s="8"/>
      <c r="L905" s="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>
      <c r="A906" s="5"/>
      <c r="B906" s="137"/>
      <c r="C906" s="5"/>
      <c r="D906" s="138"/>
      <c r="E906" s="5"/>
      <c r="F906" s="139"/>
      <c r="G906" s="139"/>
      <c r="H906" s="5"/>
      <c r="I906" s="5"/>
      <c r="J906" s="8"/>
      <c r="K906" s="8"/>
      <c r="L906" s="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>
      <c r="A907" s="5"/>
      <c r="B907" s="137"/>
      <c r="C907" s="5"/>
      <c r="D907" s="138"/>
      <c r="E907" s="5"/>
      <c r="F907" s="139"/>
      <c r="G907" s="139"/>
      <c r="H907" s="5"/>
      <c r="I907" s="5"/>
      <c r="J907" s="8"/>
      <c r="K907" s="8"/>
      <c r="L907" s="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>
      <c r="A908" s="5"/>
      <c r="B908" s="137"/>
      <c r="C908" s="5"/>
      <c r="D908" s="138"/>
      <c r="E908" s="5"/>
      <c r="F908" s="139"/>
      <c r="G908" s="139"/>
      <c r="H908" s="5"/>
      <c r="I908" s="5"/>
      <c r="J908" s="8"/>
      <c r="K908" s="8"/>
      <c r="L908" s="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>
      <c r="A909" s="5"/>
      <c r="B909" s="137"/>
      <c r="C909" s="5"/>
      <c r="D909" s="138"/>
      <c r="E909" s="5"/>
      <c r="F909" s="139"/>
      <c r="G909" s="139"/>
      <c r="H909" s="5"/>
      <c r="I909" s="5"/>
      <c r="J909" s="8"/>
      <c r="K909" s="8"/>
      <c r="L909" s="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>
      <c r="A910" s="5"/>
      <c r="B910" s="137"/>
      <c r="C910" s="5"/>
      <c r="D910" s="138"/>
      <c r="E910" s="5"/>
      <c r="F910" s="139"/>
      <c r="G910" s="139"/>
      <c r="H910" s="5"/>
      <c r="I910" s="5"/>
      <c r="J910" s="8"/>
      <c r="K910" s="8"/>
      <c r="L910" s="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>
      <c r="A911" s="5"/>
      <c r="B911" s="137"/>
      <c r="C911" s="5"/>
      <c r="D911" s="138"/>
      <c r="E911" s="5"/>
      <c r="F911" s="139"/>
      <c r="G911" s="139"/>
      <c r="H911" s="5"/>
      <c r="I911" s="5"/>
      <c r="J911" s="8"/>
      <c r="K911" s="8"/>
      <c r="L911" s="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>
      <c r="A912" s="5"/>
      <c r="B912" s="137"/>
      <c r="C912" s="5"/>
      <c r="D912" s="138"/>
      <c r="E912" s="5"/>
      <c r="F912" s="139"/>
      <c r="G912" s="139"/>
      <c r="H912" s="5"/>
      <c r="I912" s="5"/>
      <c r="J912" s="8"/>
      <c r="K912" s="8"/>
      <c r="L912" s="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>
      <c r="A913" s="5"/>
      <c r="B913" s="137"/>
      <c r="C913" s="5"/>
      <c r="D913" s="138"/>
      <c r="E913" s="5"/>
      <c r="F913" s="139"/>
      <c r="G913" s="139"/>
      <c r="H913" s="5"/>
      <c r="I913" s="5"/>
      <c r="J913" s="8"/>
      <c r="K913" s="8"/>
      <c r="L913" s="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>
      <c r="A914" s="5"/>
      <c r="B914" s="137"/>
      <c r="C914" s="5"/>
      <c r="D914" s="138"/>
      <c r="E914" s="5"/>
      <c r="F914" s="139"/>
      <c r="G914" s="139"/>
      <c r="H914" s="5"/>
      <c r="I914" s="5"/>
      <c r="J914" s="8"/>
      <c r="K914" s="8"/>
      <c r="L914" s="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>
      <c r="A915" s="5"/>
      <c r="B915" s="137"/>
      <c r="C915" s="5"/>
      <c r="D915" s="138"/>
      <c r="E915" s="5"/>
      <c r="F915" s="139"/>
      <c r="G915" s="139"/>
      <c r="H915" s="5"/>
      <c r="I915" s="5"/>
      <c r="J915" s="8"/>
      <c r="K915" s="8"/>
      <c r="L915" s="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>
      <c r="A916" s="5"/>
      <c r="B916" s="137"/>
      <c r="C916" s="5"/>
      <c r="D916" s="138"/>
      <c r="E916" s="5"/>
      <c r="F916" s="139"/>
      <c r="G916" s="139"/>
      <c r="H916" s="5"/>
      <c r="I916" s="5"/>
      <c r="J916" s="8"/>
      <c r="K916" s="8"/>
      <c r="L916" s="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>
      <c r="A917" s="5"/>
      <c r="B917" s="137"/>
      <c r="C917" s="5"/>
      <c r="D917" s="138"/>
      <c r="E917" s="5"/>
      <c r="F917" s="139"/>
      <c r="G917" s="139"/>
      <c r="H917" s="5"/>
      <c r="I917" s="5"/>
      <c r="J917" s="8"/>
      <c r="K917" s="8"/>
      <c r="L917" s="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>
      <c r="A918" s="5"/>
      <c r="B918" s="137"/>
      <c r="C918" s="5"/>
      <c r="D918" s="138"/>
      <c r="E918" s="5"/>
      <c r="F918" s="139"/>
      <c r="G918" s="139"/>
      <c r="H918" s="5"/>
      <c r="I918" s="5"/>
      <c r="J918" s="8"/>
      <c r="K918" s="8"/>
      <c r="L918" s="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>
      <c r="A919" s="5"/>
      <c r="B919" s="137"/>
      <c r="C919" s="5"/>
      <c r="D919" s="138"/>
      <c r="E919" s="5"/>
      <c r="F919" s="139"/>
      <c r="G919" s="139"/>
      <c r="H919" s="5"/>
      <c r="I919" s="5"/>
      <c r="J919" s="8"/>
      <c r="K919" s="8"/>
      <c r="L919" s="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>
      <c r="A920" s="5"/>
      <c r="B920" s="137"/>
      <c r="C920" s="5"/>
      <c r="D920" s="138"/>
      <c r="E920" s="5"/>
      <c r="F920" s="139"/>
      <c r="G920" s="139"/>
      <c r="H920" s="5"/>
      <c r="I920" s="5"/>
      <c r="J920" s="8"/>
      <c r="K920" s="8"/>
      <c r="L920" s="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>
      <c r="A921" s="5"/>
      <c r="B921" s="137"/>
      <c r="C921" s="5"/>
      <c r="D921" s="138"/>
      <c r="E921" s="5"/>
      <c r="F921" s="139"/>
      <c r="G921" s="139"/>
      <c r="H921" s="5"/>
      <c r="I921" s="5"/>
      <c r="J921" s="8"/>
      <c r="K921" s="8"/>
      <c r="L921" s="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>
      <c r="A922" s="5"/>
      <c r="B922" s="137"/>
      <c r="C922" s="5"/>
      <c r="D922" s="138"/>
      <c r="E922" s="5"/>
      <c r="F922" s="139"/>
      <c r="G922" s="139"/>
      <c r="H922" s="5"/>
      <c r="I922" s="5"/>
      <c r="J922" s="8"/>
      <c r="K922" s="8"/>
      <c r="L922" s="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>
      <c r="A923" s="5"/>
      <c r="B923" s="137"/>
      <c r="C923" s="5"/>
      <c r="D923" s="138"/>
      <c r="E923" s="5"/>
      <c r="F923" s="139"/>
      <c r="G923" s="139"/>
      <c r="H923" s="5"/>
      <c r="I923" s="5"/>
      <c r="J923" s="8"/>
      <c r="K923" s="8"/>
      <c r="L923" s="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>
      <c r="A924" s="5"/>
      <c r="B924" s="137"/>
      <c r="C924" s="5"/>
      <c r="D924" s="138"/>
      <c r="E924" s="5"/>
      <c r="F924" s="139"/>
      <c r="G924" s="139"/>
      <c r="H924" s="5"/>
      <c r="I924" s="5"/>
      <c r="J924" s="8"/>
      <c r="K924" s="8"/>
      <c r="L924" s="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>
      <c r="A925" s="5"/>
      <c r="B925" s="137"/>
      <c r="C925" s="5"/>
      <c r="D925" s="138"/>
      <c r="E925" s="5"/>
      <c r="F925" s="139"/>
      <c r="G925" s="139"/>
      <c r="H925" s="5"/>
      <c r="I925" s="5"/>
      <c r="J925" s="8"/>
      <c r="K925" s="8"/>
      <c r="L925" s="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>
      <c r="A926" s="5"/>
      <c r="B926" s="137"/>
      <c r="C926" s="5"/>
      <c r="D926" s="138"/>
      <c r="E926" s="5"/>
      <c r="F926" s="139"/>
      <c r="G926" s="139"/>
      <c r="H926" s="5"/>
      <c r="I926" s="5"/>
      <c r="J926" s="8"/>
      <c r="K926" s="8"/>
      <c r="L926" s="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>
      <c r="A927" s="5"/>
      <c r="B927" s="137"/>
      <c r="C927" s="5"/>
      <c r="D927" s="138"/>
      <c r="E927" s="5"/>
      <c r="F927" s="139"/>
      <c r="G927" s="139"/>
      <c r="H927" s="5"/>
      <c r="I927" s="5"/>
      <c r="J927" s="8"/>
      <c r="K927" s="8"/>
      <c r="L927" s="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>
      <c r="A928" s="5"/>
      <c r="B928" s="137"/>
      <c r="C928" s="5"/>
      <c r="D928" s="138"/>
      <c r="E928" s="5"/>
      <c r="F928" s="139"/>
      <c r="G928" s="139"/>
      <c r="H928" s="5"/>
      <c r="I928" s="5"/>
      <c r="J928" s="8"/>
      <c r="K928" s="8"/>
      <c r="L928" s="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>
      <c r="A929" s="5"/>
      <c r="B929" s="137"/>
      <c r="C929" s="5"/>
      <c r="D929" s="138"/>
      <c r="E929" s="5"/>
      <c r="F929" s="139"/>
      <c r="G929" s="139"/>
      <c r="H929" s="5"/>
      <c r="I929" s="5"/>
      <c r="J929" s="8"/>
      <c r="K929" s="8"/>
      <c r="L929" s="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>
      <c r="A930" s="5"/>
      <c r="B930" s="137"/>
      <c r="C930" s="5"/>
      <c r="D930" s="138"/>
      <c r="E930" s="5"/>
      <c r="F930" s="139"/>
      <c r="G930" s="139"/>
      <c r="H930" s="5"/>
      <c r="I930" s="5"/>
      <c r="J930" s="8"/>
      <c r="K930" s="8"/>
      <c r="L930" s="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>
      <c r="A931" s="5"/>
      <c r="B931" s="137"/>
      <c r="C931" s="5"/>
      <c r="D931" s="138"/>
      <c r="E931" s="5"/>
      <c r="F931" s="139"/>
      <c r="G931" s="139"/>
      <c r="H931" s="5"/>
      <c r="I931" s="5"/>
      <c r="J931" s="8"/>
      <c r="K931" s="8"/>
      <c r="L931" s="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>
      <c r="A932" s="5"/>
      <c r="B932" s="137"/>
      <c r="C932" s="5"/>
      <c r="D932" s="138"/>
      <c r="E932" s="5"/>
      <c r="F932" s="139"/>
      <c r="G932" s="139"/>
      <c r="H932" s="5"/>
      <c r="I932" s="5"/>
      <c r="J932" s="8"/>
      <c r="K932" s="8"/>
      <c r="L932" s="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>
      <c r="A933" s="5"/>
      <c r="B933" s="137"/>
      <c r="C933" s="5"/>
      <c r="D933" s="138"/>
      <c r="E933" s="5"/>
      <c r="F933" s="139"/>
      <c r="G933" s="139"/>
      <c r="H933" s="5"/>
      <c r="I933" s="5"/>
      <c r="J933" s="8"/>
      <c r="K933" s="8"/>
      <c r="L933" s="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>
      <c r="A934" s="5"/>
      <c r="B934" s="137"/>
      <c r="C934" s="5"/>
      <c r="D934" s="138"/>
      <c r="E934" s="5"/>
      <c r="F934" s="139"/>
      <c r="G934" s="139"/>
      <c r="H934" s="5"/>
      <c r="I934" s="5"/>
      <c r="J934" s="8"/>
      <c r="K934" s="8"/>
      <c r="L934" s="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>
      <c r="A935" s="5"/>
      <c r="B935" s="137"/>
      <c r="C935" s="5"/>
      <c r="D935" s="138"/>
      <c r="E935" s="5"/>
      <c r="F935" s="139"/>
      <c r="G935" s="139"/>
      <c r="H935" s="5"/>
      <c r="I935" s="5"/>
      <c r="J935" s="8"/>
      <c r="K935" s="8"/>
      <c r="L935" s="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>
      <c r="A936" s="5"/>
      <c r="B936" s="137"/>
      <c r="C936" s="5"/>
      <c r="D936" s="138"/>
      <c r="E936" s="5"/>
      <c r="F936" s="139"/>
      <c r="G936" s="139"/>
      <c r="H936" s="5"/>
      <c r="I936" s="5"/>
      <c r="J936" s="8"/>
      <c r="K936" s="8"/>
      <c r="L936" s="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>
      <c r="A937" s="5"/>
      <c r="B937" s="137"/>
      <c r="C937" s="5"/>
      <c r="D937" s="138"/>
      <c r="E937" s="5"/>
      <c r="F937" s="139"/>
      <c r="G937" s="139"/>
      <c r="H937" s="5"/>
      <c r="I937" s="5"/>
      <c r="J937" s="8"/>
      <c r="K937" s="8"/>
      <c r="L937" s="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>
      <c r="A938" s="5"/>
      <c r="B938" s="137"/>
      <c r="C938" s="5"/>
      <c r="D938" s="138"/>
      <c r="E938" s="5"/>
      <c r="F938" s="139"/>
      <c r="G938" s="139"/>
      <c r="H938" s="5"/>
      <c r="I938" s="5"/>
      <c r="J938" s="8"/>
      <c r="K938" s="8"/>
      <c r="L938" s="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>
      <c r="A939" s="5"/>
      <c r="B939" s="137"/>
      <c r="C939" s="5"/>
      <c r="D939" s="138"/>
      <c r="E939" s="5"/>
      <c r="F939" s="139"/>
      <c r="G939" s="139"/>
      <c r="H939" s="5"/>
      <c r="I939" s="5"/>
      <c r="J939" s="8"/>
      <c r="K939" s="8"/>
      <c r="L939" s="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>
      <c r="A940" s="5"/>
      <c r="B940" s="137"/>
      <c r="C940" s="5"/>
      <c r="D940" s="138"/>
      <c r="E940" s="5"/>
      <c r="F940" s="139"/>
      <c r="G940" s="139"/>
      <c r="H940" s="5"/>
      <c r="I940" s="5"/>
      <c r="J940" s="8"/>
      <c r="K940" s="8"/>
      <c r="L940" s="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>
      <c r="A941" s="5"/>
      <c r="B941" s="137"/>
      <c r="C941" s="5"/>
      <c r="D941" s="138"/>
      <c r="E941" s="5"/>
      <c r="F941" s="139"/>
      <c r="G941" s="139"/>
      <c r="H941" s="5"/>
      <c r="I941" s="5"/>
      <c r="J941" s="8"/>
      <c r="K941" s="8"/>
      <c r="L941" s="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>
      <c r="A942" s="5"/>
      <c r="B942" s="137"/>
      <c r="C942" s="5"/>
      <c r="D942" s="138"/>
      <c r="E942" s="5"/>
      <c r="F942" s="139"/>
      <c r="G942" s="139"/>
      <c r="H942" s="5"/>
      <c r="I942" s="5"/>
      <c r="J942" s="8"/>
      <c r="K942" s="8"/>
      <c r="L942" s="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>
      <c r="A943" s="5"/>
      <c r="B943" s="137"/>
      <c r="C943" s="5"/>
      <c r="D943" s="138"/>
      <c r="E943" s="5"/>
      <c r="F943" s="139"/>
      <c r="G943" s="139"/>
      <c r="H943" s="5"/>
      <c r="I943" s="5"/>
      <c r="J943" s="8"/>
      <c r="K943" s="8"/>
      <c r="L943" s="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>
      <c r="A944" s="5"/>
      <c r="B944" s="137"/>
      <c r="C944" s="5"/>
      <c r="D944" s="138"/>
      <c r="E944" s="5"/>
      <c r="F944" s="139"/>
      <c r="G944" s="139"/>
      <c r="H944" s="5"/>
      <c r="I944" s="5"/>
      <c r="J944" s="8"/>
      <c r="K944" s="8"/>
      <c r="L944" s="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>
      <c r="A945" s="5"/>
      <c r="B945" s="137"/>
      <c r="C945" s="5"/>
      <c r="D945" s="138"/>
      <c r="E945" s="5"/>
      <c r="F945" s="139"/>
      <c r="G945" s="139"/>
      <c r="H945" s="5"/>
      <c r="I945" s="5"/>
      <c r="J945" s="8"/>
      <c r="K945" s="8"/>
      <c r="L945" s="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>
      <c r="A946" s="5"/>
      <c r="B946" s="137"/>
      <c r="C946" s="5"/>
      <c r="D946" s="138"/>
      <c r="E946" s="5"/>
      <c r="F946" s="139"/>
      <c r="G946" s="139"/>
      <c r="H946" s="5"/>
      <c r="I946" s="5"/>
      <c r="J946" s="8"/>
      <c r="K946" s="8"/>
      <c r="L946" s="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>
      <c r="A947" s="5"/>
      <c r="B947" s="137"/>
      <c r="C947" s="5"/>
      <c r="D947" s="138"/>
      <c r="E947" s="5"/>
      <c r="F947" s="139"/>
      <c r="G947" s="139"/>
      <c r="H947" s="5"/>
      <c r="I947" s="5"/>
      <c r="J947" s="8"/>
      <c r="K947" s="8"/>
      <c r="L947" s="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>
      <c r="A948" s="5"/>
      <c r="B948" s="137"/>
      <c r="C948" s="5"/>
      <c r="D948" s="138"/>
      <c r="E948" s="5"/>
      <c r="F948" s="139"/>
      <c r="G948" s="139"/>
      <c r="H948" s="5"/>
      <c r="I948" s="5"/>
      <c r="J948" s="8"/>
      <c r="K948" s="8"/>
      <c r="L948" s="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>
      <c r="A949" s="5"/>
      <c r="B949" s="137"/>
      <c r="C949" s="5"/>
      <c r="D949" s="138"/>
      <c r="E949" s="5"/>
      <c r="F949" s="139"/>
      <c r="G949" s="139"/>
      <c r="H949" s="5"/>
      <c r="I949" s="5"/>
      <c r="J949" s="8"/>
      <c r="K949" s="8"/>
      <c r="L949" s="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>
      <c r="A950" s="5"/>
      <c r="B950" s="137"/>
      <c r="C950" s="5"/>
      <c r="D950" s="138"/>
      <c r="E950" s="5"/>
      <c r="F950" s="139"/>
      <c r="G950" s="139"/>
      <c r="H950" s="5"/>
      <c r="I950" s="5"/>
      <c r="J950" s="8"/>
      <c r="K950" s="8"/>
      <c r="L950" s="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>
      <c r="A951" s="5"/>
      <c r="B951" s="137"/>
      <c r="C951" s="5"/>
      <c r="D951" s="138"/>
      <c r="E951" s="5"/>
      <c r="F951" s="139"/>
      <c r="G951" s="139"/>
      <c r="H951" s="5"/>
      <c r="I951" s="5"/>
      <c r="J951" s="8"/>
      <c r="K951" s="8"/>
      <c r="L951" s="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>
      <c r="A952" s="5"/>
      <c r="B952" s="137"/>
      <c r="C952" s="5"/>
      <c r="D952" s="138"/>
      <c r="E952" s="5"/>
      <c r="F952" s="139"/>
      <c r="G952" s="139"/>
      <c r="H952" s="5"/>
      <c r="I952" s="5"/>
      <c r="J952" s="8"/>
      <c r="K952" s="8"/>
      <c r="L952" s="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>
      <c r="A953" s="5"/>
      <c r="B953" s="137"/>
      <c r="C953" s="5"/>
      <c r="D953" s="138"/>
      <c r="E953" s="5"/>
      <c r="F953" s="139"/>
      <c r="G953" s="139"/>
      <c r="H953" s="5"/>
      <c r="I953" s="5"/>
      <c r="J953" s="8"/>
      <c r="K953" s="8"/>
      <c r="L953" s="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>
      <c r="A954" s="5"/>
      <c r="B954" s="137"/>
      <c r="C954" s="5"/>
      <c r="D954" s="138"/>
      <c r="E954" s="5"/>
      <c r="F954" s="139"/>
      <c r="G954" s="139"/>
      <c r="H954" s="5"/>
      <c r="I954" s="5"/>
      <c r="J954" s="8"/>
      <c r="K954" s="8"/>
      <c r="L954" s="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>
      <c r="A955" s="5"/>
      <c r="B955" s="137"/>
      <c r="C955" s="5"/>
      <c r="D955" s="138"/>
      <c r="E955" s="5"/>
      <c r="F955" s="139"/>
      <c r="G955" s="139"/>
      <c r="H955" s="5"/>
      <c r="I955" s="5"/>
      <c r="J955" s="8"/>
      <c r="K955" s="8"/>
      <c r="L955" s="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>
      <c r="A956" s="5"/>
      <c r="B956" s="137"/>
      <c r="C956" s="5"/>
      <c r="D956" s="138"/>
      <c r="E956" s="5"/>
      <c r="F956" s="139"/>
      <c r="G956" s="139"/>
      <c r="H956" s="5"/>
      <c r="I956" s="5"/>
      <c r="J956" s="8"/>
      <c r="K956" s="8"/>
      <c r="L956" s="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>
      <c r="A957" s="5"/>
      <c r="B957" s="137"/>
      <c r="C957" s="5"/>
      <c r="D957" s="138"/>
      <c r="E957" s="5"/>
      <c r="F957" s="139"/>
      <c r="G957" s="139"/>
      <c r="H957" s="5"/>
      <c r="I957" s="5"/>
      <c r="J957" s="8"/>
      <c r="K957" s="8"/>
      <c r="L957" s="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>
      <c r="A958" s="5"/>
      <c r="B958" s="137"/>
      <c r="C958" s="5"/>
      <c r="D958" s="138"/>
      <c r="E958" s="5"/>
      <c r="F958" s="139"/>
      <c r="G958" s="139"/>
      <c r="H958" s="5"/>
      <c r="I958" s="5"/>
      <c r="J958" s="8"/>
      <c r="K958" s="8"/>
      <c r="L958" s="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>
      <c r="A959" s="5"/>
      <c r="B959" s="137"/>
      <c r="C959" s="5"/>
      <c r="D959" s="138"/>
      <c r="E959" s="5"/>
      <c r="F959" s="139"/>
      <c r="G959" s="139"/>
      <c r="H959" s="5"/>
      <c r="I959" s="5"/>
      <c r="J959" s="8"/>
      <c r="K959" s="8"/>
      <c r="L959" s="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>
      <c r="A960" s="5"/>
      <c r="B960" s="137"/>
      <c r="C960" s="5"/>
      <c r="D960" s="138"/>
      <c r="E960" s="5"/>
      <c r="F960" s="139"/>
      <c r="G960" s="139"/>
      <c r="H960" s="5"/>
      <c r="I960" s="5"/>
      <c r="J960" s="8"/>
      <c r="K960" s="8"/>
      <c r="L960" s="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>
      <c r="A961" s="5"/>
      <c r="B961" s="137"/>
      <c r="C961" s="5"/>
      <c r="D961" s="138"/>
      <c r="E961" s="5"/>
      <c r="F961" s="139"/>
      <c r="G961" s="139"/>
      <c r="H961" s="5"/>
      <c r="I961" s="5"/>
      <c r="J961" s="8"/>
      <c r="K961" s="8"/>
      <c r="L961" s="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>
      <c r="A962" s="5"/>
      <c r="B962" s="137"/>
      <c r="C962" s="5"/>
      <c r="D962" s="138"/>
      <c r="E962" s="5"/>
      <c r="F962" s="139"/>
      <c r="G962" s="139"/>
      <c r="H962" s="5"/>
      <c r="I962" s="5"/>
      <c r="J962" s="8"/>
      <c r="K962" s="8"/>
      <c r="L962" s="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>
      <c r="A963" s="5"/>
      <c r="B963" s="137"/>
      <c r="C963" s="5"/>
      <c r="D963" s="138"/>
      <c r="E963" s="5"/>
      <c r="F963" s="139"/>
      <c r="G963" s="139"/>
      <c r="H963" s="5"/>
      <c r="I963" s="5"/>
      <c r="J963" s="8"/>
      <c r="K963" s="8"/>
      <c r="L963" s="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>
      <c r="A964" s="5"/>
      <c r="B964" s="137"/>
      <c r="C964" s="5"/>
      <c r="D964" s="138"/>
      <c r="E964" s="5"/>
      <c r="F964" s="139"/>
      <c r="G964" s="139"/>
      <c r="H964" s="5"/>
      <c r="I964" s="5"/>
      <c r="J964" s="8"/>
      <c r="K964" s="8"/>
      <c r="L964" s="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>
      <c r="A965" s="5"/>
      <c r="B965" s="137"/>
      <c r="C965" s="5"/>
      <c r="D965" s="138"/>
      <c r="E965" s="5"/>
      <c r="F965" s="139"/>
      <c r="G965" s="139"/>
      <c r="H965" s="5"/>
      <c r="I965" s="5"/>
      <c r="J965" s="8"/>
      <c r="K965" s="8"/>
      <c r="L965" s="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>
      <c r="A966" s="5"/>
      <c r="B966" s="137"/>
      <c r="C966" s="5"/>
      <c r="D966" s="138"/>
      <c r="E966" s="5"/>
      <c r="F966" s="139"/>
      <c r="G966" s="139"/>
      <c r="H966" s="5"/>
      <c r="I966" s="5"/>
      <c r="J966" s="8"/>
      <c r="K966" s="8"/>
      <c r="L966" s="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>
      <c r="A967" s="5"/>
      <c r="B967" s="137"/>
      <c r="C967" s="5"/>
      <c r="D967" s="138"/>
      <c r="E967" s="5"/>
      <c r="F967" s="139"/>
      <c r="G967" s="139"/>
      <c r="H967" s="5"/>
      <c r="I967" s="5"/>
      <c r="J967" s="8"/>
      <c r="K967" s="8"/>
      <c r="L967" s="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>
      <c r="A968" s="5"/>
      <c r="B968" s="137"/>
      <c r="C968" s="5"/>
      <c r="D968" s="138"/>
      <c r="E968" s="5"/>
      <c r="F968" s="139"/>
      <c r="G968" s="139"/>
      <c r="H968" s="5"/>
      <c r="I968" s="5"/>
      <c r="J968" s="8"/>
      <c r="K968" s="8"/>
      <c r="L968" s="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>
      <c r="A969" s="5"/>
      <c r="B969" s="137"/>
      <c r="C969" s="5"/>
      <c r="D969" s="138"/>
      <c r="E969" s="5"/>
      <c r="F969" s="139"/>
      <c r="G969" s="139"/>
      <c r="H969" s="5"/>
      <c r="I969" s="5"/>
      <c r="J969" s="8"/>
      <c r="K969" s="8"/>
      <c r="L969" s="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>
      <c r="A970" s="5"/>
      <c r="B970" s="137"/>
      <c r="C970" s="5"/>
      <c r="D970" s="138"/>
      <c r="E970" s="5"/>
      <c r="F970" s="139"/>
      <c r="G970" s="139"/>
      <c r="H970" s="5"/>
      <c r="I970" s="5"/>
      <c r="J970" s="8"/>
      <c r="K970" s="8"/>
      <c r="L970" s="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>
      <c r="A971" s="5"/>
      <c r="B971" s="137"/>
      <c r="C971" s="5"/>
      <c r="D971" s="138"/>
      <c r="E971" s="5"/>
      <c r="F971" s="139"/>
      <c r="G971" s="139"/>
      <c r="H971" s="5"/>
      <c r="I971" s="5"/>
      <c r="J971" s="8"/>
      <c r="K971" s="8"/>
      <c r="L971" s="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>
      <c r="A972" s="5"/>
      <c r="B972" s="137"/>
      <c r="C972" s="5"/>
      <c r="D972" s="138"/>
      <c r="E972" s="5"/>
      <c r="F972" s="139"/>
      <c r="G972" s="139"/>
      <c r="H972" s="5"/>
      <c r="I972" s="5"/>
      <c r="J972" s="8"/>
      <c r="K972" s="8"/>
      <c r="L972" s="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>
      <c r="A973" s="5"/>
      <c r="B973" s="137"/>
      <c r="C973" s="5"/>
      <c r="D973" s="138"/>
      <c r="E973" s="5"/>
      <c r="F973" s="139"/>
      <c r="G973" s="139"/>
      <c r="H973" s="5"/>
      <c r="I973" s="5"/>
      <c r="J973" s="8"/>
      <c r="K973" s="8"/>
      <c r="L973" s="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>
      <c r="A974" s="5"/>
      <c r="B974" s="137"/>
      <c r="C974" s="5"/>
      <c r="D974" s="138"/>
      <c r="E974" s="5"/>
      <c r="F974" s="139"/>
      <c r="G974" s="139"/>
      <c r="H974" s="5"/>
      <c r="I974" s="5"/>
      <c r="J974" s="8"/>
      <c r="K974" s="8"/>
      <c r="L974" s="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>
      <c r="A975" s="5"/>
      <c r="B975" s="137"/>
      <c r="C975" s="5"/>
      <c r="D975" s="138"/>
      <c r="E975" s="5"/>
      <c r="F975" s="139"/>
      <c r="G975" s="139"/>
      <c r="H975" s="5"/>
      <c r="I975" s="5"/>
      <c r="J975" s="8"/>
      <c r="K975" s="8"/>
      <c r="L975" s="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>
      <c r="A976" s="5"/>
      <c r="B976" s="137"/>
      <c r="C976" s="5"/>
      <c r="D976" s="138"/>
      <c r="E976" s="5"/>
      <c r="F976" s="139"/>
      <c r="G976" s="139"/>
      <c r="H976" s="5"/>
      <c r="I976" s="5"/>
      <c r="J976" s="8"/>
      <c r="K976" s="8"/>
      <c r="L976" s="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>
      <c r="A977" s="5"/>
      <c r="B977" s="137"/>
      <c r="C977" s="5"/>
      <c r="D977" s="138"/>
      <c r="E977" s="5"/>
      <c r="F977" s="139"/>
      <c r="G977" s="139"/>
      <c r="H977" s="5"/>
      <c r="I977" s="5"/>
      <c r="J977" s="8"/>
      <c r="K977" s="8"/>
      <c r="L977" s="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>
      <c r="A978" s="5"/>
      <c r="B978" s="137"/>
      <c r="C978" s="5"/>
      <c r="D978" s="138"/>
      <c r="E978" s="5"/>
      <c r="F978" s="139"/>
      <c r="G978" s="139"/>
      <c r="H978" s="5"/>
      <c r="I978" s="5"/>
      <c r="J978" s="8"/>
      <c r="K978" s="8"/>
      <c r="L978" s="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>
      <c r="A979" s="5"/>
      <c r="B979" s="137"/>
      <c r="C979" s="5"/>
      <c r="D979" s="138"/>
      <c r="E979" s="5"/>
      <c r="F979" s="139"/>
      <c r="G979" s="139"/>
      <c r="H979" s="5"/>
      <c r="I979" s="5"/>
      <c r="J979" s="8"/>
      <c r="K979" s="8"/>
      <c r="L979" s="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>
      <c r="A980" s="5"/>
      <c r="B980" s="137"/>
      <c r="C980" s="5"/>
      <c r="D980" s="138"/>
      <c r="E980" s="5"/>
      <c r="F980" s="139"/>
      <c r="G980" s="139"/>
      <c r="H980" s="5"/>
      <c r="I980" s="5"/>
      <c r="J980" s="8"/>
      <c r="K980" s="8"/>
      <c r="L980" s="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>
      <c r="A981" s="5"/>
      <c r="B981" s="137"/>
      <c r="C981" s="5"/>
      <c r="D981" s="138"/>
      <c r="E981" s="5"/>
      <c r="F981" s="139"/>
      <c r="G981" s="139"/>
      <c r="H981" s="5"/>
      <c r="I981" s="5"/>
      <c r="J981" s="8"/>
      <c r="K981" s="8"/>
      <c r="L981" s="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>
      <c r="A982" s="5"/>
      <c r="B982" s="137"/>
      <c r="C982" s="5"/>
      <c r="D982" s="138"/>
      <c r="E982" s="5"/>
      <c r="F982" s="139"/>
      <c r="G982" s="139"/>
      <c r="H982" s="5"/>
      <c r="I982" s="5"/>
      <c r="J982" s="8"/>
      <c r="K982" s="8"/>
      <c r="L982" s="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>
      <c r="A983" s="5"/>
      <c r="B983" s="137"/>
      <c r="C983" s="5"/>
      <c r="D983" s="138"/>
      <c r="E983" s="5"/>
      <c r="F983" s="139"/>
      <c r="G983" s="139"/>
      <c r="H983" s="5"/>
      <c r="I983" s="5"/>
      <c r="J983" s="8"/>
      <c r="K983" s="8"/>
      <c r="L983" s="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>
      <c r="A984" s="5"/>
      <c r="B984" s="137"/>
      <c r="C984" s="5"/>
      <c r="D984" s="138"/>
      <c r="E984" s="5"/>
      <c r="F984" s="139"/>
      <c r="G984" s="139"/>
      <c r="H984" s="5"/>
      <c r="I984" s="5"/>
      <c r="J984" s="8"/>
      <c r="K984" s="8"/>
      <c r="L984" s="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>
      <c r="A985" s="5"/>
      <c r="B985" s="137"/>
      <c r="C985" s="5"/>
      <c r="D985" s="138"/>
      <c r="E985" s="5"/>
      <c r="F985" s="139"/>
      <c r="G985" s="139"/>
      <c r="H985" s="5"/>
      <c r="I985" s="5"/>
      <c r="J985" s="8"/>
      <c r="K985" s="8"/>
      <c r="L985" s="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>
      <c r="A986" s="5"/>
      <c r="B986" s="137"/>
      <c r="C986" s="5"/>
      <c r="D986" s="138"/>
      <c r="E986" s="5"/>
      <c r="F986" s="139"/>
      <c r="G986" s="139"/>
      <c r="H986" s="5"/>
      <c r="I986" s="5"/>
      <c r="J986" s="8"/>
      <c r="K986" s="8"/>
      <c r="L986" s="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>
      <c r="A987" s="5"/>
      <c r="B987" s="137"/>
      <c r="C987" s="5"/>
      <c r="D987" s="138"/>
      <c r="E987" s="5"/>
      <c r="F987" s="139"/>
      <c r="G987" s="139"/>
      <c r="H987" s="5"/>
      <c r="I987" s="5"/>
      <c r="J987" s="8"/>
      <c r="K987" s="8"/>
      <c r="L987" s="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>
      <c r="A988" s="5"/>
      <c r="B988" s="137"/>
      <c r="C988" s="5"/>
      <c r="D988" s="138"/>
      <c r="E988" s="5"/>
      <c r="F988" s="139"/>
      <c r="G988" s="139"/>
      <c r="H988" s="5"/>
      <c r="I988" s="5"/>
      <c r="J988" s="8"/>
      <c r="K988" s="8"/>
      <c r="L988" s="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>
      <c r="A989" s="5"/>
      <c r="B989" s="137"/>
      <c r="C989" s="5"/>
      <c r="D989" s="138"/>
      <c r="E989" s="5"/>
      <c r="F989" s="139"/>
      <c r="G989" s="139"/>
      <c r="H989" s="5"/>
      <c r="I989" s="5"/>
      <c r="J989" s="8"/>
      <c r="K989" s="8"/>
      <c r="L989" s="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>
      <c r="A990" s="5"/>
      <c r="B990" s="137"/>
      <c r="C990" s="5"/>
      <c r="D990" s="138"/>
      <c r="E990" s="5"/>
      <c r="F990" s="139"/>
      <c r="G990" s="139"/>
      <c r="H990" s="5"/>
      <c r="I990" s="5"/>
      <c r="J990" s="8"/>
      <c r="K990" s="8"/>
      <c r="L990" s="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>
      <c r="A991" s="5"/>
      <c r="B991" s="137"/>
      <c r="C991" s="5"/>
      <c r="D991" s="138"/>
      <c r="E991" s="5"/>
      <c r="F991" s="139"/>
      <c r="G991" s="139"/>
      <c r="H991" s="5"/>
      <c r="I991" s="5"/>
      <c r="J991" s="8"/>
      <c r="K991" s="8"/>
      <c r="L991" s="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>
      <c r="A992" s="5"/>
      <c r="B992" s="137"/>
      <c r="C992" s="5"/>
      <c r="D992" s="138"/>
      <c r="E992" s="5"/>
      <c r="F992" s="139"/>
      <c r="G992" s="139"/>
      <c r="H992" s="5"/>
      <c r="I992" s="5"/>
      <c r="J992" s="8"/>
      <c r="K992" s="8"/>
      <c r="L992" s="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>
      <c r="A993" s="5"/>
      <c r="B993" s="137"/>
      <c r="C993" s="5"/>
      <c r="D993" s="138"/>
      <c r="E993" s="5"/>
      <c r="F993" s="139"/>
      <c r="G993" s="139"/>
      <c r="H993" s="5"/>
      <c r="I993" s="5"/>
      <c r="J993" s="8"/>
      <c r="K993" s="8"/>
      <c r="L993" s="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>
      <c r="A994" s="5"/>
      <c r="B994" s="137"/>
      <c r="C994" s="5"/>
      <c r="D994" s="138"/>
      <c r="E994" s="5"/>
      <c r="F994" s="139"/>
      <c r="G994" s="139"/>
      <c r="H994" s="5"/>
      <c r="I994" s="5"/>
      <c r="J994" s="8"/>
      <c r="K994" s="8"/>
      <c r="L994" s="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>
      <c r="A995" s="5"/>
      <c r="B995" s="137"/>
      <c r="C995" s="5"/>
      <c r="D995" s="138"/>
      <c r="E995" s="5"/>
      <c r="F995" s="139"/>
      <c r="G995" s="139"/>
      <c r="H995" s="5"/>
      <c r="I995" s="5"/>
      <c r="J995" s="8"/>
      <c r="K995" s="8"/>
      <c r="L995" s="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>
      <c r="A996" s="5"/>
      <c r="B996" s="137"/>
      <c r="C996" s="5"/>
      <c r="D996" s="138"/>
      <c r="E996" s="5"/>
      <c r="F996" s="139"/>
      <c r="G996" s="139"/>
      <c r="H996" s="5"/>
      <c r="I996" s="5"/>
      <c r="J996" s="8"/>
      <c r="K996" s="8"/>
      <c r="L996" s="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>
      <c r="A997" s="5"/>
      <c r="B997" s="137"/>
      <c r="C997" s="5"/>
      <c r="D997" s="138"/>
      <c r="E997" s="5"/>
      <c r="F997" s="139"/>
      <c r="G997" s="139"/>
      <c r="H997" s="5"/>
      <c r="I997" s="5"/>
      <c r="J997" s="8"/>
      <c r="K997" s="8"/>
      <c r="L997" s="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>
      <c r="A998" s="5"/>
      <c r="B998" s="137"/>
      <c r="C998" s="5"/>
      <c r="D998" s="138"/>
      <c r="E998" s="5"/>
      <c r="F998" s="139"/>
      <c r="G998" s="139"/>
      <c r="H998" s="5"/>
      <c r="I998" s="5"/>
      <c r="J998" s="8"/>
      <c r="K998" s="8"/>
      <c r="L998" s="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>
      <c r="A999" s="5"/>
      <c r="B999" s="137"/>
      <c r="C999" s="5"/>
      <c r="D999" s="138"/>
      <c r="E999" s="5"/>
      <c r="F999" s="139"/>
      <c r="G999" s="139"/>
      <c r="H999" s="5"/>
      <c r="I999" s="5"/>
      <c r="J999" s="8"/>
      <c r="K999" s="8"/>
      <c r="L999" s="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>
      <c r="A1000" s="5"/>
      <c r="B1000" s="137"/>
      <c r="C1000" s="5"/>
      <c r="D1000" s="138"/>
      <c r="E1000" s="5"/>
      <c r="F1000" s="139"/>
      <c r="G1000" s="139"/>
      <c r="H1000" s="5"/>
      <c r="I1000" s="5"/>
      <c r="J1000" s="8"/>
      <c r="K1000" s="8"/>
      <c r="L1000" s="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5">
    <mergeCell ref="A1:J1"/>
    <mergeCell ref="K1:L1"/>
    <mergeCell ref="A3:C3"/>
    <mergeCell ref="A4:C4"/>
    <mergeCell ref="A5:C5"/>
    <mergeCell ref="A6:C6"/>
    <mergeCell ref="A7:C7"/>
    <mergeCell ref="J10:J12"/>
    <mergeCell ref="K10:L10"/>
    <mergeCell ref="D10:D12"/>
    <mergeCell ref="E10:E12"/>
    <mergeCell ref="F10:F12"/>
    <mergeCell ref="G10:G12"/>
    <mergeCell ref="H10:H12"/>
    <mergeCell ref="I10:I12"/>
    <mergeCell ref="B13:L13"/>
    <mergeCell ref="B64:B68"/>
    <mergeCell ref="B70:B74"/>
    <mergeCell ref="A10:C12"/>
    <mergeCell ref="B16:B18"/>
    <mergeCell ref="B29:B33"/>
    <mergeCell ref="B35:B39"/>
    <mergeCell ref="B40:C40"/>
    <mergeCell ref="B55:C55"/>
    <mergeCell ref="B56:C56"/>
  </mergeCells>
  <printOptions horizontalCentered="1"/>
  <pageMargins bottom="0.5118110236220472" footer="0.0" header="0.0" left="0.4724409448818898" right="0.7086614173228347" top="0.35433070866141736"/>
  <pageSetup paperSize="9" scale="7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7.71"/>
    <col customWidth="1" min="3" max="3" width="12.57"/>
    <col customWidth="1" min="4" max="4" width="44.57"/>
    <col customWidth="1" min="5" max="5" width="20.43"/>
    <col customWidth="1" min="6" max="6" width="10.43"/>
    <col customWidth="1" min="7" max="13" width="9.14"/>
    <col customWidth="1" min="14" max="26" width="8.71"/>
  </cols>
  <sheetData>
    <row r="1" ht="14.25" customHeight="1">
      <c r="A1" s="140" t="s">
        <v>65</v>
      </c>
      <c r="B1" s="2"/>
      <c r="C1" s="2"/>
      <c r="D1" s="3"/>
      <c r="E1" s="4" t="s">
        <v>66</v>
      </c>
      <c r="F1" s="3"/>
      <c r="G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0" t="s">
        <v>2</v>
      </c>
      <c r="D2" s="10" t="str">
        <f>'Rincian (th1) (Tidak Perlu Diis'!D3</f>
        <v>:</v>
      </c>
      <c r="E2" s="7"/>
      <c r="F2" s="7"/>
      <c r="G2" s="7"/>
      <c r="H2" s="7"/>
      <c r="I2" s="5"/>
      <c r="J2" s="5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0" t="s">
        <v>3</v>
      </c>
      <c r="D3" s="10" t="str">
        <f>'Rincian (th1) (Tidak Perlu Diis'!D4</f>
        <v>:</v>
      </c>
      <c r="E3" s="7"/>
      <c r="F3" s="7"/>
      <c r="G3" s="7"/>
      <c r="H3" s="5"/>
      <c r="I3" s="5"/>
      <c r="J3" s="8"/>
      <c r="K3" s="8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 t="s">
        <v>4</v>
      </c>
      <c r="D4" s="10" t="str">
        <f>'Rincian (th1) (Tidak Perlu Diis'!D5</f>
        <v>:</v>
      </c>
      <c r="E4" s="7"/>
      <c r="F4" s="7"/>
      <c r="G4" s="7"/>
      <c r="H4" s="7"/>
      <c r="I4" s="5"/>
      <c r="J4" s="5"/>
      <c r="K4" s="8"/>
      <c r="L4" s="8"/>
      <c r="M4" s="9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 t="s">
        <v>67</v>
      </c>
      <c r="D5" s="10" t="str">
        <f>'Rincian (th1) (Tidak Perlu Diis'!D6</f>
        <v>: </v>
      </c>
      <c r="E5" s="7"/>
      <c r="F5" s="7"/>
      <c r="G5" s="7"/>
      <c r="H5" s="7"/>
      <c r="I5" s="5"/>
      <c r="J5" s="5"/>
      <c r="K5" s="8"/>
      <c r="L5" s="8"/>
      <c r="M5" s="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 t="s">
        <v>68</v>
      </c>
      <c r="D6" s="10" t="str">
        <f>'Rincian (th1) (Tidak Perlu Diis'!D7</f>
        <v>:  </v>
      </c>
      <c r="E6" s="7"/>
      <c r="F6" s="7"/>
      <c r="G6" s="7"/>
      <c r="H6" s="5"/>
      <c r="I6" s="5"/>
      <c r="J6" s="8"/>
      <c r="K6" s="8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 t="s">
        <v>7</v>
      </c>
      <c r="B7" s="10"/>
      <c r="C7" s="10"/>
      <c r="D7" s="10" t="str">
        <f>'Rincian (th1) (Tidak Perlu Diis'!D8</f>
        <v>:  </v>
      </c>
      <c r="E7" s="7"/>
      <c r="F7" s="7"/>
      <c r="G7" s="7"/>
      <c r="H7" s="7"/>
      <c r="I7" s="5"/>
      <c r="J7" s="5"/>
      <c r="K7" s="8"/>
      <c r="L7" s="8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41"/>
      <c r="B8" s="142"/>
      <c r="C8" s="142"/>
      <c r="D8" s="143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</row>
    <row r="9" ht="15.0" customHeight="1">
      <c r="A9" s="144" t="s">
        <v>69</v>
      </c>
      <c r="B9" s="145" t="s">
        <v>70</v>
      </c>
      <c r="C9" s="146"/>
      <c r="D9" s="147"/>
      <c r="E9" s="148">
        <f>E10+E13</f>
        <v>0</v>
      </c>
      <c r="F9" s="149" t="str">
        <f>E9/E28</f>
        <v>#DIV/0!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</row>
    <row r="10" ht="15.0" customHeight="1">
      <c r="A10" s="150"/>
      <c r="B10" s="151" t="s">
        <v>71</v>
      </c>
      <c r="C10" s="152" t="s">
        <v>72</v>
      </c>
      <c r="D10" s="153"/>
      <c r="E10" s="154">
        <f>SUM(E11:E12)</f>
        <v>0</v>
      </c>
      <c r="F10" s="155" t="str">
        <f t="shared" ref="F10:F13" si="1">E10/$E$28</f>
        <v>#DIV/0!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</row>
    <row r="11" ht="15.0" customHeight="1">
      <c r="A11" s="150"/>
      <c r="B11" s="142"/>
      <c r="C11" s="156">
        <v>1.0</v>
      </c>
      <c r="D11" s="157" t="s">
        <v>73</v>
      </c>
      <c r="E11" s="158">
        <f>SUM('Rekap (th1) (Tidak Perlu Diisi)'!F16:F18)</f>
        <v>0</v>
      </c>
      <c r="F11" s="159" t="str">
        <f t="shared" si="1"/>
        <v>#DIV/0!</v>
      </c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</row>
    <row r="12" ht="15.0" customHeight="1">
      <c r="A12" s="150"/>
      <c r="B12" s="142"/>
      <c r="C12" s="156">
        <v>2.0</v>
      </c>
      <c r="D12" s="157" t="s">
        <v>74</v>
      </c>
      <c r="E12" s="158">
        <f>SUM('Rekap (th1) (Tidak Perlu Diisi)'!F19:F24)</f>
        <v>0</v>
      </c>
      <c r="F12" s="159" t="str">
        <f t="shared" si="1"/>
        <v>#DIV/0!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</row>
    <row r="13" ht="15.0" customHeight="1">
      <c r="A13" s="150"/>
      <c r="B13" s="160" t="s">
        <v>75</v>
      </c>
      <c r="C13" s="161" t="s">
        <v>76</v>
      </c>
      <c r="D13" s="162"/>
      <c r="E13" s="163">
        <f>SUM(E14:E22)</f>
        <v>0</v>
      </c>
      <c r="F13" s="164" t="str">
        <f t="shared" si="1"/>
        <v>#DIV/0!</v>
      </c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</row>
    <row r="14" ht="15.0" customHeight="1">
      <c r="A14" s="150"/>
      <c r="B14" s="142"/>
      <c r="C14" s="156">
        <v>1.0</v>
      </c>
      <c r="D14" s="157" t="str">
        <f>'Rekap (th1) (Tidak Perlu Diisi)'!D28</f>
        <v>contoh : Pengembangan Prototipe</v>
      </c>
      <c r="E14" s="158">
        <f>'Rekap (th1) (Tidak Perlu Diisi)'!F28</f>
        <v>0</v>
      </c>
      <c r="F14" s="159" t="str">
        <f t="shared" ref="F14:F22" si="2">E14/$E$13</f>
        <v>#DIV/0!</v>
      </c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</row>
    <row r="15" ht="15.0" customHeight="1">
      <c r="A15" s="150"/>
      <c r="B15" s="142"/>
      <c r="C15" s="156">
        <v>2.0</v>
      </c>
      <c r="D15" s="157" t="str">
        <f>'Rekap (th1) (Tidak Perlu Diisi)'!D29</f>
        <v>contoh : Pengujian Prototipe</v>
      </c>
      <c r="E15" s="158">
        <f>'Rekap (th1) (Tidak Perlu Diisi)'!F29</f>
        <v>0</v>
      </c>
      <c r="F15" s="159" t="str">
        <f t="shared" si="2"/>
        <v>#DIV/0!</v>
      </c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</row>
    <row r="16" ht="15.0" customHeight="1">
      <c r="A16" s="150"/>
      <c r="B16" s="142"/>
      <c r="C16" s="156">
        <v>3.0</v>
      </c>
      <c r="D16" s="157" t="str">
        <f>'Rekap (th1) (Tidak Perlu Diisi)'!D30</f>
        <v>contoh : Analisis Data</v>
      </c>
      <c r="E16" s="158">
        <f>'Rekap (th1) (Tidak Perlu Diisi)'!F30</f>
        <v>0</v>
      </c>
      <c r="F16" s="159" t="str">
        <f t="shared" si="2"/>
        <v>#DIV/0!</v>
      </c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</row>
    <row r="17" ht="15.0" customHeight="1">
      <c r="A17" s="150"/>
      <c r="B17" s="142"/>
      <c r="C17" s="156">
        <v>4.0</v>
      </c>
      <c r="D17" s="157" t="str">
        <f>'Rekap (th1) (Tidak Perlu Diisi)'!D31</f>
        <v>contoh : Uji Proksimat</v>
      </c>
      <c r="E17" s="158">
        <f>'Rekap (th1) (Tidak Perlu Diisi)'!F31</f>
        <v>0</v>
      </c>
      <c r="F17" s="159" t="str">
        <f t="shared" si="2"/>
        <v>#DIV/0!</v>
      </c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</row>
    <row r="18" ht="15.0" customHeight="1">
      <c r="A18" s="150"/>
      <c r="B18" s="142"/>
      <c r="C18" s="156">
        <v>5.0</v>
      </c>
      <c r="D18" s="157" t="str">
        <f>'Rekap (th1) (Tidak Perlu Diisi)'!C34</f>
        <v>Transport: Kegiatan A </v>
      </c>
      <c r="E18" s="158">
        <f>'Rekap (th1) (Tidak Perlu Diisi)'!F34</f>
        <v>0</v>
      </c>
      <c r="F18" s="159" t="str">
        <f t="shared" si="2"/>
        <v>#DIV/0!</v>
      </c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</row>
    <row r="19" ht="15.0" customHeight="1">
      <c r="A19" s="150"/>
      <c r="B19" s="142"/>
      <c r="C19" s="156">
        <v>6.0</v>
      </c>
      <c r="D19" s="157" t="str">
        <f>'Rekap (th1) (Tidak Perlu Diisi)'!C35</f>
        <v>Transport: Kegiatan B</v>
      </c>
      <c r="E19" s="158">
        <f>'Rekap (th1) (Tidak Perlu Diisi)'!F35</f>
        <v>0</v>
      </c>
      <c r="F19" s="159" t="str">
        <f t="shared" si="2"/>
        <v>#DIV/0!</v>
      </c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</row>
    <row r="20" ht="15.0" customHeight="1">
      <c r="A20" s="150"/>
      <c r="B20" s="142"/>
      <c r="C20" s="156">
        <v>7.0</v>
      </c>
      <c r="D20" s="157" t="str">
        <f>'Rekap (th1) (Tidak Perlu Diisi)'!C36</f>
        <v>Transport: Aktivitas C</v>
      </c>
      <c r="E20" s="158">
        <f>'Rekap (th1) (Tidak Perlu Diisi)'!F36</f>
        <v>0</v>
      </c>
      <c r="F20" s="159" t="str">
        <f t="shared" si="2"/>
        <v>#DIV/0!</v>
      </c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</row>
    <row r="21" ht="15.0" customHeight="1">
      <c r="A21" s="150"/>
      <c r="B21" s="142"/>
      <c r="C21" s="156">
        <v>8.0</v>
      </c>
      <c r="D21" s="157" t="str">
        <f>'Rekap (th1) (Tidak Perlu Diisi)'!C37</f>
        <v>Transport: Aktivitas D</v>
      </c>
      <c r="E21" s="158">
        <f>'Rekap (th1) (Tidak Perlu Diisi)'!F37</f>
        <v>0</v>
      </c>
      <c r="F21" s="159" t="str">
        <f t="shared" si="2"/>
        <v>#DIV/0!</v>
      </c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</row>
    <row r="22" ht="15.0" customHeight="1">
      <c r="A22" s="150"/>
      <c r="B22" s="142"/>
      <c r="C22" s="156">
        <v>9.0</v>
      </c>
      <c r="D22" s="157" t="str">
        <f>'Rekap (th1) (Tidak Perlu Diisi)'!C38</f>
        <v>Publikasi dan Diseminasi</v>
      </c>
      <c r="E22" s="158">
        <f>'Rekap (th1) (Tidak Perlu Diisi)'!F38</f>
        <v>0</v>
      </c>
      <c r="F22" s="159" t="str">
        <f t="shared" si="2"/>
        <v>#DIV/0!</v>
      </c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</row>
    <row r="23" ht="15.0" customHeight="1">
      <c r="A23" s="144" t="s">
        <v>77</v>
      </c>
      <c r="B23" s="145" t="s">
        <v>78</v>
      </c>
      <c r="C23" s="146"/>
      <c r="D23" s="165"/>
      <c r="E23" s="166">
        <f>SUM(E24:E27)</f>
        <v>0</v>
      </c>
      <c r="F23" s="149" t="str">
        <f>E23/E28</f>
        <v>#DIV/0!</v>
      </c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</row>
    <row r="24" ht="15.0" customHeight="1">
      <c r="A24" s="167"/>
      <c r="B24" s="168"/>
      <c r="C24" s="156">
        <v>1.0</v>
      </c>
      <c r="D24" s="157" t="str">
        <f>'Rekap (th1) (Tidak Perlu Diisi)'!D47</f>
        <v>contoh : Monitoring Internal dari Institusi</v>
      </c>
      <c r="E24" s="169">
        <f>'Rekap (th1) (Tidak Perlu Diisi)'!F47</f>
        <v>0</v>
      </c>
      <c r="F24" s="170" t="str">
        <f t="shared" ref="F24:F27" si="3">E24/$E$28</f>
        <v>#DIV/0!</v>
      </c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</row>
    <row r="25" ht="15.0" customHeight="1">
      <c r="A25" s="167"/>
      <c r="B25" s="168"/>
      <c r="C25" s="156">
        <v>2.0</v>
      </c>
      <c r="D25" s="157" t="str">
        <f>'Rekap (th1) (Tidak Perlu Diisi)'!D48</f>
        <v>contoh : Administrasi Internal Institusi</v>
      </c>
      <c r="E25" s="169">
        <f>'Rekap (th1) (Tidak Perlu Diisi)'!F48</f>
        <v>0</v>
      </c>
      <c r="F25" s="170" t="str">
        <f t="shared" si="3"/>
        <v>#DIV/0!</v>
      </c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</row>
    <row r="26" ht="15.0" customHeight="1">
      <c r="A26" s="167"/>
      <c r="B26" s="168"/>
      <c r="C26" s="156">
        <v>3.0</v>
      </c>
      <c r="D26" s="157" t="str">
        <f>'Rekap (th1) (Tidak Perlu Diisi)'!D49</f>
        <v>contoh : Evaluasi Mandiri oleh Internal Institusi</v>
      </c>
      <c r="E26" s="169">
        <f>'Rekap (th1) (Tidak Perlu Diisi)'!F49</f>
        <v>0</v>
      </c>
      <c r="F26" s="170" t="str">
        <f t="shared" si="3"/>
        <v>#DIV/0!</v>
      </c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</row>
    <row r="27" ht="15.0" customHeight="1">
      <c r="A27" s="150"/>
      <c r="B27" s="141"/>
      <c r="C27" s="171">
        <v>4.0</v>
      </c>
      <c r="D27" s="157" t="str">
        <f>'Rekap (th1) (Tidak Perlu Diisi)'!D50</f>
        <v>contoh : Dana Pengembangan Institusi</v>
      </c>
      <c r="E27" s="169">
        <f>'Rekap (th1) (Tidak Perlu Diisi)'!F50</f>
        <v>0</v>
      </c>
      <c r="F27" s="170" t="str">
        <f t="shared" si="3"/>
        <v>#DIV/0!</v>
      </c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</row>
    <row r="28" ht="15.0" customHeight="1">
      <c r="A28" s="172" t="s">
        <v>15</v>
      </c>
      <c r="B28" s="2"/>
      <c r="C28" s="2"/>
      <c r="D28" s="3"/>
      <c r="E28" s="173">
        <f t="shared" ref="E28:F28" si="4">E9+E23</f>
        <v>0</v>
      </c>
      <c r="F28" s="174" t="str">
        <f t="shared" si="4"/>
        <v>#DIV/0!</v>
      </c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</row>
    <row r="29" ht="14.25" customHeight="1">
      <c r="A29" s="141"/>
      <c r="B29" s="142"/>
      <c r="C29" s="142"/>
      <c r="D29" s="143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</row>
    <row r="30" ht="14.25" customHeight="1">
      <c r="A30" s="141"/>
      <c r="B30" s="142"/>
      <c r="C30" s="142"/>
      <c r="D30" s="143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</row>
    <row r="31" ht="14.25" customHeight="1">
      <c r="A31" s="141"/>
      <c r="B31" s="142"/>
      <c r="C31" s="142"/>
      <c r="D31" s="143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</row>
    <row r="32" ht="14.25" customHeight="1">
      <c r="A32" s="141"/>
      <c r="B32" s="142"/>
      <c r="C32" s="142"/>
      <c r="D32" s="143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</row>
    <row r="33" ht="14.25" customHeight="1">
      <c r="A33" s="141"/>
      <c r="B33" s="142"/>
      <c r="C33" s="142"/>
      <c r="D33" s="143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</row>
    <row r="34" ht="14.25" customHeight="1">
      <c r="A34" s="141"/>
      <c r="B34" s="142"/>
      <c r="C34" s="142"/>
      <c r="D34" s="143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</row>
    <row r="35" ht="14.25" customHeight="1">
      <c r="A35" s="141"/>
      <c r="B35" s="142"/>
      <c r="C35" s="142"/>
      <c r="D35" s="143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</row>
    <row r="36" ht="14.25" customHeight="1">
      <c r="A36" s="141"/>
      <c r="B36" s="142"/>
      <c r="C36" s="142"/>
      <c r="D36" s="143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</row>
    <row r="37" ht="14.25" customHeight="1">
      <c r="A37" s="141"/>
      <c r="B37" s="142"/>
      <c r="C37" s="142"/>
      <c r="D37" s="143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</row>
    <row r="38" ht="14.25" customHeight="1">
      <c r="A38" s="141"/>
      <c r="B38" s="142"/>
      <c r="C38" s="142"/>
      <c r="D38" s="143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</row>
    <row r="39" ht="14.25" customHeight="1">
      <c r="A39" s="141"/>
      <c r="B39" s="142"/>
      <c r="C39" s="142"/>
      <c r="D39" s="143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</row>
    <row r="40" ht="14.25" customHeight="1">
      <c r="A40" s="141"/>
      <c r="B40" s="142"/>
      <c r="C40" s="142"/>
      <c r="D40" s="143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</row>
    <row r="41" ht="14.25" customHeight="1">
      <c r="A41" s="141"/>
      <c r="B41" s="142"/>
      <c r="C41" s="142"/>
      <c r="D41" s="143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</row>
    <row r="42" ht="14.25" customHeight="1">
      <c r="A42" s="141"/>
      <c r="B42" s="142"/>
      <c r="C42" s="142"/>
      <c r="D42" s="143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</row>
    <row r="43" ht="14.25" customHeight="1">
      <c r="A43" s="141"/>
      <c r="B43" s="142"/>
      <c r="C43" s="142"/>
      <c r="D43" s="143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</row>
    <row r="44" ht="14.25" customHeight="1">
      <c r="A44" s="141"/>
      <c r="B44" s="142"/>
      <c r="C44" s="142"/>
      <c r="D44" s="143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</row>
    <row r="45" ht="14.25" customHeight="1">
      <c r="A45" s="141"/>
      <c r="B45" s="142"/>
      <c r="C45" s="142"/>
      <c r="D45" s="143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</row>
    <row r="46" ht="14.25" customHeight="1">
      <c r="A46" s="141"/>
      <c r="B46" s="142"/>
      <c r="C46" s="142"/>
      <c r="D46" s="143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</row>
    <row r="47" ht="14.25" customHeight="1">
      <c r="A47" s="141"/>
      <c r="B47" s="142"/>
      <c r="C47" s="142"/>
      <c r="D47" s="143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</row>
    <row r="48" ht="14.25" customHeight="1">
      <c r="A48" s="141"/>
      <c r="B48" s="142"/>
      <c r="C48" s="142"/>
      <c r="D48" s="143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</row>
    <row r="49" ht="14.25" customHeight="1">
      <c r="A49" s="141"/>
      <c r="B49" s="142"/>
      <c r="C49" s="142"/>
      <c r="D49" s="143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</row>
    <row r="50" ht="14.25" customHeight="1">
      <c r="A50" s="141"/>
      <c r="B50" s="142"/>
      <c r="C50" s="142"/>
      <c r="D50" s="143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</row>
    <row r="51" ht="14.25" customHeight="1">
      <c r="A51" s="141"/>
      <c r="B51" s="142"/>
      <c r="C51" s="142"/>
      <c r="D51" s="143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</row>
    <row r="52" ht="14.25" customHeight="1">
      <c r="A52" s="141"/>
      <c r="B52" s="142"/>
      <c r="C52" s="142"/>
      <c r="D52" s="143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</row>
    <row r="53" ht="14.25" customHeight="1">
      <c r="A53" s="141"/>
      <c r="B53" s="142"/>
      <c r="C53" s="142"/>
      <c r="D53" s="143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</row>
    <row r="54" ht="14.25" customHeight="1">
      <c r="A54" s="141"/>
      <c r="B54" s="142"/>
      <c r="C54" s="142"/>
      <c r="D54" s="143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</row>
    <row r="55" ht="14.25" customHeight="1">
      <c r="A55" s="141"/>
      <c r="B55" s="142"/>
      <c r="C55" s="142"/>
      <c r="D55" s="143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</row>
    <row r="56" ht="14.25" customHeight="1">
      <c r="A56" s="141"/>
      <c r="B56" s="142"/>
      <c r="C56" s="142"/>
      <c r="D56" s="143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</row>
    <row r="57" ht="14.25" customHeight="1">
      <c r="A57" s="141"/>
      <c r="B57" s="142"/>
      <c r="C57" s="142"/>
      <c r="D57" s="143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</row>
    <row r="58" ht="14.25" customHeight="1">
      <c r="A58" s="141"/>
      <c r="B58" s="142"/>
      <c r="C58" s="142"/>
      <c r="D58" s="143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</row>
    <row r="59" ht="14.25" customHeight="1">
      <c r="A59" s="141"/>
      <c r="B59" s="142"/>
      <c r="C59" s="142"/>
      <c r="D59" s="143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</row>
    <row r="60" ht="14.25" customHeight="1">
      <c r="A60" s="141"/>
      <c r="B60" s="142"/>
      <c r="C60" s="142"/>
      <c r="D60" s="143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</row>
    <row r="61" ht="14.25" customHeight="1">
      <c r="A61" s="141"/>
      <c r="B61" s="142"/>
      <c r="C61" s="142"/>
      <c r="D61" s="143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</row>
    <row r="62" ht="14.25" customHeight="1">
      <c r="A62" s="141"/>
      <c r="B62" s="142"/>
      <c r="C62" s="142"/>
      <c r="D62" s="143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</row>
    <row r="63" ht="14.25" customHeight="1">
      <c r="A63" s="141"/>
      <c r="B63" s="142"/>
      <c r="C63" s="142"/>
      <c r="D63" s="143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</row>
    <row r="64" ht="14.25" customHeight="1">
      <c r="A64" s="141"/>
      <c r="B64" s="142"/>
      <c r="C64" s="142"/>
      <c r="D64" s="143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</row>
    <row r="65" ht="14.25" customHeight="1">
      <c r="A65" s="141"/>
      <c r="B65" s="142"/>
      <c r="C65" s="142"/>
      <c r="D65" s="143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</row>
    <row r="66" ht="14.25" customHeight="1">
      <c r="A66" s="141"/>
      <c r="B66" s="142"/>
      <c r="C66" s="142"/>
      <c r="D66" s="143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</row>
    <row r="67" ht="14.25" customHeight="1">
      <c r="A67" s="141"/>
      <c r="B67" s="142"/>
      <c r="C67" s="142"/>
      <c r="D67" s="143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</row>
    <row r="68" ht="14.25" customHeight="1">
      <c r="A68" s="141"/>
      <c r="B68" s="142"/>
      <c r="C68" s="142"/>
      <c r="D68" s="143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</row>
    <row r="69" ht="14.25" customHeight="1">
      <c r="A69" s="141"/>
      <c r="B69" s="142"/>
      <c r="C69" s="142"/>
      <c r="D69" s="143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</row>
    <row r="70" ht="14.25" customHeight="1">
      <c r="A70" s="141"/>
      <c r="B70" s="142"/>
      <c r="C70" s="142"/>
      <c r="D70" s="143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</row>
    <row r="71" ht="14.25" customHeight="1">
      <c r="A71" s="141"/>
      <c r="B71" s="142"/>
      <c r="C71" s="142"/>
      <c r="D71" s="143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</row>
    <row r="72" ht="14.25" customHeight="1">
      <c r="A72" s="141"/>
      <c r="B72" s="142"/>
      <c r="C72" s="142"/>
      <c r="D72" s="143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</row>
    <row r="73" ht="14.25" customHeight="1">
      <c r="A73" s="141"/>
      <c r="B73" s="142"/>
      <c r="C73" s="142"/>
      <c r="D73" s="143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</row>
    <row r="74" ht="14.25" customHeight="1">
      <c r="A74" s="141"/>
      <c r="B74" s="142"/>
      <c r="C74" s="142"/>
      <c r="D74" s="143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</row>
    <row r="75" ht="14.25" customHeight="1">
      <c r="A75" s="141"/>
      <c r="B75" s="142"/>
      <c r="C75" s="142"/>
      <c r="D75" s="143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</row>
    <row r="76" ht="14.25" customHeight="1">
      <c r="A76" s="141"/>
      <c r="B76" s="142"/>
      <c r="C76" s="142"/>
      <c r="D76" s="143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</row>
    <row r="77" ht="14.25" customHeight="1">
      <c r="A77" s="141"/>
      <c r="B77" s="142"/>
      <c r="C77" s="142"/>
      <c r="D77" s="143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</row>
    <row r="78" ht="14.25" customHeight="1">
      <c r="A78" s="141"/>
      <c r="B78" s="142"/>
      <c r="C78" s="142"/>
      <c r="D78" s="143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</row>
    <row r="79" ht="14.25" customHeight="1">
      <c r="A79" s="141"/>
      <c r="B79" s="142"/>
      <c r="C79" s="142"/>
      <c r="D79" s="143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</row>
    <row r="80" ht="14.25" customHeight="1">
      <c r="A80" s="141"/>
      <c r="B80" s="142"/>
      <c r="C80" s="142"/>
      <c r="D80" s="143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</row>
    <row r="81" ht="14.25" customHeight="1">
      <c r="A81" s="141"/>
      <c r="B81" s="142"/>
      <c r="C81" s="142"/>
      <c r="D81" s="143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</row>
    <row r="82" ht="14.25" customHeight="1">
      <c r="A82" s="141"/>
      <c r="B82" s="142"/>
      <c r="C82" s="142"/>
      <c r="D82" s="143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</row>
    <row r="83" ht="14.25" customHeight="1">
      <c r="A83" s="141"/>
      <c r="B83" s="142"/>
      <c r="C83" s="142"/>
      <c r="D83" s="143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</row>
    <row r="84" ht="14.25" customHeight="1">
      <c r="A84" s="141"/>
      <c r="B84" s="142"/>
      <c r="C84" s="142"/>
      <c r="D84" s="143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</row>
    <row r="85" ht="14.25" customHeight="1">
      <c r="A85" s="141"/>
      <c r="B85" s="142"/>
      <c r="C85" s="142"/>
      <c r="D85" s="143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</row>
    <row r="86" ht="14.25" customHeight="1">
      <c r="A86" s="141"/>
      <c r="B86" s="142"/>
      <c r="C86" s="142"/>
      <c r="D86" s="143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</row>
    <row r="87" ht="14.25" customHeight="1">
      <c r="A87" s="141"/>
      <c r="B87" s="142"/>
      <c r="C87" s="142"/>
      <c r="D87" s="143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</row>
    <row r="88" ht="14.25" customHeight="1">
      <c r="A88" s="141"/>
      <c r="B88" s="142"/>
      <c r="C88" s="142"/>
      <c r="D88" s="143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</row>
    <row r="89" ht="14.25" customHeight="1">
      <c r="A89" s="141"/>
      <c r="B89" s="142"/>
      <c r="C89" s="142"/>
      <c r="D89" s="143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</row>
    <row r="90" ht="14.25" customHeight="1">
      <c r="A90" s="141"/>
      <c r="B90" s="142"/>
      <c r="C90" s="142"/>
      <c r="D90" s="143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</row>
    <row r="91" ht="14.25" customHeight="1">
      <c r="A91" s="141"/>
      <c r="B91" s="142"/>
      <c r="C91" s="142"/>
      <c r="D91" s="143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</row>
    <row r="92" ht="14.25" customHeight="1">
      <c r="A92" s="141"/>
      <c r="B92" s="142"/>
      <c r="C92" s="142"/>
      <c r="D92" s="143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</row>
    <row r="93" ht="14.25" customHeight="1">
      <c r="A93" s="141"/>
      <c r="B93" s="142"/>
      <c r="C93" s="142"/>
      <c r="D93" s="143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</row>
    <row r="94" ht="14.25" customHeight="1">
      <c r="A94" s="141"/>
      <c r="B94" s="142"/>
      <c r="C94" s="142"/>
      <c r="D94" s="143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</row>
    <row r="95" ht="14.25" customHeight="1">
      <c r="A95" s="141"/>
      <c r="B95" s="142"/>
      <c r="C95" s="142"/>
      <c r="D95" s="143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</row>
    <row r="96" ht="14.25" customHeight="1">
      <c r="A96" s="141"/>
      <c r="B96" s="142"/>
      <c r="C96" s="142"/>
      <c r="D96" s="143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</row>
    <row r="97" ht="14.25" customHeight="1">
      <c r="A97" s="141"/>
      <c r="B97" s="142"/>
      <c r="C97" s="142"/>
      <c r="D97" s="143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</row>
    <row r="98" ht="14.25" customHeight="1">
      <c r="A98" s="141"/>
      <c r="B98" s="142"/>
      <c r="C98" s="142"/>
      <c r="D98" s="143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</row>
    <row r="99" ht="14.25" customHeight="1">
      <c r="A99" s="141"/>
      <c r="B99" s="142"/>
      <c r="C99" s="142"/>
      <c r="D99" s="143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</row>
    <row r="100" ht="14.25" customHeight="1">
      <c r="A100" s="141"/>
      <c r="B100" s="142"/>
      <c r="C100" s="142"/>
      <c r="D100" s="143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</row>
    <row r="101" ht="14.25" customHeight="1">
      <c r="A101" s="141"/>
      <c r="B101" s="142"/>
      <c r="C101" s="142"/>
      <c r="D101" s="143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</row>
    <row r="102" ht="14.25" customHeight="1">
      <c r="A102" s="141"/>
      <c r="B102" s="142"/>
      <c r="C102" s="142"/>
      <c r="D102" s="143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</row>
    <row r="103" ht="14.25" customHeight="1">
      <c r="A103" s="141"/>
      <c r="B103" s="142"/>
      <c r="C103" s="142"/>
      <c r="D103" s="143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</row>
    <row r="104" ht="14.25" customHeight="1">
      <c r="A104" s="141"/>
      <c r="B104" s="142"/>
      <c r="C104" s="142"/>
      <c r="D104" s="143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</row>
    <row r="105" ht="14.25" customHeight="1">
      <c r="A105" s="141"/>
      <c r="B105" s="142"/>
      <c r="C105" s="142"/>
      <c r="D105" s="143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</row>
    <row r="106" ht="14.25" customHeight="1">
      <c r="A106" s="141"/>
      <c r="B106" s="142"/>
      <c r="C106" s="142"/>
      <c r="D106" s="143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</row>
    <row r="107" ht="14.25" customHeight="1">
      <c r="A107" s="141"/>
      <c r="B107" s="142"/>
      <c r="C107" s="142"/>
      <c r="D107" s="143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</row>
    <row r="108" ht="14.25" customHeight="1">
      <c r="A108" s="141"/>
      <c r="B108" s="142"/>
      <c r="C108" s="142"/>
      <c r="D108" s="143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</row>
    <row r="109" ht="14.25" customHeight="1">
      <c r="A109" s="141"/>
      <c r="B109" s="142"/>
      <c r="C109" s="142"/>
      <c r="D109" s="143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</row>
    <row r="110" ht="14.25" customHeight="1">
      <c r="A110" s="141"/>
      <c r="B110" s="142"/>
      <c r="C110" s="142"/>
      <c r="D110" s="143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</row>
    <row r="111" ht="14.25" customHeight="1">
      <c r="A111" s="141"/>
      <c r="B111" s="142"/>
      <c r="C111" s="142"/>
      <c r="D111" s="143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</row>
    <row r="112" ht="14.25" customHeight="1">
      <c r="A112" s="141"/>
      <c r="B112" s="142"/>
      <c r="C112" s="142"/>
      <c r="D112" s="143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</row>
    <row r="113" ht="14.25" customHeight="1">
      <c r="A113" s="141"/>
      <c r="B113" s="142"/>
      <c r="C113" s="142"/>
      <c r="D113" s="143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</row>
    <row r="114" ht="14.25" customHeight="1">
      <c r="A114" s="141"/>
      <c r="B114" s="142"/>
      <c r="C114" s="142"/>
      <c r="D114" s="143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</row>
    <row r="115" ht="14.25" customHeight="1">
      <c r="A115" s="141"/>
      <c r="B115" s="142"/>
      <c r="C115" s="142"/>
      <c r="D115" s="143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</row>
    <row r="116" ht="14.25" customHeight="1">
      <c r="A116" s="141"/>
      <c r="B116" s="142"/>
      <c r="C116" s="142"/>
      <c r="D116" s="143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</row>
    <row r="117" ht="14.25" customHeight="1">
      <c r="A117" s="141"/>
      <c r="B117" s="142"/>
      <c r="C117" s="142"/>
      <c r="D117" s="143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</row>
    <row r="118" ht="14.25" customHeight="1">
      <c r="A118" s="141"/>
      <c r="B118" s="142"/>
      <c r="C118" s="142"/>
      <c r="D118" s="143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</row>
    <row r="119" ht="14.25" customHeight="1">
      <c r="A119" s="141"/>
      <c r="B119" s="142"/>
      <c r="C119" s="142"/>
      <c r="D119" s="143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</row>
    <row r="120" ht="14.25" customHeight="1">
      <c r="A120" s="141"/>
      <c r="B120" s="142"/>
      <c r="C120" s="142"/>
      <c r="D120" s="143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</row>
    <row r="121" ht="14.25" customHeight="1">
      <c r="A121" s="141"/>
      <c r="B121" s="142"/>
      <c r="C121" s="142"/>
      <c r="D121" s="143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</row>
    <row r="122" ht="14.25" customHeight="1">
      <c r="A122" s="141"/>
      <c r="B122" s="142"/>
      <c r="C122" s="142"/>
      <c r="D122" s="143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</row>
    <row r="123" ht="14.25" customHeight="1">
      <c r="A123" s="141"/>
      <c r="B123" s="142"/>
      <c r="C123" s="142"/>
      <c r="D123" s="143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</row>
    <row r="124" ht="14.25" customHeight="1">
      <c r="A124" s="141"/>
      <c r="B124" s="142"/>
      <c r="C124" s="142"/>
      <c r="D124" s="143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</row>
    <row r="125" ht="14.25" customHeight="1">
      <c r="A125" s="141"/>
      <c r="B125" s="142"/>
      <c r="C125" s="142"/>
      <c r="D125" s="143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</row>
    <row r="126" ht="14.25" customHeight="1">
      <c r="A126" s="141"/>
      <c r="B126" s="142"/>
      <c r="C126" s="142"/>
      <c r="D126" s="143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</row>
    <row r="127" ht="14.25" customHeight="1">
      <c r="A127" s="141"/>
      <c r="B127" s="142"/>
      <c r="C127" s="142"/>
      <c r="D127" s="143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</row>
    <row r="128" ht="14.25" customHeight="1">
      <c r="A128" s="141"/>
      <c r="B128" s="142"/>
      <c r="C128" s="142"/>
      <c r="D128" s="143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</row>
    <row r="129" ht="14.25" customHeight="1">
      <c r="A129" s="141"/>
      <c r="B129" s="142"/>
      <c r="C129" s="142"/>
      <c r="D129" s="143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</row>
    <row r="130" ht="14.25" customHeight="1">
      <c r="A130" s="141"/>
      <c r="B130" s="142"/>
      <c r="C130" s="142"/>
      <c r="D130" s="143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</row>
    <row r="131" ht="14.25" customHeight="1">
      <c r="A131" s="141"/>
      <c r="B131" s="142"/>
      <c r="C131" s="142"/>
      <c r="D131" s="143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</row>
    <row r="132" ht="14.25" customHeight="1">
      <c r="A132" s="141"/>
      <c r="B132" s="142"/>
      <c r="C132" s="142"/>
      <c r="D132" s="143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</row>
    <row r="133" ht="14.25" customHeight="1">
      <c r="A133" s="141"/>
      <c r="B133" s="142"/>
      <c r="C133" s="142"/>
      <c r="D133" s="143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</row>
    <row r="134" ht="14.25" customHeight="1">
      <c r="A134" s="141"/>
      <c r="B134" s="142"/>
      <c r="C134" s="142"/>
      <c r="D134" s="143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  <c r="Z134" s="141"/>
    </row>
    <row r="135" ht="14.25" customHeight="1">
      <c r="A135" s="141"/>
      <c r="B135" s="142"/>
      <c r="C135" s="142"/>
      <c r="D135" s="143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</row>
    <row r="136" ht="14.25" customHeight="1">
      <c r="A136" s="141"/>
      <c r="B136" s="142"/>
      <c r="C136" s="142"/>
      <c r="D136" s="143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41"/>
    </row>
    <row r="137" ht="14.25" customHeight="1">
      <c r="A137" s="141"/>
      <c r="B137" s="142"/>
      <c r="C137" s="142"/>
      <c r="D137" s="143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41"/>
      <c r="Z137" s="141"/>
    </row>
    <row r="138" ht="14.25" customHeight="1">
      <c r="A138" s="141"/>
      <c r="B138" s="142"/>
      <c r="C138" s="142"/>
      <c r="D138" s="143"/>
      <c r="E138" s="141"/>
      <c r="F138" s="141"/>
      <c r="G138" s="141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1"/>
      <c r="V138" s="141"/>
      <c r="W138" s="141"/>
      <c r="X138" s="141"/>
      <c r="Y138" s="141"/>
      <c r="Z138" s="141"/>
    </row>
    <row r="139" ht="14.25" customHeight="1">
      <c r="A139" s="141"/>
      <c r="B139" s="142"/>
      <c r="C139" s="142"/>
      <c r="D139" s="143"/>
      <c r="E139" s="141"/>
      <c r="F139" s="141"/>
      <c r="G139" s="141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41"/>
      <c r="Z139" s="141"/>
    </row>
    <row r="140" ht="14.25" customHeight="1">
      <c r="A140" s="141"/>
      <c r="B140" s="142"/>
      <c r="C140" s="142"/>
      <c r="D140" s="143"/>
      <c r="E140" s="141"/>
      <c r="F140" s="141"/>
      <c r="G140" s="141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1"/>
      <c r="V140" s="141"/>
      <c r="W140" s="141"/>
      <c r="X140" s="141"/>
      <c r="Y140" s="141"/>
      <c r="Z140" s="141"/>
    </row>
    <row r="141" ht="14.25" customHeight="1">
      <c r="A141" s="141"/>
      <c r="B141" s="142"/>
      <c r="C141" s="142"/>
      <c r="D141" s="143"/>
      <c r="E141" s="141"/>
      <c r="F141" s="141"/>
      <c r="G141" s="141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  <c r="Z141" s="141"/>
    </row>
    <row r="142" ht="14.25" customHeight="1">
      <c r="A142" s="141"/>
      <c r="B142" s="142"/>
      <c r="C142" s="142"/>
      <c r="D142" s="143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</row>
    <row r="143" ht="14.25" customHeight="1">
      <c r="A143" s="141"/>
      <c r="B143" s="142"/>
      <c r="C143" s="142"/>
      <c r="D143" s="143"/>
      <c r="E143" s="141"/>
      <c r="F143" s="141"/>
      <c r="G143" s="141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  <c r="Z143" s="141"/>
    </row>
    <row r="144" ht="14.25" customHeight="1">
      <c r="A144" s="141"/>
      <c r="B144" s="142"/>
      <c r="C144" s="142"/>
      <c r="D144" s="143"/>
      <c r="E144" s="141"/>
      <c r="F144" s="141"/>
      <c r="G144" s="141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1"/>
      <c r="V144" s="141"/>
      <c r="W144" s="141"/>
      <c r="X144" s="141"/>
      <c r="Y144" s="141"/>
      <c r="Z144" s="141"/>
    </row>
    <row r="145" ht="14.25" customHeight="1">
      <c r="A145" s="141"/>
      <c r="B145" s="142"/>
      <c r="C145" s="142"/>
      <c r="D145" s="143"/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1"/>
      <c r="V145" s="141"/>
      <c r="W145" s="141"/>
      <c r="X145" s="141"/>
      <c r="Y145" s="141"/>
      <c r="Z145" s="141"/>
    </row>
    <row r="146" ht="14.25" customHeight="1">
      <c r="A146" s="141"/>
      <c r="B146" s="142"/>
      <c r="C146" s="142"/>
      <c r="D146" s="143"/>
      <c r="E146" s="141"/>
      <c r="F146" s="141"/>
      <c r="G146" s="141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  <c r="Z146" s="141"/>
    </row>
    <row r="147" ht="14.25" customHeight="1">
      <c r="A147" s="141"/>
      <c r="B147" s="142"/>
      <c r="C147" s="142"/>
      <c r="D147" s="143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41"/>
      <c r="Z147" s="141"/>
    </row>
    <row r="148" ht="14.25" customHeight="1">
      <c r="A148" s="141"/>
      <c r="B148" s="142"/>
      <c r="C148" s="142"/>
      <c r="D148" s="143"/>
      <c r="E148" s="141"/>
      <c r="F148" s="141"/>
      <c r="G148" s="141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1"/>
      <c r="V148" s="141"/>
      <c r="W148" s="141"/>
      <c r="X148" s="141"/>
      <c r="Y148" s="141"/>
      <c r="Z148" s="141"/>
    </row>
    <row r="149" ht="14.25" customHeight="1">
      <c r="A149" s="141"/>
      <c r="B149" s="142"/>
      <c r="C149" s="142"/>
      <c r="D149" s="143"/>
      <c r="E149" s="141"/>
      <c r="F149" s="141"/>
      <c r="G149" s="141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1"/>
      <c r="V149" s="141"/>
      <c r="W149" s="141"/>
      <c r="X149" s="141"/>
      <c r="Y149" s="141"/>
      <c r="Z149" s="141"/>
    </row>
    <row r="150" ht="14.25" customHeight="1">
      <c r="A150" s="141"/>
      <c r="B150" s="142"/>
      <c r="C150" s="142"/>
      <c r="D150" s="143"/>
      <c r="E150" s="141"/>
      <c r="F150" s="141"/>
      <c r="G150" s="141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</row>
    <row r="151" ht="14.25" customHeight="1">
      <c r="A151" s="141"/>
      <c r="B151" s="142"/>
      <c r="C151" s="142"/>
      <c r="D151" s="143"/>
      <c r="E151" s="141"/>
      <c r="F151" s="141"/>
      <c r="G151" s="141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1"/>
      <c r="V151" s="141"/>
      <c r="W151" s="141"/>
      <c r="X151" s="141"/>
      <c r="Y151" s="141"/>
      <c r="Z151" s="141"/>
    </row>
    <row r="152" ht="14.25" customHeight="1">
      <c r="A152" s="141"/>
      <c r="B152" s="142"/>
      <c r="C152" s="142"/>
      <c r="D152" s="143"/>
      <c r="E152" s="141"/>
      <c r="F152" s="141"/>
      <c r="G152" s="141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</row>
    <row r="153" ht="14.25" customHeight="1">
      <c r="A153" s="141"/>
      <c r="B153" s="142"/>
      <c r="C153" s="142"/>
      <c r="D153" s="143"/>
      <c r="E153" s="141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</row>
    <row r="154" ht="14.25" customHeight="1">
      <c r="A154" s="141"/>
      <c r="B154" s="142"/>
      <c r="C154" s="142"/>
      <c r="D154" s="143"/>
      <c r="E154" s="141"/>
      <c r="F154" s="141"/>
      <c r="G154" s="141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1"/>
      <c r="V154" s="141"/>
      <c r="W154" s="141"/>
      <c r="X154" s="141"/>
      <c r="Y154" s="141"/>
      <c r="Z154" s="141"/>
    </row>
    <row r="155" ht="14.25" customHeight="1">
      <c r="A155" s="141"/>
      <c r="B155" s="142"/>
      <c r="C155" s="142"/>
      <c r="D155" s="143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</row>
    <row r="156" ht="14.25" customHeight="1">
      <c r="A156" s="141"/>
      <c r="B156" s="142"/>
      <c r="C156" s="142"/>
      <c r="D156" s="143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</row>
    <row r="157" ht="14.25" customHeight="1">
      <c r="A157" s="141"/>
      <c r="B157" s="142"/>
      <c r="C157" s="142"/>
      <c r="D157" s="143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</row>
    <row r="158" ht="14.25" customHeight="1">
      <c r="A158" s="141"/>
      <c r="B158" s="142"/>
      <c r="C158" s="142"/>
      <c r="D158" s="143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1"/>
      <c r="V158" s="141"/>
      <c r="W158" s="141"/>
      <c r="X158" s="141"/>
      <c r="Y158" s="141"/>
      <c r="Z158" s="141"/>
    </row>
    <row r="159" ht="14.25" customHeight="1">
      <c r="A159" s="141"/>
      <c r="B159" s="142"/>
      <c r="C159" s="142"/>
      <c r="D159" s="143"/>
      <c r="E159" s="141"/>
      <c r="F159" s="141"/>
      <c r="G159" s="141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1"/>
      <c r="V159" s="141"/>
      <c r="W159" s="141"/>
      <c r="X159" s="141"/>
      <c r="Y159" s="141"/>
      <c r="Z159" s="141"/>
    </row>
    <row r="160" ht="14.25" customHeight="1">
      <c r="A160" s="141"/>
      <c r="B160" s="142"/>
      <c r="C160" s="142"/>
      <c r="D160" s="143"/>
      <c r="E160" s="141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</row>
    <row r="161" ht="14.25" customHeight="1">
      <c r="A161" s="141"/>
      <c r="B161" s="142"/>
      <c r="C161" s="142"/>
      <c r="D161" s="143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</row>
    <row r="162" ht="14.25" customHeight="1">
      <c r="A162" s="141"/>
      <c r="B162" s="142"/>
      <c r="C162" s="142"/>
      <c r="D162" s="143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</row>
    <row r="163" ht="14.25" customHeight="1">
      <c r="A163" s="141"/>
      <c r="B163" s="142"/>
      <c r="C163" s="142"/>
      <c r="D163" s="143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</row>
    <row r="164" ht="14.25" customHeight="1">
      <c r="A164" s="141"/>
      <c r="B164" s="142"/>
      <c r="C164" s="142"/>
      <c r="D164" s="143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</row>
    <row r="165" ht="14.25" customHeight="1">
      <c r="A165" s="141"/>
      <c r="B165" s="142"/>
      <c r="C165" s="142"/>
      <c r="D165" s="143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</row>
    <row r="166" ht="14.25" customHeight="1">
      <c r="A166" s="141"/>
      <c r="B166" s="142"/>
      <c r="C166" s="142"/>
      <c r="D166" s="143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</row>
    <row r="167" ht="14.25" customHeight="1">
      <c r="A167" s="141"/>
      <c r="B167" s="142"/>
      <c r="C167" s="142"/>
      <c r="D167" s="143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</row>
    <row r="168" ht="14.25" customHeight="1">
      <c r="A168" s="141"/>
      <c r="B168" s="142"/>
      <c r="C168" s="142"/>
      <c r="D168" s="143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</row>
    <row r="169" ht="14.25" customHeight="1">
      <c r="A169" s="141"/>
      <c r="B169" s="142"/>
      <c r="C169" s="142"/>
      <c r="D169" s="143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</row>
    <row r="170" ht="14.25" customHeight="1">
      <c r="A170" s="141"/>
      <c r="B170" s="142"/>
      <c r="C170" s="142"/>
      <c r="D170" s="143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</row>
    <row r="171" ht="14.25" customHeight="1">
      <c r="A171" s="141"/>
      <c r="B171" s="142"/>
      <c r="C171" s="142"/>
      <c r="D171" s="143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</row>
    <row r="172" ht="14.25" customHeight="1">
      <c r="A172" s="141"/>
      <c r="B172" s="142"/>
      <c r="C172" s="142"/>
      <c r="D172" s="143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</row>
    <row r="173" ht="14.25" customHeight="1">
      <c r="A173" s="141"/>
      <c r="B173" s="142"/>
      <c r="C173" s="142"/>
      <c r="D173" s="143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</row>
    <row r="174" ht="14.25" customHeight="1">
      <c r="A174" s="141"/>
      <c r="B174" s="142"/>
      <c r="C174" s="142"/>
      <c r="D174" s="143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</row>
    <row r="175" ht="14.25" customHeight="1">
      <c r="A175" s="141"/>
      <c r="B175" s="142"/>
      <c r="C175" s="142"/>
      <c r="D175" s="143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</row>
    <row r="176" ht="14.25" customHeight="1">
      <c r="A176" s="141"/>
      <c r="B176" s="142"/>
      <c r="C176" s="142"/>
      <c r="D176" s="143"/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</row>
    <row r="177" ht="14.25" customHeight="1">
      <c r="A177" s="141"/>
      <c r="B177" s="142"/>
      <c r="C177" s="142"/>
      <c r="D177" s="143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</row>
    <row r="178" ht="14.25" customHeight="1">
      <c r="A178" s="141"/>
      <c r="B178" s="142"/>
      <c r="C178" s="142"/>
      <c r="D178" s="143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</row>
    <row r="179" ht="14.25" customHeight="1">
      <c r="A179" s="141"/>
      <c r="B179" s="142"/>
      <c r="C179" s="142"/>
      <c r="D179" s="143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</row>
    <row r="180" ht="14.25" customHeight="1">
      <c r="A180" s="141"/>
      <c r="B180" s="142"/>
      <c r="C180" s="142"/>
      <c r="D180" s="143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</row>
    <row r="181" ht="14.25" customHeight="1">
      <c r="A181" s="141"/>
      <c r="B181" s="142"/>
      <c r="C181" s="142"/>
      <c r="D181" s="143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</row>
    <row r="182" ht="14.25" customHeight="1">
      <c r="A182" s="141"/>
      <c r="B182" s="142"/>
      <c r="C182" s="142"/>
      <c r="D182" s="143"/>
      <c r="E182" s="141"/>
      <c r="F182" s="141"/>
      <c r="G182" s="141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  <c r="Z182" s="141"/>
    </row>
    <row r="183" ht="14.25" customHeight="1">
      <c r="A183" s="141"/>
      <c r="B183" s="142"/>
      <c r="C183" s="142"/>
      <c r="D183" s="143"/>
      <c r="E183" s="141"/>
      <c r="F183" s="141"/>
      <c r="G183" s="141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  <c r="Z183" s="141"/>
    </row>
    <row r="184" ht="14.25" customHeight="1">
      <c r="A184" s="141"/>
      <c r="B184" s="142"/>
      <c r="C184" s="142"/>
      <c r="D184" s="143"/>
      <c r="E184" s="141"/>
      <c r="F184" s="141"/>
      <c r="G184" s="141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  <c r="Z184" s="141"/>
    </row>
    <row r="185" ht="14.25" customHeight="1">
      <c r="A185" s="141"/>
      <c r="B185" s="142"/>
      <c r="C185" s="142"/>
      <c r="D185" s="143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  <c r="Z185" s="141"/>
    </row>
    <row r="186" ht="14.25" customHeight="1">
      <c r="A186" s="141"/>
      <c r="B186" s="142"/>
      <c r="C186" s="142"/>
      <c r="D186" s="143"/>
      <c r="E186" s="141"/>
      <c r="F186" s="141"/>
      <c r="G186" s="141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  <c r="Z186" s="141"/>
    </row>
    <row r="187" ht="14.25" customHeight="1">
      <c r="A187" s="141"/>
      <c r="B187" s="142"/>
      <c r="C187" s="142"/>
      <c r="D187" s="143"/>
      <c r="E187" s="141"/>
      <c r="F187" s="141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</row>
    <row r="188" ht="14.25" customHeight="1">
      <c r="A188" s="141"/>
      <c r="B188" s="142"/>
      <c r="C188" s="142"/>
      <c r="D188" s="143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</row>
    <row r="189" ht="14.25" customHeight="1">
      <c r="A189" s="141"/>
      <c r="B189" s="142"/>
      <c r="C189" s="142"/>
      <c r="D189" s="143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  <c r="Z189" s="141"/>
    </row>
    <row r="190" ht="14.25" customHeight="1">
      <c r="A190" s="141"/>
      <c r="B190" s="142"/>
      <c r="C190" s="142"/>
      <c r="D190" s="143"/>
      <c r="E190" s="141"/>
      <c r="F190" s="141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  <c r="Z190" s="141"/>
    </row>
    <row r="191" ht="14.25" customHeight="1">
      <c r="A191" s="141"/>
      <c r="B191" s="142"/>
      <c r="C191" s="142"/>
      <c r="D191" s="143"/>
      <c r="E191" s="141"/>
      <c r="F191" s="141"/>
      <c r="G191" s="141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</row>
    <row r="192" ht="14.25" customHeight="1">
      <c r="A192" s="141"/>
      <c r="B192" s="142"/>
      <c r="C192" s="142"/>
      <c r="D192" s="143"/>
      <c r="E192" s="141"/>
      <c r="F192" s="141"/>
      <c r="G192" s="141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</row>
    <row r="193" ht="14.25" customHeight="1">
      <c r="A193" s="141"/>
      <c r="B193" s="142"/>
      <c r="C193" s="142"/>
      <c r="D193" s="143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</row>
    <row r="194" ht="14.25" customHeight="1">
      <c r="A194" s="141"/>
      <c r="B194" s="142"/>
      <c r="C194" s="142"/>
      <c r="D194" s="143"/>
      <c r="E194" s="141"/>
      <c r="F194" s="141"/>
      <c r="G194" s="141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1"/>
      <c r="V194" s="141"/>
      <c r="W194" s="141"/>
      <c r="X194" s="141"/>
      <c r="Y194" s="141"/>
      <c r="Z194" s="141"/>
    </row>
    <row r="195" ht="14.25" customHeight="1">
      <c r="A195" s="141"/>
      <c r="B195" s="142"/>
      <c r="C195" s="142"/>
      <c r="D195" s="143"/>
      <c r="E195" s="141"/>
      <c r="F195" s="141"/>
      <c r="G195" s="141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1"/>
      <c r="V195" s="141"/>
      <c r="W195" s="141"/>
      <c r="X195" s="141"/>
      <c r="Y195" s="141"/>
      <c r="Z195" s="141"/>
    </row>
    <row r="196" ht="14.25" customHeight="1">
      <c r="A196" s="141"/>
      <c r="B196" s="142"/>
      <c r="C196" s="142"/>
      <c r="D196" s="143"/>
      <c r="E196" s="141"/>
      <c r="F196" s="141"/>
      <c r="G196" s="141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1"/>
      <c r="V196" s="141"/>
      <c r="W196" s="141"/>
      <c r="X196" s="141"/>
      <c r="Y196" s="141"/>
      <c r="Z196" s="141"/>
    </row>
    <row r="197" ht="14.25" customHeight="1">
      <c r="A197" s="141"/>
      <c r="B197" s="142"/>
      <c r="C197" s="142"/>
      <c r="D197" s="143"/>
      <c r="E197" s="141"/>
      <c r="F197" s="141"/>
      <c r="G197" s="141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</row>
    <row r="198" ht="14.25" customHeight="1">
      <c r="A198" s="141"/>
      <c r="B198" s="142"/>
      <c r="C198" s="142"/>
      <c r="D198" s="143"/>
      <c r="E198" s="141"/>
      <c r="F198" s="141"/>
      <c r="G198" s="141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  <c r="Z198" s="141"/>
    </row>
    <row r="199" ht="14.25" customHeight="1">
      <c r="A199" s="141"/>
      <c r="B199" s="142"/>
      <c r="C199" s="142"/>
      <c r="D199" s="143"/>
      <c r="E199" s="141"/>
      <c r="F199" s="141"/>
      <c r="G199" s="141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  <c r="Z199" s="141"/>
    </row>
    <row r="200" ht="14.25" customHeight="1">
      <c r="A200" s="141"/>
      <c r="B200" s="142"/>
      <c r="C200" s="142"/>
      <c r="D200" s="143"/>
      <c r="E200" s="141"/>
      <c r="F200" s="141"/>
      <c r="G200" s="141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1"/>
      <c r="V200" s="141"/>
      <c r="W200" s="141"/>
      <c r="X200" s="141"/>
      <c r="Y200" s="141"/>
      <c r="Z200" s="141"/>
    </row>
    <row r="201" ht="14.25" customHeight="1">
      <c r="A201" s="141"/>
      <c r="B201" s="142"/>
      <c r="C201" s="142"/>
      <c r="D201" s="143"/>
      <c r="E201" s="141"/>
      <c r="F201" s="141"/>
      <c r="G201" s="141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41"/>
      <c r="Z201" s="141"/>
    </row>
    <row r="202" ht="14.25" customHeight="1">
      <c r="A202" s="141"/>
      <c r="B202" s="142"/>
      <c r="C202" s="142"/>
      <c r="D202" s="143"/>
      <c r="E202" s="141"/>
      <c r="F202" s="141"/>
      <c r="G202" s="141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1"/>
      <c r="V202" s="141"/>
      <c r="W202" s="141"/>
      <c r="X202" s="141"/>
      <c r="Y202" s="141"/>
      <c r="Z202" s="141"/>
    </row>
    <row r="203" ht="14.25" customHeight="1">
      <c r="A203" s="141"/>
      <c r="B203" s="142"/>
      <c r="C203" s="142"/>
      <c r="D203" s="143"/>
      <c r="E203" s="141"/>
      <c r="F203" s="141"/>
      <c r="G203" s="141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</row>
    <row r="204" ht="14.25" customHeight="1">
      <c r="A204" s="141"/>
      <c r="B204" s="142"/>
      <c r="C204" s="142"/>
      <c r="D204" s="143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</row>
    <row r="205" ht="14.25" customHeight="1">
      <c r="A205" s="141"/>
      <c r="B205" s="142"/>
      <c r="C205" s="142"/>
      <c r="D205" s="143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</row>
    <row r="206" ht="14.25" customHeight="1">
      <c r="A206" s="141"/>
      <c r="B206" s="142"/>
      <c r="C206" s="142"/>
      <c r="D206" s="143"/>
      <c r="E206" s="141"/>
      <c r="F206" s="141"/>
      <c r="G206" s="141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1"/>
      <c r="V206" s="141"/>
      <c r="W206" s="141"/>
      <c r="X206" s="141"/>
      <c r="Y206" s="141"/>
      <c r="Z206" s="141"/>
    </row>
    <row r="207" ht="14.25" customHeight="1">
      <c r="A207" s="141"/>
      <c r="B207" s="142"/>
      <c r="C207" s="142"/>
      <c r="D207" s="143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1"/>
      <c r="V207" s="141"/>
      <c r="W207" s="141"/>
      <c r="X207" s="141"/>
      <c r="Y207" s="141"/>
      <c r="Z207" s="141"/>
    </row>
    <row r="208" ht="14.25" customHeight="1">
      <c r="A208" s="141"/>
      <c r="B208" s="142"/>
      <c r="C208" s="142"/>
      <c r="D208" s="143"/>
      <c r="E208" s="141"/>
      <c r="F208" s="141"/>
      <c r="G208" s="141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  <c r="Z208" s="141"/>
    </row>
    <row r="209" ht="14.25" customHeight="1">
      <c r="A209" s="141"/>
      <c r="B209" s="142"/>
      <c r="C209" s="142"/>
      <c r="D209" s="143"/>
      <c r="E209" s="141"/>
      <c r="F209" s="141"/>
      <c r="G209" s="141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41"/>
      <c r="Z209" s="141"/>
    </row>
    <row r="210" ht="14.25" customHeight="1">
      <c r="A210" s="141"/>
      <c r="B210" s="142"/>
      <c r="C210" s="142"/>
      <c r="D210" s="143"/>
      <c r="E210" s="141"/>
      <c r="F210" s="141"/>
      <c r="G210" s="141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1"/>
      <c r="V210" s="141"/>
      <c r="W210" s="141"/>
      <c r="X210" s="141"/>
      <c r="Y210" s="141"/>
      <c r="Z210" s="141"/>
    </row>
    <row r="211" ht="14.25" customHeight="1">
      <c r="A211" s="141"/>
      <c r="B211" s="142"/>
      <c r="C211" s="142"/>
      <c r="D211" s="143"/>
      <c r="E211" s="141"/>
      <c r="F211" s="141"/>
      <c r="G211" s="141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  <c r="Z211" s="141"/>
    </row>
    <row r="212" ht="14.25" customHeight="1">
      <c r="A212" s="141"/>
      <c r="B212" s="142"/>
      <c r="C212" s="142"/>
      <c r="D212" s="143"/>
      <c r="E212" s="141"/>
      <c r="F212" s="141"/>
      <c r="G212" s="141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  <c r="Z212" s="141"/>
    </row>
    <row r="213" ht="14.25" customHeight="1">
      <c r="A213" s="141"/>
      <c r="B213" s="142"/>
      <c r="C213" s="142"/>
      <c r="D213" s="143"/>
      <c r="E213" s="141"/>
      <c r="F213" s="141"/>
      <c r="G213" s="141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  <c r="Z213" s="141"/>
    </row>
    <row r="214" ht="14.25" customHeight="1">
      <c r="A214" s="141"/>
      <c r="B214" s="142"/>
      <c r="C214" s="142"/>
      <c r="D214" s="143"/>
      <c r="E214" s="141"/>
      <c r="F214" s="141"/>
      <c r="G214" s="141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1"/>
      <c r="V214" s="141"/>
      <c r="W214" s="141"/>
      <c r="X214" s="141"/>
      <c r="Y214" s="141"/>
      <c r="Z214" s="141"/>
    </row>
    <row r="215" ht="14.25" customHeight="1">
      <c r="A215" s="141"/>
      <c r="B215" s="142"/>
      <c r="C215" s="142"/>
      <c r="D215" s="143"/>
      <c r="E215" s="141"/>
      <c r="F215" s="141"/>
      <c r="G215" s="141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1"/>
      <c r="V215" s="141"/>
      <c r="W215" s="141"/>
      <c r="X215" s="141"/>
      <c r="Y215" s="141"/>
      <c r="Z215" s="141"/>
    </row>
    <row r="216" ht="14.25" customHeight="1">
      <c r="A216" s="141"/>
      <c r="B216" s="142"/>
      <c r="C216" s="142"/>
      <c r="D216" s="143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  <c r="Z216" s="141"/>
    </row>
    <row r="217" ht="14.25" customHeight="1">
      <c r="A217" s="141"/>
      <c r="B217" s="142"/>
      <c r="C217" s="142"/>
      <c r="D217" s="143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</row>
    <row r="218" ht="14.25" customHeight="1">
      <c r="A218" s="141"/>
      <c r="B218" s="142"/>
      <c r="C218" s="142"/>
      <c r="D218" s="143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</row>
    <row r="219" ht="14.25" customHeight="1">
      <c r="A219" s="141"/>
      <c r="B219" s="142"/>
      <c r="C219" s="142"/>
      <c r="D219" s="143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</row>
    <row r="220" ht="14.25" customHeight="1">
      <c r="A220" s="141"/>
      <c r="B220" s="142"/>
      <c r="C220" s="142"/>
      <c r="D220" s="143"/>
      <c r="E220" s="141"/>
      <c r="F220" s="141"/>
      <c r="G220" s="141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1"/>
      <c r="V220" s="141"/>
      <c r="W220" s="141"/>
      <c r="X220" s="141"/>
      <c r="Y220" s="141"/>
      <c r="Z220" s="141"/>
    </row>
    <row r="221" ht="14.25" customHeight="1">
      <c r="A221" s="141"/>
      <c r="B221" s="142"/>
      <c r="C221" s="142"/>
      <c r="D221" s="143"/>
      <c r="E221" s="141"/>
      <c r="F221" s="141"/>
      <c r="G221" s="141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1"/>
      <c r="V221" s="141"/>
      <c r="W221" s="141"/>
      <c r="X221" s="141"/>
      <c r="Y221" s="141"/>
      <c r="Z221" s="141"/>
    </row>
    <row r="222" ht="14.25" customHeight="1">
      <c r="A222" s="141"/>
      <c r="B222" s="142"/>
      <c r="C222" s="142"/>
      <c r="D222" s="143"/>
      <c r="E222" s="141"/>
      <c r="F222" s="141"/>
      <c r="G222" s="141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1"/>
      <c r="V222" s="141"/>
      <c r="W222" s="141"/>
      <c r="X222" s="141"/>
      <c r="Y222" s="141"/>
      <c r="Z222" s="141"/>
    </row>
    <row r="223" ht="14.25" customHeight="1">
      <c r="A223" s="141"/>
      <c r="B223" s="142"/>
      <c r="C223" s="142"/>
      <c r="D223" s="143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  <c r="Z223" s="141"/>
    </row>
    <row r="224" ht="14.25" customHeight="1">
      <c r="A224" s="141"/>
      <c r="B224" s="142"/>
      <c r="C224" s="142"/>
      <c r="D224" s="143"/>
      <c r="E224" s="141"/>
      <c r="F224" s="141"/>
      <c r="G224" s="141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  <c r="Z224" s="141"/>
    </row>
    <row r="225" ht="14.25" customHeight="1">
      <c r="A225" s="141"/>
      <c r="B225" s="142"/>
      <c r="C225" s="142"/>
      <c r="D225" s="143"/>
      <c r="E225" s="141"/>
      <c r="F225" s="141"/>
      <c r="G225" s="141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</row>
    <row r="226" ht="14.25" customHeight="1">
      <c r="A226" s="141"/>
      <c r="B226" s="142"/>
      <c r="C226" s="142"/>
      <c r="D226" s="143"/>
      <c r="E226" s="141"/>
      <c r="F226" s="141"/>
      <c r="G226" s="141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</row>
    <row r="227" ht="14.25" customHeight="1">
      <c r="A227" s="141"/>
      <c r="B227" s="142"/>
      <c r="C227" s="142"/>
      <c r="D227" s="143"/>
      <c r="E227" s="141"/>
      <c r="F227" s="141"/>
      <c r="G227" s="141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  <c r="Z227" s="141"/>
    </row>
    <row r="228" ht="14.25" customHeight="1">
      <c r="A228" s="141"/>
      <c r="B228" s="142"/>
      <c r="C228" s="142"/>
      <c r="D228" s="143"/>
      <c r="E228" s="141"/>
      <c r="F228" s="141"/>
      <c r="G228" s="141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1"/>
      <c r="V228" s="141"/>
      <c r="W228" s="141"/>
      <c r="X228" s="141"/>
      <c r="Y228" s="141"/>
      <c r="Z228" s="141"/>
    </row>
    <row r="229" ht="14.25" customHeight="1">
      <c r="A229" s="141"/>
      <c r="B229" s="142"/>
      <c r="C229" s="142"/>
      <c r="D229" s="143"/>
      <c r="E229" s="141"/>
      <c r="F229" s="141"/>
      <c r="G229" s="141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1"/>
      <c r="V229" s="141"/>
      <c r="W229" s="141"/>
      <c r="X229" s="141"/>
      <c r="Y229" s="141"/>
      <c r="Z229" s="141"/>
    </row>
    <row r="230" ht="14.25" customHeight="1">
      <c r="A230" s="141"/>
      <c r="B230" s="142"/>
      <c r="C230" s="142"/>
      <c r="D230" s="143"/>
      <c r="E230" s="141"/>
      <c r="F230" s="141"/>
      <c r="G230" s="141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1"/>
      <c r="V230" s="141"/>
      <c r="W230" s="141"/>
      <c r="X230" s="141"/>
      <c r="Y230" s="141"/>
      <c r="Z230" s="141"/>
    </row>
    <row r="231" ht="14.25" customHeight="1">
      <c r="A231" s="141"/>
      <c r="B231" s="142"/>
      <c r="C231" s="142"/>
      <c r="D231" s="143"/>
      <c r="E231" s="141"/>
      <c r="F231" s="141"/>
      <c r="G231" s="141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1"/>
      <c r="V231" s="141"/>
      <c r="W231" s="141"/>
      <c r="X231" s="141"/>
      <c r="Y231" s="141"/>
      <c r="Z231" s="141"/>
    </row>
    <row r="232" ht="14.25" customHeight="1">
      <c r="A232" s="141"/>
      <c r="B232" s="142"/>
      <c r="C232" s="142"/>
      <c r="D232" s="143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</row>
    <row r="233" ht="14.25" customHeight="1">
      <c r="A233" s="141"/>
      <c r="B233" s="142"/>
      <c r="C233" s="142"/>
      <c r="D233" s="143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</row>
    <row r="234" ht="14.25" customHeight="1">
      <c r="A234" s="141"/>
      <c r="B234" s="142"/>
      <c r="C234" s="142"/>
      <c r="D234" s="143"/>
      <c r="E234" s="141"/>
      <c r="F234" s="141"/>
      <c r="G234" s="141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1"/>
      <c r="V234" s="141"/>
      <c r="W234" s="141"/>
      <c r="X234" s="141"/>
      <c r="Y234" s="141"/>
      <c r="Z234" s="141"/>
    </row>
    <row r="235" ht="14.25" customHeight="1">
      <c r="A235" s="141"/>
      <c r="B235" s="142"/>
      <c r="C235" s="142"/>
      <c r="D235" s="143"/>
      <c r="E235" s="141"/>
      <c r="F235" s="141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1"/>
      <c r="V235" s="141"/>
      <c r="W235" s="141"/>
      <c r="X235" s="141"/>
      <c r="Y235" s="141"/>
      <c r="Z235" s="141"/>
    </row>
    <row r="236" ht="14.25" customHeight="1">
      <c r="A236" s="141"/>
      <c r="B236" s="142"/>
      <c r="C236" s="142"/>
      <c r="D236" s="143"/>
      <c r="E236" s="141"/>
      <c r="F236" s="141"/>
      <c r="G236" s="141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  <c r="Z236" s="141"/>
    </row>
    <row r="237" ht="14.25" customHeight="1">
      <c r="A237" s="141"/>
      <c r="B237" s="142"/>
      <c r="C237" s="142"/>
      <c r="D237" s="143"/>
      <c r="E237" s="141"/>
      <c r="F237" s="141"/>
      <c r="G237" s="141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1"/>
      <c r="V237" s="141"/>
      <c r="W237" s="141"/>
      <c r="X237" s="141"/>
      <c r="Y237" s="141"/>
      <c r="Z237" s="141"/>
    </row>
    <row r="238" ht="14.25" customHeight="1">
      <c r="A238" s="141"/>
      <c r="B238" s="142"/>
      <c r="C238" s="142"/>
      <c r="D238" s="143"/>
      <c r="E238" s="141"/>
      <c r="F238" s="141"/>
      <c r="G238" s="141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  <c r="Z238" s="141"/>
    </row>
    <row r="239" ht="14.25" customHeight="1">
      <c r="A239" s="141"/>
      <c r="B239" s="142"/>
      <c r="C239" s="142"/>
      <c r="D239" s="143"/>
      <c r="E239" s="141"/>
      <c r="F239" s="141"/>
      <c r="G239" s="141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141"/>
      <c r="X239" s="141"/>
      <c r="Y239" s="141"/>
      <c r="Z239" s="141"/>
    </row>
    <row r="240" ht="14.25" customHeight="1">
      <c r="A240" s="141"/>
      <c r="B240" s="142"/>
      <c r="C240" s="142"/>
      <c r="D240" s="143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</row>
    <row r="241" ht="14.25" customHeight="1">
      <c r="A241" s="141"/>
      <c r="B241" s="142"/>
      <c r="C241" s="142"/>
      <c r="D241" s="143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  <c r="Z241" s="141"/>
    </row>
    <row r="242" ht="14.25" customHeight="1">
      <c r="A242" s="141"/>
      <c r="B242" s="142"/>
      <c r="C242" s="142"/>
      <c r="D242" s="143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1"/>
      <c r="V242" s="141"/>
      <c r="W242" s="141"/>
      <c r="X242" s="141"/>
      <c r="Y242" s="141"/>
      <c r="Z242" s="141"/>
    </row>
    <row r="243" ht="14.25" customHeight="1">
      <c r="A243" s="141"/>
      <c r="B243" s="142"/>
      <c r="C243" s="142"/>
      <c r="D243" s="143"/>
      <c r="E243" s="141"/>
      <c r="F243" s="141"/>
      <c r="G243" s="141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1"/>
      <c r="V243" s="141"/>
      <c r="W243" s="141"/>
      <c r="X243" s="141"/>
      <c r="Y243" s="141"/>
      <c r="Z243" s="141"/>
    </row>
    <row r="244" ht="14.25" customHeight="1">
      <c r="A244" s="141"/>
      <c r="B244" s="142"/>
      <c r="C244" s="142"/>
      <c r="D244" s="143"/>
      <c r="E244" s="141"/>
      <c r="F244" s="141"/>
      <c r="G244" s="141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1"/>
      <c r="V244" s="141"/>
      <c r="W244" s="141"/>
      <c r="X244" s="141"/>
      <c r="Y244" s="141"/>
      <c r="Z244" s="141"/>
    </row>
    <row r="245" ht="14.25" customHeight="1">
      <c r="A245" s="141"/>
      <c r="B245" s="142"/>
      <c r="C245" s="142"/>
      <c r="D245" s="143"/>
      <c r="E245" s="141"/>
      <c r="F245" s="141"/>
      <c r="G245" s="141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1"/>
      <c r="V245" s="141"/>
      <c r="W245" s="141"/>
      <c r="X245" s="141"/>
      <c r="Y245" s="141"/>
      <c r="Z245" s="141"/>
    </row>
    <row r="246" ht="14.25" customHeight="1">
      <c r="A246" s="141"/>
      <c r="B246" s="142"/>
      <c r="C246" s="142"/>
      <c r="D246" s="143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</row>
    <row r="247" ht="14.25" customHeight="1">
      <c r="A247" s="141"/>
      <c r="B247" s="142"/>
      <c r="C247" s="142"/>
      <c r="D247" s="143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</row>
    <row r="248" ht="14.25" customHeight="1">
      <c r="A248" s="141"/>
      <c r="B248" s="142"/>
      <c r="C248" s="142"/>
      <c r="D248" s="143"/>
      <c r="E248" s="141"/>
      <c r="F248" s="141"/>
      <c r="G248" s="141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  <c r="Z248" s="141"/>
    </row>
    <row r="249" ht="14.25" customHeight="1">
      <c r="A249" s="141"/>
      <c r="B249" s="142"/>
      <c r="C249" s="142"/>
      <c r="D249" s="143"/>
      <c r="E249" s="141"/>
      <c r="F249" s="141"/>
      <c r="G249" s="141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1"/>
      <c r="V249" s="141"/>
      <c r="W249" s="141"/>
      <c r="X249" s="141"/>
      <c r="Y249" s="141"/>
      <c r="Z249" s="141"/>
    </row>
    <row r="250" ht="14.25" customHeight="1">
      <c r="A250" s="141"/>
      <c r="B250" s="142"/>
      <c r="C250" s="142"/>
      <c r="D250" s="143"/>
      <c r="E250" s="141"/>
      <c r="F250" s="141"/>
      <c r="G250" s="141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41"/>
      <c r="Z250" s="141"/>
    </row>
    <row r="251" ht="14.25" customHeight="1">
      <c r="A251" s="141"/>
      <c r="B251" s="142"/>
      <c r="C251" s="142"/>
      <c r="D251" s="143"/>
      <c r="E251" s="141"/>
      <c r="F251" s="141"/>
      <c r="G251" s="141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1"/>
      <c r="V251" s="141"/>
      <c r="W251" s="141"/>
      <c r="X251" s="141"/>
      <c r="Y251" s="141"/>
      <c r="Z251" s="141"/>
    </row>
    <row r="252" ht="14.25" customHeight="1">
      <c r="A252" s="141"/>
      <c r="B252" s="142"/>
      <c r="C252" s="142"/>
      <c r="D252" s="143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1"/>
      <c r="V252" s="141"/>
      <c r="W252" s="141"/>
      <c r="X252" s="141"/>
      <c r="Y252" s="141"/>
      <c r="Z252" s="141"/>
    </row>
    <row r="253" ht="14.25" customHeight="1">
      <c r="A253" s="141"/>
      <c r="B253" s="142"/>
      <c r="C253" s="142"/>
      <c r="D253" s="143"/>
      <c r="E253" s="141"/>
      <c r="F253" s="141"/>
      <c r="G253" s="141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  <c r="Z253" s="141"/>
    </row>
    <row r="254" ht="14.25" customHeight="1">
      <c r="A254" s="141"/>
      <c r="B254" s="142"/>
      <c r="C254" s="142"/>
      <c r="D254" s="143"/>
      <c r="E254" s="141"/>
      <c r="F254" s="141"/>
      <c r="G254" s="141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141"/>
      <c r="X254" s="141"/>
      <c r="Y254" s="141"/>
      <c r="Z254" s="141"/>
    </row>
    <row r="255" ht="14.25" customHeight="1">
      <c r="A255" s="141"/>
      <c r="B255" s="142"/>
      <c r="C255" s="142"/>
      <c r="D255" s="143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/>
    </row>
    <row r="256" ht="14.25" customHeight="1">
      <c r="A256" s="141"/>
      <c r="B256" s="142"/>
      <c r="C256" s="142"/>
      <c r="D256" s="143"/>
      <c r="E256" s="141"/>
      <c r="F256" s="141"/>
      <c r="G256" s="141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1"/>
      <c r="V256" s="141"/>
      <c r="W256" s="141"/>
      <c r="X256" s="141"/>
      <c r="Y256" s="141"/>
      <c r="Z256" s="141"/>
    </row>
    <row r="257" ht="14.25" customHeight="1">
      <c r="A257" s="141"/>
      <c r="B257" s="142"/>
      <c r="C257" s="142"/>
      <c r="D257" s="143"/>
      <c r="E257" s="141"/>
      <c r="F257" s="141"/>
      <c r="G257" s="141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1"/>
      <c r="V257" s="141"/>
      <c r="W257" s="141"/>
      <c r="X257" s="141"/>
      <c r="Y257" s="141"/>
      <c r="Z257" s="141"/>
    </row>
    <row r="258" ht="14.25" customHeight="1">
      <c r="A258" s="141"/>
      <c r="B258" s="142"/>
      <c r="C258" s="142"/>
      <c r="D258" s="143"/>
      <c r="E258" s="141"/>
      <c r="F258" s="141"/>
      <c r="G258" s="141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1"/>
      <c r="V258" s="141"/>
      <c r="W258" s="141"/>
      <c r="X258" s="141"/>
      <c r="Y258" s="141"/>
      <c r="Z258" s="141"/>
    </row>
    <row r="259" ht="14.25" customHeight="1">
      <c r="A259" s="141"/>
      <c r="B259" s="142"/>
      <c r="C259" s="142"/>
      <c r="D259" s="143"/>
      <c r="E259" s="141"/>
      <c r="F259" s="141"/>
      <c r="G259" s="141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1"/>
      <c r="V259" s="141"/>
      <c r="W259" s="141"/>
      <c r="X259" s="141"/>
      <c r="Y259" s="141"/>
      <c r="Z259" s="141"/>
    </row>
    <row r="260" ht="14.25" customHeight="1">
      <c r="A260" s="141"/>
      <c r="B260" s="142"/>
      <c r="C260" s="142"/>
      <c r="D260" s="143"/>
      <c r="E260" s="141"/>
      <c r="F260" s="141"/>
      <c r="G260" s="141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</row>
    <row r="261" ht="14.25" customHeight="1">
      <c r="A261" s="141"/>
      <c r="B261" s="142"/>
      <c r="C261" s="142"/>
      <c r="D261" s="143"/>
      <c r="E261" s="141"/>
      <c r="F261" s="141"/>
      <c r="G261" s="141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  <c r="Z261" s="141"/>
    </row>
    <row r="262" ht="14.25" customHeight="1">
      <c r="A262" s="141"/>
      <c r="B262" s="142"/>
      <c r="C262" s="142"/>
      <c r="D262" s="143"/>
      <c r="E262" s="141"/>
      <c r="F262" s="141"/>
      <c r="G262" s="141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1"/>
      <c r="V262" s="141"/>
      <c r="W262" s="141"/>
      <c r="X262" s="141"/>
      <c r="Y262" s="141"/>
      <c r="Z262" s="141"/>
    </row>
    <row r="263" ht="14.25" customHeight="1">
      <c r="A263" s="141"/>
      <c r="B263" s="142"/>
      <c r="C263" s="142"/>
      <c r="D263" s="143"/>
      <c r="E263" s="141"/>
      <c r="F263" s="141"/>
      <c r="G263" s="141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1"/>
      <c r="V263" s="141"/>
      <c r="W263" s="141"/>
      <c r="X263" s="141"/>
      <c r="Y263" s="141"/>
      <c r="Z263" s="141"/>
    </row>
    <row r="264" ht="14.25" customHeight="1">
      <c r="A264" s="141"/>
      <c r="B264" s="142"/>
      <c r="C264" s="142"/>
      <c r="D264" s="143"/>
      <c r="E264" s="141"/>
      <c r="F264" s="141"/>
      <c r="G264" s="141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1"/>
      <c r="V264" s="141"/>
      <c r="W264" s="141"/>
      <c r="X264" s="141"/>
      <c r="Y264" s="141"/>
      <c r="Z264" s="141"/>
    </row>
    <row r="265" ht="14.25" customHeight="1">
      <c r="A265" s="141"/>
      <c r="B265" s="142"/>
      <c r="C265" s="142"/>
      <c r="D265" s="143"/>
      <c r="E265" s="141"/>
      <c r="F265" s="141"/>
      <c r="G265" s="141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1"/>
      <c r="V265" s="141"/>
      <c r="W265" s="141"/>
      <c r="X265" s="141"/>
      <c r="Y265" s="141"/>
      <c r="Z265" s="141"/>
    </row>
    <row r="266" ht="14.25" customHeight="1">
      <c r="A266" s="141"/>
      <c r="B266" s="142"/>
      <c r="C266" s="142"/>
      <c r="D266" s="143"/>
      <c r="E266" s="141"/>
      <c r="F266" s="141"/>
      <c r="G266" s="141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1"/>
      <c r="V266" s="141"/>
      <c r="W266" s="141"/>
      <c r="X266" s="141"/>
      <c r="Y266" s="141"/>
      <c r="Z266" s="141"/>
    </row>
    <row r="267" ht="14.25" customHeight="1">
      <c r="A267" s="141"/>
      <c r="B267" s="142"/>
      <c r="C267" s="142"/>
      <c r="D267" s="143"/>
      <c r="E267" s="141"/>
      <c r="F267" s="141"/>
      <c r="G267" s="141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1"/>
      <c r="V267" s="141"/>
      <c r="W267" s="141"/>
      <c r="X267" s="141"/>
      <c r="Y267" s="141"/>
      <c r="Z267" s="141"/>
    </row>
    <row r="268" ht="14.25" customHeight="1">
      <c r="A268" s="141"/>
      <c r="B268" s="142"/>
      <c r="C268" s="142"/>
      <c r="D268" s="143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1"/>
      <c r="V268" s="141"/>
      <c r="W268" s="141"/>
      <c r="X268" s="141"/>
      <c r="Y268" s="141"/>
      <c r="Z268" s="141"/>
    </row>
    <row r="269" ht="14.25" customHeight="1">
      <c r="A269" s="141"/>
      <c r="B269" s="142"/>
      <c r="C269" s="142"/>
      <c r="D269" s="143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1"/>
      <c r="V269" s="141"/>
      <c r="W269" s="141"/>
      <c r="X269" s="141"/>
      <c r="Y269" s="141"/>
      <c r="Z269" s="141"/>
    </row>
    <row r="270" ht="14.25" customHeight="1">
      <c r="A270" s="141"/>
      <c r="B270" s="142"/>
      <c r="C270" s="142"/>
      <c r="D270" s="143"/>
      <c r="E270" s="141"/>
      <c r="F270" s="141"/>
      <c r="G270" s="141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1"/>
      <c r="V270" s="141"/>
      <c r="W270" s="141"/>
      <c r="X270" s="141"/>
      <c r="Y270" s="141"/>
      <c r="Z270" s="141"/>
    </row>
    <row r="271" ht="14.25" customHeight="1">
      <c r="A271" s="141"/>
      <c r="B271" s="142"/>
      <c r="C271" s="142"/>
      <c r="D271" s="143"/>
      <c r="E271" s="141"/>
      <c r="F271" s="141"/>
      <c r="G271" s="141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1"/>
      <c r="V271" s="141"/>
      <c r="W271" s="141"/>
      <c r="X271" s="141"/>
      <c r="Y271" s="141"/>
      <c r="Z271" s="141"/>
    </row>
    <row r="272" ht="14.25" customHeight="1">
      <c r="A272" s="141"/>
      <c r="B272" s="142"/>
      <c r="C272" s="142"/>
      <c r="D272" s="143"/>
      <c r="E272" s="141"/>
      <c r="F272" s="141"/>
      <c r="G272" s="141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1"/>
      <c r="V272" s="141"/>
      <c r="W272" s="141"/>
      <c r="X272" s="141"/>
      <c r="Y272" s="141"/>
      <c r="Z272" s="141"/>
    </row>
    <row r="273" ht="14.25" customHeight="1">
      <c r="A273" s="141"/>
      <c r="B273" s="142"/>
      <c r="C273" s="142"/>
      <c r="D273" s="143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1"/>
      <c r="V273" s="141"/>
      <c r="W273" s="141"/>
      <c r="X273" s="141"/>
      <c r="Y273" s="141"/>
      <c r="Z273" s="141"/>
    </row>
    <row r="274" ht="14.25" customHeight="1">
      <c r="A274" s="141"/>
      <c r="B274" s="142"/>
      <c r="C274" s="142"/>
      <c r="D274" s="143"/>
      <c r="E274" s="141"/>
      <c r="F274" s="141"/>
      <c r="G274" s="141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1"/>
      <c r="V274" s="141"/>
      <c r="W274" s="141"/>
      <c r="X274" s="141"/>
      <c r="Y274" s="141"/>
      <c r="Z274" s="141"/>
    </row>
    <row r="275" ht="14.25" customHeight="1">
      <c r="A275" s="141"/>
      <c r="B275" s="142"/>
      <c r="C275" s="142"/>
      <c r="D275" s="143"/>
      <c r="E275" s="141"/>
      <c r="F275" s="141"/>
      <c r="G275" s="141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1"/>
      <c r="V275" s="141"/>
      <c r="W275" s="141"/>
      <c r="X275" s="141"/>
      <c r="Y275" s="141"/>
      <c r="Z275" s="141"/>
    </row>
    <row r="276" ht="14.25" customHeight="1">
      <c r="A276" s="141"/>
      <c r="B276" s="142"/>
      <c r="C276" s="142"/>
      <c r="D276" s="143"/>
      <c r="E276" s="141"/>
      <c r="F276" s="141"/>
      <c r="G276" s="141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1"/>
      <c r="V276" s="141"/>
      <c r="W276" s="141"/>
      <c r="X276" s="141"/>
      <c r="Y276" s="141"/>
      <c r="Z276" s="141"/>
    </row>
    <row r="277" ht="14.25" customHeight="1">
      <c r="A277" s="141"/>
      <c r="B277" s="142"/>
      <c r="C277" s="142"/>
      <c r="D277" s="143"/>
      <c r="E277" s="141"/>
      <c r="F277" s="141"/>
      <c r="G277" s="141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1"/>
      <c r="V277" s="141"/>
      <c r="W277" s="141"/>
      <c r="X277" s="141"/>
      <c r="Y277" s="141"/>
      <c r="Z277" s="141"/>
    </row>
    <row r="278" ht="14.25" customHeight="1">
      <c r="A278" s="141"/>
      <c r="B278" s="142"/>
      <c r="C278" s="142"/>
      <c r="D278" s="143"/>
      <c r="E278" s="141"/>
      <c r="F278" s="141"/>
      <c r="G278" s="141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1"/>
      <c r="V278" s="141"/>
      <c r="W278" s="141"/>
      <c r="X278" s="141"/>
      <c r="Y278" s="141"/>
      <c r="Z278" s="141"/>
    </row>
    <row r="279" ht="14.25" customHeight="1">
      <c r="A279" s="141"/>
      <c r="B279" s="142"/>
      <c r="C279" s="142"/>
      <c r="D279" s="143"/>
      <c r="E279" s="141"/>
      <c r="F279" s="141"/>
      <c r="G279" s="141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1"/>
      <c r="V279" s="141"/>
      <c r="W279" s="141"/>
      <c r="X279" s="141"/>
      <c r="Y279" s="141"/>
      <c r="Z279" s="141"/>
    </row>
    <row r="280" ht="14.25" customHeight="1">
      <c r="A280" s="141"/>
      <c r="B280" s="142"/>
      <c r="C280" s="142"/>
      <c r="D280" s="143"/>
      <c r="E280" s="141"/>
      <c r="F280" s="141"/>
      <c r="G280" s="141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1"/>
      <c r="V280" s="141"/>
      <c r="W280" s="141"/>
      <c r="X280" s="141"/>
      <c r="Y280" s="141"/>
      <c r="Z280" s="141"/>
    </row>
    <row r="281" ht="14.25" customHeight="1">
      <c r="A281" s="141"/>
      <c r="B281" s="142"/>
      <c r="C281" s="142"/>
      <c r="D281" s="143"/>
      <c r="E281" s="141"/>
      <c r="F281" s="141"/>
      <c r="G281" s="141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1"/>
      <c r="V281" s="141"/>
      <c r="W281" s="141"/>
      <c r="X281" s="141"/>
      <c r="Y281" s="141"/>
      <c r="Z281" s="141"/>
    </row>
    <row r="282" ht="14.25" customHeight="1">
      <c r="A282" s="141"/>
      <c r="B282" s="142"/>
      <c r="C282" s="142"/>
      <c r="D282" s="143"/>
      <c r="E282" s="141"/>
      <c r="F282" s="141"/>
      <c r="G282" s="141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1"/>
      <c r="V282" s="141"/>
      <c r="W282" s="141"/>
      <c r="X282" s="141"/>
      <c r="Y282" s="141"/>
      <c r="Z282" s="141"/>
    </row>
    <row r="283" ht="14.25" customHeight="1">
      <c r="A283" s="141"/>
      <c r="B283" s="142"/>
      <c r="C283" s="142"/>
      <c r="D283" s="143"/>
      <c r="E283" s="141"/>
      <c r="F283" s="141"/>
      <c r="G283" s="141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1"/>
      <c r="V283" s="141"/>
      <c r="W283" s="141"/>
      <c r="X283" s="141"/>
      <c r="Y283" s="141"/>
      <c r="Z283" s="141"/>
    </row>
    <row r="284" ht="14.25" customHeight="1">
      <c r="A284" s="141"/>
      <c r="B284" s="142"/>
      <c r="C284" s="142"/>
      <c r="D284" s="143"/>
      <c r="E284" s="141"/>
      <c r="F284" s="141"/>
      <c r="G284" s="141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1"/>
      <c r="V284" s="141"/>
      <c r="W284" s="141"/>
      <c r="X284" s="141"/>
      <c r="Y284" s="141"/>
      <c r="Z284" s="141"/>
    </row>
    <row r="285" ht="14.25" customHeight="1">
      <c r="A285" s="141"/>
      <c r="B285" s="142"/>
      <c r="C285" s="142"/>
      <c r="D285" s="143"/>
      <c r="E285" s="141"/>
      <c r="F285" s="141"/>
      <c r="G285" s="141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1"/>
      <c r="V285" s="141"/>
      <c r="W285" s="141"/>
      <c r="X285" s="141"/>
      <c r="Y285" s="141"/>
      <c r="Z285" s="141"/>
    </row>
    <row r="286" ht="14.25" customHeight="1">
      <c r="A286" s="141"/>
      <c r="B286" s="142"/>
      <c r="C286" s="142"/>
      <c r="D286" s="143"/>
      <c r="E286" s="141"/>
      <c r="F286" s="141"/>
      <c r="G286" s="141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1"/>
      <c r="V286" s="141"/>
      <c r="W286" s="141"/>
      <c r="X286" s="141"/>
      <c r="Y286" s="141"/>
      <c r="Z286" s="141"/>
    </row>
    <row r="287" ht="14.25" customHeight="1">
      <c r="A287" s="141"/>
      <c r="B287" s="142"/>
      <c r="C287" s="142"/>
      <c r="D287" s="143"/>
      <c r="E287" s="141"/>
      <c r="F287" s="141"/>
      <c r="G287" s="141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1"/>
      <c r="V287" s="141"/>
      <c r="W287" s="141"/>
      <c r="X287" s="141"/>
      <c r="Y287" s="141"/>
      <c r="Z287" s="141"/>
    </row>
    <row r="288" ht="14.25" customHeight="1">
      <c r="A288" s="141"/>
      <c r="B288" s="142"/>
      <c r="C288" s="142"/>
      <c r="D288" s="143"/>
      <c r="E288" s="141"/>
      <c r="F288" s="141"/>
      <c r="G288" s="141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  <c r="Z288" s="141"/>
    </row>
    <row r="289" ht="14.25" customHeight="1">
      <c r="A289" s="141"/>
      <c r="B289" s="142"/>
      <c r="C289" s="142"/>
      <c r="D289" s="143"/>
      <c r="E289" s="141"/>
      <c r="F289" s="141"/>
      <c r="G289" s="141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141"/>
      <c r="X289" s="141"/>
      <c r="Y289" s="141"/>
      <c r="Z289" s="141"/>
    </row>
    <row r="290" ht="14.25" customHeight="1">
      <c r="A290" s="141"/>
      <c r="B290" s="142"/>
      <c r="C290" s="142"/>
      <c r="D290" s="143"/>
      <c r="E290" s="141"/>
      <c r="F290" s="141"/>
      <c r="G290" s="141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41"/>
      <c r="Z290" s="141"/>
    </row>
    <row r="291" ht="14.25" customHeight="1">
      <c r="A291" s="141"/>
      <c r="B291" s="142"/>
      <c r="C291" s="142"/>
      <c r="D291" s="143"/>
      <c r="E291" s="141"/>
      <c r="F291" s="141"/>
      <c r="G291" s="141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1"/>
      <c r="V291" s="141"/>
      <c r="W291" s="141"/>
      <c r="X291" s="141"/>
      <c r="Y291" s="141"/>
      <c r="Z291" s="141"/>
    </row>
    <row r="292" ht="14.25" customHeight="1">
      <c r="A292" s="141"/>
      <c r="B292" s="142"/>
      <c r="C292" s="142"/>
      <c r="D292" s="143"/>
      <c r="E292" s="141"/>
      <c r="F292" s="141"/>
      <c r="G292" s="141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141"/>
      <c r="X292" s="141"/>
      <c r="Y292" s="141"/>
      <c r="Z292" s="141"/>
    </row>
    <row r="293" ht="14.25" customHeight="1">
      <c r="A293" s="141"/>
      <c r="B293" s="142"/>
      <c r="C293" s="142"/>
      <c r="D293" s="143"/>
      <c r="E293" s="141"/>
      <c r="F293" s="141"/>
      <c r="G293" s="141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41"/>
      <c r="Z293" s="141"/>
    </row>
    <row r="294" ht="14.25" customHeight="1">
      <c r="A294" s="141"/>
      <c r="B294" s="142"/>
      <c r="C294" s="142"/>
      <c r="D294" s="143"/>
      <c r="E294" s="141"/>
      <c r="F294" s="141"/>
      <c r="G294" s="141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1"/>
      <c r="V294" s="141"/>
      <c r="W294" s="141"/>
      <c r="X294" s="141"/>
      <c r="Y294" s="141"/>
      <c r="Z294" s="141"/>
    </row>
    <row r="295" ht="14.25" customHeight="1">
      <c r="A295" s="141"/>
      <c r="B295" s="142"/>
      <c r="C295" s="142"/>
      <c r="D295" s="143"/>
      <c r="E295" s="141"/>
      <c r="F295" s="141"/>
      <c r="G295" s="141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1"/>
      <c r="V295" s="141"/>
      <c r="W295" s="141"/>
      <c r="X295" s="141"/>
      <c r="Y295" s="141"/>
      <c r="Z295" s="141"/>
    </row>
    <row r="296" ht="14.25" customHeight="1">
      <c r="A296" s="141"/>
      <c r="B296" s="142"/>
      <c r="C296" s="142"/>
      <c r="D296" s="143"/>
      <c r="E296" s="141"/>
      <c r="F296" s="141"/>
      <c r="G296" s="141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  <c r="Z296" s="141"/>
    </row>
    <row r="297" ht="14.25" customHeight="1">
      <c r="A297" s="141"/>
      <c r="B297" s="142"/>
      <c r="C297" s="142"/>
      <c r="D297" s="143"/>
      <c r="E297" s="141"/>
      <c r="F297" s="141"/>
      <c r="G297" s="141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41"/>
      <c r="Z297" s="141"/>
    </row>
    <row r="298" ht="14.25" customHeight="1">
      <c r="A298" s="141"/>
      <c r="B298" s="142"/>
      <c r="C298" s="142"/>
      <c r="D298" s="143"/>
      <c r="E298" s="141"/>
      <c r="F298" s="141"/>
      <c r="G298" s="141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1"/>
      <c r="V298" s="141"/>
      <c r="W298" s="141"/>
      <c r="X298" s="141"/>
      <c r="Y298" s="141"/>
      <c r="Z298" s="141"/>
    </row>
    <row r="299" ht="14.25" customHeight="1">
      <c r="A299" s="141"/>
      <c r="B299" s="142"/>
      <c r="C299" s="142"/>
      <c r="D299" s="143"/>
      <c r="E299" s="141"/>
      <c r="F299" s="141"/>
      <c r="G299" s="141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1"/>
      <c r="V299" s="141"/>
      <c r="W299" s="141"/>
      <c r="X299" s="141"/>
      <c r="Y299" s="141"/>
      <c r="Z299" s="141"/>
    </row>
    <row r="300" ht="14.25" customHeight="1">
      <c r="A300" s="141"/>
      <c r="B300" s="142"/>
      <c r="C300" s="142"/>
      <c r="D300" s="143"/>
      <c r="E300" s="141"/>
      <c r="F300" s="141"/>
      <c r="G300" s="141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41"/>
      <c r="Z300" s="141"/>
    </row>
    <row r="301" ht="14.25" customHeight="1">
      <c r="A301" s="141"/>
      <c r="B301" s="142"/>
      <c r="C301" s="142"/>
      <c r="D301" s="143"/>
      <c r="E301" s="141"/>
      <c r="F301" s="141"/>
      <c r="G301" s="141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41"/>
      <c r="Z301" s="141"/>
    </row>
    <row r="302" ht="14.25" customHeight="1">
      <c r="A302" s="141"/>
      <c r="B302" s="142"/>
      <c r="C302" s="142"/>
      <c r="D302" s="143"/>
      <c r="E302" s="141"/>
      <c r="F302" s="141"/>
      <c r="G302" s="141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1"/>
      <c r="V302" s="141"/>
      <c r="W302" s="141"/>
      <c r="X302" s="141"/>
      <c r="Y302" s="141"/>
      <c r="Z302" s="141"/>
    </row>
    <row r="303" ht="14.25" customHeight="1">
      <c r="A303" s="141"/>
      <c r="B303" s="142"/>
      <c r="C303" s="142"/>
      <c r="D303" s="143"/>
      <c r="E303" s="141"/>
      <c r="F303" s="141"/>
      <c r="G303" s="141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141"/>
      <c r="X303" s="141"/>
      <c r="Y303" s="141"/>
      <c r="Z303" s="141"/>
    </row>
    <row r="304" ht="14.25" customHeight="1">
      <c r="A304" s="141"/>
      <c r="B304" s="142"/>
      <c r="C304" s="142"/>
      <c r="D304" s="143"/>
      <c r="E304" s="141"/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  <c r="Z304" s="141"/>
    </row>
    <row r="305" ht="14.25" customHeight="1">
      <c r="A305" s="141"/>
      <c r="B305" s="142"/>
      <c r="C305" s="142"/>
      <c r="D305" s="143"/>
      <c r="E305" s="141"/>
      <c r="F305" s="141"/>
      <c r="G305" s="141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141"/>
      <c r="X305" s="141"/>
      <c r="Y305" s="141"/>
      <c r="Z305" s="141"/>
    </row>
    <row r="306" ht="14.25" customHeight="1">
      <c r="A306" s="141"/>
      <c r="B306" s="142"/>
      <c r="C306" s="142"/>
      <c r="D306" s="143"/>
      <c r="E306" s="141"/>
      <c r="F306" s="141"/>
      <c r="G306" s="141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41"/>
      <c r="Z306" s="141"/>
    </row>
    <row r="307" ht="14.25" customHeight="1">
      <c r="A307" s="141"/>
      <c r="B307" s="142"/>
      <c r="C307" s="142"/>
      <c r="D307" s="143"/>
      <c r="E307" s="141"/>
      <c r="F307" s="141"/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141"/>
      <c r="X307" s="141"/>
      <c r="Y307" s="141"/>
      <c r="Z307" s="141"/>
    </row>
    <row r="308" ht="14.25" customHeight="1">
      <c r="A308" s="141"/>
      <c r="B308" s="142"/>
      <c r="C308" s="142"/>
      <c r="D308" s="143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41"/>
      <c r="Z308" s="141"/>
    </row>
    <row r="309" ht="14.25" customHeight="1">
      <c r="A309" s="141"/>
      <c r="B309" s="142"/>
      <c r="C309" s="142"/>
      <c r="D309" s="143"/>
      <c r="E309" s="141"/>
      <c r="F309" s="141"/>
      <c r="G309" s="141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41"/>
      <c r="Z309" s="141"/>
    </row>
    <row r="310" ht="14.25" customHeight="1">
      <c r="A310" s="141"/>
      <c r="B310" s="142"/>
      <c r="C310" s="142"/>
      <c r="D310" s="143"/>
      <c r="E310" s="141"/>
      <c r="F310" s="141"/>
      <c r="G310" s="141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41"/>
      <c r="Z310" s="141"/>
    </row>
    <row r="311" ht="14.25" customHeight="1">
      <c r="A311" s="141"/>
      <c r="B311" s="142"/>
      <c r="C311" s="142"/>
      <c r="D311" s="143"/>
      <c r="E311" s="141"/>
      <c r="F311" s="141"/>
      <c r="G311" s="141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41"/>
      <c r="Z311" s="141"/>
    </row>
    <row r="312" ht="14.25" customHeight="1">
      <c r="A312" s="141"/>
      <c r="B312" s="142"/>
      <c r="C312" s="142"/>
      <c r="D312" s="143"/>
      <c r="E312" s="141"/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  <c r="Z312" s="141"/>
    </row>
    <row r="313" ht="14.25" customHeight="1">
      <c r="A313" s="141"/>
      <c r="B313" s="142"/>
      <c r="C313" s="142"/>
      <c r="D313" s="143"/>
      <c r="E313" s="141"/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</row>
    <row r="314" ht="14.25" customHeight="1">
      <c r="A314" s="141"/>
      <c r="B314" s="142"/>
      <c r="C314" s="142"/>
      <c r="D314" s="143"/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1"/>
      <c r="V314" s="141"/>
      <c r="W314" s="141"/>
      <c r="X314" s="141"/>
      <c r="Y314" s="141"/>
      <c r="Z314" s="141"/>
    </row>
    <row r="315" ht="14.25" customHeight="1">
      <c r="A315" s="141"/>
      <c r="B315" s="142"/>
      <c r="C315" s="142"/>
      <c r="D315" s="143"/>
      <c r="E315" s="141"/>
      <c r="F315" s="141"/>
      <c r="G315" s="141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1"/>
      <c r="V315" s="141"/>
      <c r="W315" s="141"/>
      <c r="X315" s="141"/>
      <c r="Y315" s="141"/>
      <c r="Z315" s="141"/>
    </row>
    <row r="316" ht="14.25" customHeight="1">
      <c r="A316" s="141"/>
      <c r="B316" s="142"/>
      <c r="C316" s="142"/>
      <c r="D316" s="143"/>
      <c r="E316" s="141"/>
      <c r="F316" s="141"/>
      <c r="G316" s="141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1"/>
      <c r="V316" s="141"/>
      <c r="W316" s="141"/>
      <c r="X316" s="141"/>
      <c r="Y316" s="141"/>
      <c r="Z316" s="141"/>
    </row>
    <row r="317" ht="14.25" customHeight="1">
      <c r="A317" s="141"/>
      <c r="B317" s="142"/>
      <c r="C317" s="142"/>
      <c r="D317" s="143"/>
      <c r="E317" s="141"/>
      <c r="F317" s="141"/>
      <c r="G317" s="141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1"/>
      <c r="V317" s="141"/>
      <c r="W317" s="141"/>
      <c r="X317" s="141"/>
      <c r="Y317" s="141"/>
      <c r="Z317" s="141"/>
    </row>
    <row r="318" ht="14.25" customHeight="1">
      <c r="A318" s="141"/>
      <c r="B318" s="142"/>
      <c r="C318" s="142"/>
      <c r="D318" s="143"/>
      <c r="E318" s="141"/>
      <c r="F318" s="141"/>
      <c r="G318" s="141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1"/>
      <c r="V318" s="141"/>
      <c r="W318" s="141"/>
      <c r="X318" s="141"/>
      <c r="Y318" s="141"/>
      <c r="Z318" s="141"/>
    </row>
    <row r="319" ht="14.25" customHeight="1">
      <c r="A319" s="141"/>
      <c r="B319" s="142"/>
      <c r="C319" s="142"/>
      <c r="D319" s="143"/>
      <c r="E319" s="141"/>
      <c r="F319" s="141"/>
      <c r="G319" s="141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1"/>
      <c r="V319" s="141"/>
      <c r="W319" s="141"/>
      <c r="X319" s="141"/>
      <c r="Y319" s="141"/>
      <c r="Z319" s="141"/>
    </row>
    <row r="320" ht="14.25" customHeight="1">
      <c r="A320" s="141"/>
      <c r="B320" s="142"/>
      <c r="C320" s="142"/>
      <c r="D320" s="143"/>
      <c r="E320" s="141"/>
      <c r="F320" s="141"/>
      <c r="G320" s="141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1"/>
      <c r="V320" s="141"/>
      <c r="W320" s="141"/>
      <c r="X320" s="141"/>
      <c r="Y320" s="141"/>
      <c r="Z320" s="141"/>
    </row>
    <row r="321" ht="14.25" customHeight="1">
      <c r="A321" s="141"/>
      <c r="B321" s="142"/>
      <c r="C321" s="142"/>
      <c r="D321" s="143"/>
      <c r="E321" s="141"/>
      <c r="F321" s="141"/>
      <c r="G321" s="141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141"/>
      <c r="X321" s="141"/>
      <c r="Y321" s="141"/>
      <c r="Z321" s="141"/>
    </row>
    <row r="322" ht="14.25" customHeight="1">
      <c r="A322" s="141"/>
      <c r="B322" s="142"/>
      <c r="C322" s="142"/>
      <c r="D322" s="143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</row>
    <row r="323" ht="14.25" customHeight="1">
      <c r="A323" s="141"/>
      <c r="B323" s="142"/>
      <c r="C323" s="142"/>
      <c r="D323" s="143"/>
      <c r="E323" s="141"/>
      <c r="F323" s="141"/>
      <c r="G323" s="141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41"/>
      <c r="Z323" s="141"/>
    </row>
    <row r="324" ht="14.25" customHeight="1">
      <c r="A324" s="141"/>
      <c r="B324" s="142"/>
      <c r="C324" s="142"/>
      <c r="D324" s="143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1"/>
      <c r="V324" s="141"/>
      <c r="W324" s="141"/>
      <c r="X324" s="141"/>
      <c r="Y324" s="141"/>
      <c r="Z324" s="141"/>
    </row>
    <row r="325" ht="14.25" customHeight="1">
      <c r="A325" s="141"/>
      <c r="B325" s="142"/>
      <c r="C325" s="142"/>
      <c r="D325" s="143"/>
      <c r="E325" s="141"/>
      <c r="F325" s="141"/>
      <c r="G325" s="141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1"/>
      <c r="V325" s="141"/>
      <c r="W325" s="141"/>
      <c r="X325" s="141"/>
      <c r="Y325" s="141"/>
      <c r="Z325" s="141"/>
    </row>
    <row r="326" ht="14.25" customHeight="1">
      <c r="A326" s="141"/>
      <c r="B326" s="142"/>
      <c r="C326" s="142"/>
      <c r="D326" s="143"/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  <c r="Z326" s="141"/>
    </row>
    <row r="327" ht="14.25" customHeight="1">
      <c r="A327" s="141"/>
      <c r="B327" s="142"/>
      <c r="C327" s="142"/>
      <c r="D327" s="143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141"/>
      <c r="X327" s="141"/>
      <c r="Y327" s="141"/>
      <c r="Z327" s="141"/>
    </row>
    <row r="328" ht="14.25" customHeight="1">
      <c r="A328" s="141"/>
      <c r="B328" s="142"/>
      <c r="C328" s="142"/>
      <c r="D328" s="143"/>
      <c r="E328" s="141"/>
      <c r="F328" s="141"/>
      <c r="G328" s="141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41"/>
      <c r="Z328" s="141"/>
    </row>
    <row r="329" ht="14.25" customHeight="1">
      <c r="A329" s="141"/>
      <c r="B329" s="142"/>
      <c r="C329" s="142"/>
      <c r="D329" s="143"/>
      <c r="E329" s="141"/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  <c r="Z329" s="141"/>
    </row>
    <row r="330" ht="14.25" customHeight="1">
      <c r="A330" s="141"/>
      <c r="B330" s="142"/>
      <c r="C330" s="142"/>
      <c r="D330" s="143"/>
      <c r="E330" s="141"/>
      <c r="F330" s="141"/>
      <c r="G330" s="141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141"/>
      <c r="X330" s="141"/>
      <c r="Y330" s="141"/>
      <c r="Z330" s="141"/>
    </row>
    <row r="331" ht="14.25" customHeight="1">
      <c r="A331" s="141"/>
      <c r="B331" s="142"/>
      <c r="C331" s="142"/>
      <c r="D331" s="143"/>
      <c r="E331" s="141"/>
      <c r="F331" s="141"/>
      <c r="G331" s="141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1"/>
      <c r="V331" s="141"/>
      <c r="W331" s="141"/>
      <c r="X331" s="141"/>
      <c r="Y331" s="141"/>
      <c r="Z331" s="141"/>
    </row>
    <row r="332" ht="14.25" customHeight="1">
      <c r="A332" s="141"/>
      <c r="B332" s="142"/>
      <c r="C332" s="142"/>
      <c r="D332" s="143"/>
      <c r="E332" s="141"/>
      <c r="F332" s="141"/>
      <c r="G332" s="141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1"/>
      <c r="V332" s="141"/>
      <c r="W332" s="141"/>
      <c r="X332" s="141"/>
      <c r="Y332" s="141"/>
      <c r="Z332" s="141"/>
    </row>
    <row r="333" ht="14.25" customHeight="1">
      <c r="A333" s="141"/>
      <c r="B333" s="142"/>
      <c r="C333" s="142"/>
      <c r="D333" s="143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  <c r="Z333" s="141"/>
    </row>
    <row r="334" ht="14.25" customHeight="1">
      <c r="A334" s="141"/>
      <c r="B334" s="142"/>
      <c r="C334" s="142"/>
      <c r="D334" s="143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  <c r="Z334" s="141"/>
    </row>
    <row r="335" ht="14.25" customHeight="1">
      <c r="A335" s="141"/>
      <c r="B335" s="142"/>
      <c r="C335" s="142"/>
      <c r="D335" s="143"/>
      <c r="E335" s="141"/>
      <c r="F335" s="141"/>
      <c r="G335" s="141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1"/>
      <c r="V335" s="141"/>
      <c r="W335" s="141"/>
      <c r="X335" s="141"/>
      <c r="Y335" s="141"/>
      <c r="Z335" s="141"/>
    </row>
    <row r="336" ht="14.25" customHeight="1">
      <c r="A336" s="141"/>
      <c r="B336" s="142"/>
      <c r="C336" s="142"/>
      <c r="D336" s="143"/>
      <c r="E336" s="141"/>
      <c r="F336" s="141"/>
      <c r="G336" s="141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1"/>
      <c r="V336" s="141"/>
      <c r="W336" s="141"/>
      <c r="X336" s="141"/>
      <c r="Y336" s="141"/>
      <c r="Z336" s="141"/>
    </row>
    <row r="337" ht="14.25" customHeight="1">
      <c r="A337" s="141"/>
      <c r="B337" s="142"/>
      <c r="C337" s="142"/>
      <c r="D337" s="143"/>
      <c r="E337" s="141"/>
      <c r="F337" s="141"/>
      <c r="G337" s="141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1"/>
      <c r="V337" s="141"/>
      <c r="W337" s="141"/>
      <c r="X337" s="141"/>
      <c r="Y337" s="141"/>
      <c r="Z337" s="141"/>
    </row>
    <row r="338" ht="14.25" customHeight="1">
      <c r="A338" s="141"/>
      <c r="B338" s="142"/>
      <c r="C338" s="142"/>
      <c r="D338" s="143"/>
      <c r="E338" s="141"/>
      <c r="F338" s="141"/>
      <c r="G338" s="141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1"/>
      <c r="V338" s="141"/>
      <c r="W338" s="141"/>
      <c r="X338" s="141"/>
      <c r="Y338" s="141"/>
      <c r="Z338" s="141"/>
    </row>
    <row r="339" ht="14.25" customHeight="1">
      <c r="A339" s="141"/>
      <c r="B339" s="142"/>
      <c r="C339" s="142"/>
      <c r="D339" s="143"/>
      <c r="E339" s="141"/>
      <c r="F339" s="141"/>
      <c r="G339" s="141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1"/>
      <c r="V339" s="141"/>
      <c r="W339" s="141"/>
      <c r="X339" s="141"/>
      <c r="Y339" s="141"/>
      <c r="Z339" s="141"/>
    </row>
    <row r="340" ht="14.25" customHeight="1">
      <c r="A340" s="141"/>
      <c r="B340" s="142"/>
      <c r="C340" s="142"/>
      <c r="D340" s="143"/>
      <c r="E340" s="141"/>
      <c r="F340" s="141"/>
      <c r="G340" s="141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1"/>
      <c r="V340" s="141"/>
      <c r="W340" s="141"/>
      <c r="X340" s="141"/>
      <c r="Y340" s="141"/>
      <c r="Z340" s="141"/>
    </row>
    <row r="341" ht="14.25" customHeight="1">
      <c r="A341" s="141"/>
      <c r="B341" s="142"/>
      <c r="C341" s="142"/>
      <c r="D341" s="143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</row>
    <row r="342" ht="14.25" customHeight="1">
      <c r="A342" s="141"/>
      <c r="B342" s="142"/>
      <c r="C342" s="142"/>
      <c r="D342" s="143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  <c r="Z342" s="141"/>
    </row>
    <row r="343" ht="14.25" customHeight="1">
      <c r="A343" s="141"/>
      <c r="B343" s="142"/>
      <c r="C343" s="142"/>
      <c r="D343" s="143"/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</row>
    <row r="344" ht="14.25" customHeight="1">
      <c r="A344" s="141"/>
      <c r="B344" s="142"/>
      <c r="C344" s="142"/>
      <c r="D344" s="143"/>
      <c r="E344" s="141"/>
      <c r="F344" s="141"/>
      <c r="G344" s="141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141"/>
      <c r="X344" s="141"/>
      <c r="Y344" s="141"/>
      <c r="Z344" s="141"/>
    </row>
    <row r="345" ht="14.25" customHeight="1">
      <c r="A345" s="141"/>
      <c r="B345" s="142"/>
      <c r="C345" s="142"/>
      <c r="D345" s="143"/>
      <c r="E345" s="141"/>
      <c r="F345" s="141"/>
      <c r="G345" s="141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41"/>
      <c r="Z345" s="141"/>
    </row>
    <row r="346" ht="14.25" customHeight="1">
      <c r="A346" s="141"/>
      <c r="B346" s="142"/>
      <c r="C346" s="142"/>
      <c r="D346" s="143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</row>
    <row r="347" ht="14.25" customHeight="1">
      <c r="A347" s="141"/>
      <c r="B347" s="142"/>
      <c r="C347" s="142"/>
      <c r="D347" s="143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</row>
    <row r="348" ht="14.25" customHeight="1">
      <c r="A348" s="141"/>
      <c r="B348" s="142"/>
      <c r="C348" s="142"/>
      <c r="D348" s="143"/>
      <c r="E348" s="141"/>
      <c r="F348" s="141"/>
      <c r="G348" s="141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1"/>
      <c r="V348" s="141"/>
      <c r="W348" s="141"/>
      <c r="X348" s="141"/>
      <c r="Y348" s="141"/>
      <c r="Z348" s="141"/>
    </row>
    <row r="349" ht="14.25" customHeight="1">
      <c r="A349" s="141"/>
      <c r="B349" s="142"/>
      <c r="C349" s="142"/>
      <c r="D349" s="143"/>
      <c r="E349" s="141"/>
      <c r="F349" s="141"/>
      <c r="G349" s="141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1"/>
      <c r="V349" s="141"/>
      <c r="W349" s="141"/>
      <c r="X349" s="141"/>
      <c r="Y349" s="141"/>
      <c r="Z349" s="141"/>
    </row>
    <row r="350" ht="14.25" customHeight="1">
      <c r="A350" s="141"/>
      <c r="B350" s="142"/>
      <c r="C350" s="142"/>
      <c r="D350" s="143"/>
      <c r="E350" s="141"/>
      <c r="F350" s="141"/>
      <c r="G350" s="141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1"/>
      <c r="V350" s="141"/>
      <c r="W350" s="141"/>
      <c r="X350" s="141"/>
      <c r="Y350" s="141"/>
      <c r="Z350" s="141"/>
    </row>
    <row r="351" ht="14.25" customHeight="1">
      <c r="A351" s="141"/>
      <c r="B351" s="142"/>
      <c r="C351" s="142"/>
      <c r="D351" s="143"/>
      <c r="E351" s="141"/>
      <c r="F351" s="141"/>
      <c r="G351" s="141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1"/>
      <c r="V351" s="141"/>
      <c r="W351" s="141"/>
      <c r="X351" s="141"/>
      <c r="Y351" s="141"/>
      <c r="Z351" s="141"/>
    </row>
    <row r="352" ht="14.25" customHeight="1">
      <c r="A352" s="141"/>
      <c r="B352" s="142"/>
      <c r="C352" s="142"/>
      <c r="D352" s="143"/>
      <c r="E352" s="141"/>
      <c r="F352" s="141"/>
      <c r="G352" s="141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141"/>
      <c r="X352" s="141"/>
      <c r="Y352" s="141"/>
      <c r="Z352" s="141"/>
    </row>
    <row r="353" ht="14.25" customHeight="1">
      <c r="A353" s="141"/>
      <c r="B353" s="142"/>
      <c r="C353" s="142"/>
      <c r="D353" s="143"/>
      <c r="E353" s="141"/>
      <c r="F353" s="141"/>
      <c r="G353" s="141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/>
      <c r="Y353" s="141"/>
      <c r="Z353" s="141"/>
    </row>
    <row r="354" ht="14.25" customHeight="1">
      <c r="A354" s="141"/>
      <c r="B354" s="142"/>
      <c r="C354" s="142"/>
      <c r="D354" s="143"/>
      <c r="E354" s="141"/>
      <c r="F354" s="141"/>
      <c r="G354" s="141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141"/>
      <c r="X354" s="141"/>
      <c r="Y354" s="141"/>
      <c r="Z354" s="141"/>
    </row>
    <row r="355" ht="14.25" customHeight="1">
      <c r="A355" s="141"/>
      <c r="B355" s="142"/>
      <c r="C355" s="142"/>
      <c r="D355" s="143"/>
      <c r="E355" s="141"/>
      <c r="F355" s="141"/>
      <c r="G355" s="141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141"/>
      <c r="X355" s="141"/>
      <c r="Y355" s="141"/>
      <c r="Z355" s="141"/>
    </row>
    <row r="356" ht="14.25" customHeight="1">
      <c r="A356" s="141"/>
      <c r="B356" s="142"/>
      <c r="C356" s="142"/>
      <c r="D356" s="143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</row>
    <row r="357" ht="14.25" customHeight="1">
      <c r="A357" s="141"/>
      <c r="B357" s="142"/>
      <c r="C357" s="142"/>
      <c r="D357" s="143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</row>
    <row r="358" ht="14.25" customHeight="1">
      <c r="A358" s="141"/>
      <c r="B358" s="142"/>
      <c r="C358" s="142"/>
      <c r="D358" s="143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</row>
    <row r="359" ht="14.25" customHeight="1">
      <c r="A359" s="141"/>
      <c r="B359" s="142"/>
      <c r="C359" s="142"/>
      <c r="D359" s="143"/>
      <c r="E359" s="141"/>
      <c r="F359" s="141"/>
      <c r="G359" s="141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141"/>
      <c r="X359" s="141"/>
      <c r="Y359" s="141"/>
      <c r="Z359" s="141"/>
    </row>
    <row r="360" ht="14.25" customHeight="1">
      <c r="A360" s="141"/>
      <c r="B360" s="142"/>
      <c r="C360" s="142"/>
      <c r="D360" s="143"/>
      <c r="E360" s="141"/>
      <c r="F360" s="141"/>
      <c r="G360" s="141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1"/>
      <c r="V360" s="141"/>
      <c r="W360" s="141"/>
      <c r="X360" s="141"/>
      <c r="Y360" s="141"/>
      <c r="Z360" s="141"/>
    </row>
    <row r="361" ht="14.25" customHeight="1">
      <c r="A361" s="141"/>
      <c r="B361" s="142"/>
      <c r="C361" s="142"/>
      <c r="D361" s="143"/>
      <c r="E361" s="141"/>
      <c r="F361" s="141"/>
      <c r="G361" s="141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1"/>
      <c r="V361" s="141"/>
      <c r="W361" s="141"/>
      <c r="X361" s="141"/>
      <c r="Y361" s="141"/>
      <c r="Z361" s="141"/>
    </row>
    <row r="362" ht="14.25" customHeight="1">
      <c r="A362" s="141"/>
      <c r="B362" s="142"/>
      <c r="C362" s="142"/>
      <c r="D362" s="143"/>
      <c r="E362" s="141"/>
      <c r="F362" s="141"/>
      <c r="G362" s="141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1"/>
      <c r="V362" s="141"/>
      <c r="W362" s="141"/>
      <c r="X362" s="141"/>
      <c r="Y362" s="141"/>
      <c r="Z362" s="141"/>
    </row>
    <row r="363" ht="14.25" customHeight="1">
      <c r="A363" s="141"/>
      <c r="B363" s="142"/>
      <c r="C363" s="142"/>
      <c r="D363" s="143"/>
      <c r="E363" s="141"/>
      <c r="F363" s="141"/>
      <c r="G363" s="141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1"/>
      <c r="V363" s="141"/>
      <c r="W363" s="141"/>
      <c r="X363" s="141"/>
      <c r="Y363" s="141"/>
      <c r="Z363" s="141"/>
    </row>
    <row r="364" ht="14.25" customHeight="1">
      <c r="A364" s="141"/>
      <c r="B364" s="142"/>
      <c r="C364" s="142"/>
      <c r="D364" s="143"/>
      <c r="E364" s="141"/>
      <c r="F364" s="141"/>
      <c r="G364" s="141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1"/>
      <c r="V364" s="141"/>
      <c r="W364" s="141"/>
      <c r="X364" s="141"/>
      <c r="Y364" s="141"/>
      <c r="Z364" s="141"/>
    </row>
    <row r="365" ht="14.25" customHeight="1">
      <c r="A365" s="141"/>
      <c r="B365" s="142"/>
      <c r="C365" s="142"/>
      <c r="D365" s="143"/>
      <c r="E365" s="141"/>
      <c r="F365" s="141"/>
      <c r="G365" s="141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1"/>
      <c r="V365" s="141"/>
      <c r="W365" s="141"/>
      <c r="X365" s="141"/>
      <c r="Y365" s="141"/>
      <c r="Z365" s="141"/>
    </row>
    <row r="366" ht="14.25" customHeight="1">
      <c r="A366" s="141"/>
      <c r="B366" s="142"/>
      <c r="C366" s="142"/>
      <c r="D366" s="143"/>
      <c r="E366" s="141"/>
      <c r="F366" s="141"/>
      <c r="G366" s="141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1"/>
      <c r="V366" s="141"/>
      <c r="W366" s="141"/>
      <c r="X366" s="141"/>
      <c r="Y366" s="141"/>
      <c r="Z366" s="141"/>
    </row>
    <row r="367" ht="14.25" customHeight="1">
      <c r="A367" s="141"/>
      <c r="B367" s="142"/>
      <c r="C367" s="142"/>
      <c r="D367" s="143"/>
      <c r="E367" s="141"/>
      <c r="F367" s="141"/>
      <c r="G367" s="141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1"/>
      <c r="V367" s="141"/>
      <c r="W367" s="141"/>
      <c r="X367" s="141"/>
      <c r="Y367" s="141"/>
      <c r="Z367" s="141"/>
    </row>
    <row r="368" ht="14.25" customHeight="1">
      <c r="A368" s="141"/>
      <c r="B368" s="142"/>
      <c r="C368" s="142"/>
      <c r="D368" s="143"/>
      <c r="E368" s="141"/>
      <c r="F368" s="141"/>
      <c r="G368" s="141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1"/>
      <c r="V368" s="141"/>
      <c r="W368" s="141"/>
      <c r="X368" s="141"/>
      <c r="Y368" s="141"/>
      <c r="Z368" s="141"/>
    </row>
    <row r="369" ht="14.25" customHeight="1">
      <c r="A369" s="141"/>
      <c r="B369" s="142"/>
      <c r="C369" s="142"/>
      <c r="D369" s="143"/>
      <c r="E369" s="141"/>
      <c r="F369" s="141"/>
      <c r="G369" s="141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1"/>
      <c r="V369" s="141"/>
      <c r="W369" s="141"/>
      <c r="X369" s="141"/>
      <c r="Y369" s="141"/>
      <c r="Z369" s="141"/>
    </row>
    <row r="370" ht="14.25" customHeight="1">
      <c r="A370" s="141"/>
      <c r="B370" s="142"/>
      <c r="C370" s="142"/>
      <c r="D370" s="143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1"/>
      <c r="V370" s="141"/>
      <c r="W370" s="141"/>
      <c r="X370" s="141"/>
      <c r="Y370" s="141"/>
      <c r="Z370" s="141"/>
    </row>
    <row r="371" ht="14.25" customHeight="1">
      <c r="A371" s="141"/>
      <c r="B371" s="142"/>
      <c r="C371" s="142"/>
      <c r="D371" s="143"/>
      <c r="E371" s="141"/>
      <c r="F371" s="141"/>
      <c r="G371" s="141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1"/>
      <c r="V371" s="141"/>
      <c r="W371" s="141"/>
      <c r="X371" s="141"/>
      <c r="Y371" s="141"/>
      <c r="Z371" s="141"/>
    </row>
    <row r="372" ht="14.25" customHeight="1">
      <c r="A372" s="141"/>
      <c r="B372" s="142"/>
      <c r="C372" s="142"/>
      <c r="D372" s="143"/>
      <c r="E372" s="141"/>
      <c r="F372" s="141"/>
      <c r="G372" s="141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1"/>
      <c r="V372" s="141"/>
      <c r="W372" s="141"/>
      <c r="X372" s="141"/>
      <c r="Y372" s="141"/>
      <c r="Z372" s="141"/>
    </row>
    <row r="373" ht="14.25" customHeight="1">
      <c r="A373" s="141"/>
      <c r="B373" s="142"/>
      <c r="C373" s="142"/>
      <c r="D373" s="143"/>
      <c r="E373" s="141"/>
      <c r="F373" s="141"/>
      <c r="G373" s="141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1"/>
      <c r="V373" s="141"/>
      <c r="W373" s="141"/>
      <c r="X373" s="141"/>
      <c r="Y373" s="141"/>
      <c r="Z373" s="141"/>
    </row>
    <row r="374" ht="14.25" customHeight="1">
      <c r="A374" s="141"/>
      <c r="B374" s="142"/>
      <c r="C374" s="142"/>
      <c r="D374" s="143"/>
      <c r="E374" s="141"/>
      <c r="F374" s="141"/>
      <c r="G374" s="141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1"/>
      <c r="V374" s="141"/>
      <c r="W374" s="141"/>
      <c r="X374" s="141"/>
      <c r="Y374" s="141"/>
      <c r="Z374" s="141"/>
    </row>
    <row r="375" ht="14.25" customHeight="1">
      <c r="A375" s="141"/>
      <c r="B375" s="142"/>
      <c r="C375" s="142"/>
      <c r="D375" s="143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1"/>
      <c r="V375" s="141"/>
      <c r="W375" s="141"/>
      <c r="X375" s="141"/>
      <c r="Y375" s="141"/>
      <c r="Z375" s="141"/>
    </row>
    <row r="376" ht="14.25" customHeight="1">
      <c r="A376" s="141"/>
      <c r="B376" s="142"/>
      <c r="C376" s="142"/>
      <c r="D376" s="143"/>
      <c r="E376" s="141"/>
      <c r="F376" s="141"/>
      <c r="G376" s="141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1"/>
      <c r="V376" s="141"/>
      <c r="W376" s="141"/>
      <c r="X376" s="141"/>
      <c r="Y376" s="141"/>
      <c r="Z376" s="141"/>
    </row>
    <row r="377" ht="14.25" customHeight="1">
      <c r="A377" s="141"/>
      <c r="B377" s="142"/>
      <c r="C377" s="142"/>
      <c r="D377" s="143"/>
      <c r="E377" s="141"/>
      <c r="F377" s="141"/>
      <c r="G377" s="141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1"/>
      <c r="V377" s="141"/>
      <c r="W377" s="141"/>
      <c r="X377" s="141"/>
      <c r="Y377" s="141"/>
      <c r="Z377" s="141"/>
    </row>
    <row r="378" ht="14.25" customHeight="1">
      <c r="A378" s="141"/>
      <c r="B378" s="142"/>
      <c r="C378" s="142"/>
      <c r="D378" s="143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41"/>
      <c r="Z378" s="141"/>
    </row>
    <row r="379" ht="14.25" customHeight="1">
      <c r="A379" s="141"/>
      <c r="B379" s="142"/>
      <c r="C379" s="142"/>
      <c r="D379" s="143"/>
      <c r="E379" s="141"/>
      <c r="F379" s="141"/>
      <c r="G379" s="141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1"/>
      <c r="V379" s="141"/>
      <c r="W379" s="141"/>
      <c r="X379" s="141"/>
      <c r="Y379" s="141"/>
      <c r="Z379" s="141"/>
    </row>
    <row r="380" ht="14.25" customHeight="1">
      <c r="A380" s="141"/>
      <c r="B380" s="142"/>
      <c r="C380" s="142"/>
      <c r="D380" s="143"/>
      <c r="E380" s="141"/>
      <c r="F380" s="141"/>
      <c r="G380" s="141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1"/>
      <c r="V380" s="141"/>
      <c r="W380" s="141"/>
      <c r="X380" s="141"/>
      <c r="Y380" s="141"/>
      <c r="Z380" s="141"/>
    </row>
    <row r="381" ht="14.25" customHeight="1">
      <c r="A381" s="141"/>
      <c r="B381" s="142"/>
      <c r="C381" s="142"/>
      <c r="D381" s="143"/>
      <c r="E381" s="141"/>
      <c r="F381" s="141"/>
      <c r="G381" s="141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1"/>
      <c r="V381" s="141"/>
      <c r="W381" s="141"/>
      <c r="X381" s="141"/>
      <c r="Y381" s="141"/>
      <c r="Z381" s="141"/>
    </row>
    <row r="382" ht="14.25" customHeight="1">
      <c r="A382" s="141"/>
      <c r="B382" s="142"/>
      <c r="C382" s="142"/>
      <c r="D382" s="143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1"/>
      <c r="V382" s="141"/>
      <c r="W382" s="141"/>
      <c r="X382" s="141"/>
      <c r="Y382" s="141"/>
      <c r="Z382" s="141"/>
    </row>
    <row r="383" ht="14.25" customHeight="1">
      <c r="A383" s="141"/>
      <c r="B383" s="142"/>
      <c r="C383" s="142"/>
      <c r="D383" s="143"/>
      <c r="E383" s="141"/>
      <c r="F383" s="141"/>
      <c r="G383" s="141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1"/>
      <c r="V383" s="141"/>
      <c r="W383" s="141"/>
      <c r="X383" s="141"/>
      <c r="Y383" s="141"/>
      <c r="Z383" s="141"/>
    </row>
    <row r="384" ht="14.25" customHeight="1">
      <c r="A384" s="141"/>
      <c r="B384" s="142"/>
      <c r="C384" s="142"/>
      <c r="D384" s="143"/>
      <c r="E384" s="141"/>
      <c r="F384" s="141"/>
      <c r="G384" s="141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1"/>
      <c r="V384" s="141"/>
      <c r="W384" s="141"/>
      <c r="X384" s="141"/>
      <c r="Y384" s="141"/>
      <c r="Z384" s="141"/>
    </row>
    <row r="385" ht="14.25" customHeight="1">
      <c r="A385" s="141"/>
      <c r="B385" s="142"/>
      <c r="C385" s="142"/>
      <c r="D385" s="143"/>
      <c r="E385" s="141"/>
      <c r="F385" s="141"/>
      <c r="G385" s="141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1"/>
      <c r="V385" s="141"/>
      <c r="W385" s="141"/>
      <c r="X385" s="141"/>
      <c r="Y385" s="141"/>
      <c r="Z385" s="141"/>
    </row>
    <row r="386" ht="14.25" customHeight="1">
      <c r="A386" s="141"/>
      <c r="B386" s="142"/>
      <c r="C386" s="142"/>
      <c r="D386" s="143"/>
      <c r="E386" s="141"/>
      <c r="F386" s="141"/>
      <c r="G386" s="141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1"/>
      <c r="V386" s="141"/>
      <c r="W386" s="141"/>
      <c r="X386" s="141"/>
      <c r="Y386" s="141"/>
      <c r="Z386" s="141"/>
    </row>
    <row r="387" ht="14.25" customHeight="1">
      <c r="A387" s="141"/>
      <c r="B387" s="142"/>
      <c r="C387" s="142"/>
      <c r="D387" s="143"/>
      <c r="E387" s="141"/>
      <c r="F387" s="141"/>
      <c r="G387" s="141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1"/>
      <c r="V387" s="141"/>
      <c r="W387" s="141"/>
      <c r="X387" s="141"/>
      <c r="Y387" s="141"/>
      <c r="Z387" s="141"/>
    </row>
    <row r="388" ht="14.25" customHeight="1">
      <c r="A388" s="141"/>
      <c r="B388" s="142"/>
      <c r="C388" s="142"/>
      <c r="D388" s="143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1"/>
      <c r="V388" s="141"/>
      <c r="W388" s="141"/>
      <c r="X388" s="141"/>
      <c r="Y388" s="141"/>
      <c r="Z388" s="141"/>
    </row>
    <row r="389" ht="14.25" customHeight="1">
      <c r="A389" s="141"/>
      <c r="B389" s="142"/>
      <c r="C389" s="142"/>
      <c r="D389" s="143"/>
      <c r="E389" s="141"/>
      <c r="F389" s="141"/>
      <c r="G389" s="141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1"/>
      <c r="V389" s="141"/>
      <c r="W389" s="141"/>
      <c r="X389" s="141"/>
      <c r="Y389" s="141"/>
      <c r="Z389" s="141"/>
    </row>
    <row r="390" ht="14.25" customHeight="1">
      <c r="A390" s="141"/>
      <c r="B390" s="142"/>
      <c r="C390" s="142"/>
      <c r="D390" s="143"/>
      <c r="E390" s="141"/>
      <c r="F390" s="141"/>
      <c r="G390" s="141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1"/>
      <c r="V390" s="141"/>
      <c r="W390" s="141"/>
      <c r="X390" s="141"/>
      <c r="Y390" s="141"/>
      <c r="Z390" s="141"/>
    </row>
    <row r="391" ht="14.25" customHeight="1">
      <c r="A391" s="141"/>
      <c r="B391" s="142"/>
      <c r="C391" s="142"/>
      <c r="D391" s="143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1"/>
      <c r="V391" s="141"/>
      <c r="W391" s="141"/>
      <c r="X391" s="141"/>
      <c r="Y391" s="141"/>
      <c r="Z391" s="141"/>
    </row>
    <row r="392" ht="14.25" customHeight="1">
      <c r="A392" s="141"/>
      <c r="B392" s="142"/>
      <c r="C392" s="142"/>
      <c r="D392" s="143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41"/>
      <c r="Z392" s="141"/>
    </row>
    <row r="393" ht="14.25" customHeight="1">
      <c r="A393" s="141"/>
      <c r="B393" s="142"/>
      <c r="C393" s="142"/>
      <c r="D393" s="143"/>
      <c r="E393" s="141"/>
      <c r="F393" s="141"/>
      <c r="G393" s="141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1"/>
      <c r="V393" s="141"/>
      <c r="W393" s="141"/>
      <c r="X393" s="141"/>
      <c r="Y393" s="141"/>
      <c r="Z393" s="141"/>
    </row>
    <row r="394" ht="14.25" customHeight="1">
      <c r="A394" s="141"/>
      <c r="B394" s="142"/>
      <c r="C394" s="142"/>
      <c r="D394" s="143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1"/>
      <c r="V394" s="141"/>
      <c r="W394" s="141"/>
      <c r="X394" s="141"/>
      <c r="Y394" s="141"/>
      <c r="Z394" s="141"/>
    </row>
    <row r="395" ht="14.25" customHeight="1">
      <c r="A395" s="141"/>
      <c r="B395" s="142"/>
      <c r="C395" s="142"/>
      <c r="D395" s="143"/>
      <c r="E395" s="141"/>
      <c r="F395" s="141"/>
      <c r="G395" s="141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1"/>
      <c r="V395" s="141"/>
      <c r="W395" s="141"/>
      <c r="X395" s="141"/>
      <c r="Y395" s="141"/>
      <c r="Z395" s="141"/>
    </row>
    <row r="396" ht="14.25" customHeight="1">
      <c r="A396" s="141"/>
      <c r="B396" s="142"/>
      <c r="C396" s="142"/>
      <c r="D396" s="143"/>
      <c r="E396" s="141"/>
      <c r="F396" s="141"/>
      <c r="G396" s="141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1"/>
      <c r="V396" s="141"/>
      <c r="W396" s="141"/>
      <c r="X396" s="141"/>
      <c r="Y396" s="141"/>
      <c r="Z396" s="141"/>
    </row>
    <row r="397" ht="14.25" customHeight="1">
      <c r="A397" s="141"/>
      <c r="B397" s="142"/>
      <c r="C397" s="142"/>
      <c r="D397" s="143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1"/>
      <c r="V397" s="141"/>
      <c r="W397" s="141"/>
      <c r="X397" s="141"/>
      <c r="Y397" s="141"/>
      <c r="Z397" s="141"/>
    </row>
    <row r="398" ht="14.25" customHeight="1">
      <c r="A398" s="141"/>
      <c r="B398" s="142"/>
      <c r="C398" s="142"/>
      <c r="D398" s="143"/>
      <c r="E398" s="141"/>
      <c r="F398" s="141"/>
      <c r="G398" s="141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1"/>
      <c r="V398" s="141"/>
      <c r="W398" s="141"/>
      <c r="X398" s="141"/>
      <c r="Y398" s="141"/>
      <c r="Z398" s="141"/>
    </row>
    <row r="399" ht="14.25" customHeight="1">
      <c r="A399" s="141"/>
      <c r="B399" s="142"/>
      <c r="C399" s="142"/>
      <c r="D399" s="143"/>
      <c r="E399" s="141"/>
      <c r="F399" s="141"/>
      <c r="G399" s="141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1"/>
      <c r="V399" s="141"/>
      <c r="W399" s="141"/>
      <c r="X399" s="141"/>
      <c r="Y399" s="141"/>
      <c r="Z399" s="141"/>
    </row>
    <row r="400" ht="14.25" customHeight="1">
      <c r="A400" s="141"/>
      <c r="B400" s="142"/>
      <c r="C400" s="142"/>
      <c r="D400" s="143"/>
      <c r="E400" s="141"/>
      <c r="F400" s="141"/>
      <c r="G400" s="141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1"/>
      <c r="V400" s="141"/>
      <c r="W400" s="141"/>
      <c r="X400" s="141"/>
      <c r="Y400" s="141"/>
      <c r="Z400" s="141"/>
    </row>
    <row r="401" ht="14.25" customHeight="1">
      <c r="A401" s="141"/>
      <c r="B401" s="142"/>
      <c r="C401" s="142"/>
      <c r="D401" s="143"/>
      <c r="E401" s="141"/>
      <c r="F401" s="141"/>
      <c r="G401" s="141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1"/>
      <c r="V401" s="141"/>
      <c r="W401" s="141"/>
      <c r="X401" s="141"/>
      <c r="Y401" s="141"/>
      <c r="Z401" s="141"/>
    </row>
    <row r="402" ht="14.25" customHeight="1">
      <c r="A402" s="141"/>
      <c r="B402" s="142"/>
      <c r="C402" s="142"/>
      <c r="D402" s="143"/>
      <c r="E402" s="141"/>
      <c r="F402" s="141"/>
      <c r="G402" s="141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1"/>
      <c r="V402" s="141"/>
      <c r="W402" s="141"/>
      <c r="X402" s="141"/>
      <c r="Y402" s="141"/>
      <c r="Z402" s="141"/>
    </row>
    <row r="403" ht="14.25" customHeight="1">
      <c r="A403" s="141"/>
      <c r="B403" s="142"/>
      <c r="C403" s="142"/>
      <c r="D403" s="143"/>
      <c r="E403" s="141"/>
      <c r="F403" s="141"/>
      <c r="G403" s="141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1"/>
      <c r="V403" s="141"/>
      <c r="W403" s="141"/>
      <c r="X403" s="141"/>
      <c r="Y403" s="141"/>
      <c r="Z403" s="141"/>
    </row>
    <row r="404" ht="14.25" customHeight="1">
      <c r="A404" s="141"/>
      <c r="B404" s="142"/>
      <c r="C404" s="142"/>
      <c r="D404" s="143"/>
      <c r="E404" s="141"/>
      <c r="F404" s="141"/>
      <c r="G404" s="141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1"/>
      <c r="V404" s="141"/>
      <c r="W404" s="141"/>
      <c r="X404" s="141"/>
      <c r="Y404" s="141"/>
      <c r="Z404" s="141"/>
    </row>
    <row r="405" ht="14.25" customHeight="1">
      <c r="A405" s="141"/>
      <c r="B405" s="142"/>
      <c r="C405" s="142"/>
      <c r="D405" s="143"/>
      <c r="E405" s="141"/>
      <c r="F405" s="141"/>
      <c r="G405" s="141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1"/>
      <c r="V405" s="141"/>
      <c r="W405" s="141"/>
      <c r="X405" s="141"/>
      <c r="Y405" s="141"/>
      <c r="Z405" s="141"/>
    </row>
    <row r="406" ht="14.25" customHeight="1">
      <c r="A406" s="141"/>
      <c r="B406" s="142"/>
      <c r="C406" s="142"/>
      <c r="D406" s="143"/>
      <c r="E406" s="141"/>
      <c r="F406" s="141"/>
      <c r="G406" s="141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1"/>
      <c r="V406" s="141"/>
      <c r="W406" s="141"/>
      <c r="X406" s="141"/>
      <c r="Y406" s="141"/>
      <c r="Z406" s="141"/>
    </row>
    <row r="407" ht="14.25" customHeight="1">
      <c r="A407" s="141"/>
      <c r="B407" s="142"/>
      <c r="C407" s="142"/>
      <c r="D407" s="143"/>
      <c r="E407" s="141"/>
      <c r="F407" s="141"/>
      <c r="G407" s="141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1"/>
      <c r="V407" s="141"/>
      <c r="W407" s="141"/>
      <c r="X407" s="141"/>
      <c r="Y407" s="141"/>
      <c r="Z407" s="141"/>
    </row>
    <row r="408" ht="14.25" customHeight="1">
      <c r="A408" s="141"/>
      <c r="B408" s="142"/>
      <c r="C408" s="142"/>
      <c r="D408" s="143"/>
      <c r="E408" s="141"/>
      <c r="F408" s="141"/>
      <c r="G408" s="141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/>
      <c r="Z408" s="141"/>
    </row>
    <row r="409" ht="14.25" customHeight="1">
      <c r="A409" s="141"/>
      <c r="B409" s="142"/>
      <c r="C409" s="142"/>
      <c r="D409" s="143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  <c r="Z409" s="141"/>
    </row>
    <row r="410" ht="14.25" customHeight="1">
      <c r="A410" s="141"/>
      <c r="B410" s="142"/>
      <c r="C410" s="142"/>
      <c r="D410" s="143"/>
      <c r="E410" s="141"/>
      <c r="F410" s="141"/>
      <c r="G410" s="141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1"/>
      <c r="V410" s="141"/>
      <c r="W410" s="141"/>
      <c r="X410" s="141"/>
      <c r="Y410" s="141"/>
      <c r="Z410" s="141"/>
    </row>
    <row r="411" ht="14.25" customHeight="1">
      <c r="A411" s="141"/>
      <c r="B411" s="142"/>
      <c r="C411" s="142"/>
      <c r="D411" s="143"/>
      <c r="E411" s="141"/>
      <c r="F411" s="141"/>
      <c r="G411" s="141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1"/>
      <c r="V411" s="141"/>
      <c r="W411" s="141"/>
      <c r="X411" s="141"/>
      <c r="Y411" s="141"/>
      <c r="Z411" s="141"/>
    </row>
    <row r="412" ht="14.25" customHeight="1">
      <c r="A412" s="141"/>
      <c r="B412" s="142"/>
      <c r="C412" s="142"/>
      <c r="D412" s="143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1"/>
      <c r="V412" s="141"/>
      <c r="W412" s="141"/>
      <c r="X412" s="141"/>
      <c r="Y412" s="141"/>
      <c r="Z412" s="141"/>
    </row>
    <row r="413" ht="14.25" customHeight="1">
      <c r="A413" s="141"/>
      <c r="B413" s="142"/>
      <c r="C413" s="142"/>
      <c r="D413" s="143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1"/>
      <c r="V413" s="141"/>
      <c r="W413" s="141"/>
      <c r="X413" s="141"/>
      <c r="Y413" s="141"/>
      <c r="Z413" s="141"/>
    </row>
    <row r="414" ht="14.25" customHeight="1">
      <c r="A414" s="141"/>
      <c r="B414" s="142"/>
      <c r="C414" s="142"/>
      <c r="D414" s="143"/>
      <c r="E414" s="141"/>
      <c r="F414" s="141"/>
      <c r="G414" s="141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1"/>
      <c r="V414" s="141"/>
      <c r="W414" s="141"/>
      <c r="X414" s="141"/>
      <c r="Y414" s="141"/>
      <c r="Z414" s="141"/>
    </row>
    <row r="415" ht="14.25" customHeight="1">
      <c r="A415" s="141"/>
      <c r="B415" s="142"/>
      <c r="C415" s="142"/>
      <c r="D415" s="143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1"/>
      <c r="V415" s="141"/>
      <c r="W415" s="141"/>
      <c r="X415" s="141"/>
      <c r="Y415" s="141"/>
      <c r="Z415" s="141"/>
    </row>
    <row r="416" ht="14.25" customHeight="1">
      <c r="A416" s="141"/>
      <c r="B416" s="142"/>
      <c r="C416" s="142"/>
      <c r="D416" s="143"/>
      <c r="E416" s="141"/>
      <c r="F416" s="141"/>
      <c r="G416" s="141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1"/>
      <c r="V416" s="141"/>
      <c r="W416" s="141"/>
      <c r="X416" s="141"/>
      <c r="Y416" s="141"/>
      <c r="Z416" s="141"/>
    </row>
    <row r="417" ht="14.25" customHeight="1">
      <c r="A417" s="141"/>
      <c r="B417" s="142"/>
      <c r="C417" s="142"/>
      <c r="D417" s="143"/>
      <c r="E417" s="141"/>
      <c r="F417" s="141"/>
      <c r="G417" s="141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1"/>
      <c r="V417" s="141"/>
      <c r="W417" s="141"/>
      <c r="X417" s="141"/>
      <c r="Y417" s="141"/>
      <c r="Z417" s="141"/>
    </row>
    <row r="418" ht="14.25" customHeight="1">
      <c r="A418" s="141"/>
      <c r="B418" s="142"/>
      <c r="C418" s="142"/>
      <c r="D418" s="143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1"/>
      <c r="V418" s="141"/>
      <c r="W418" s="141"/>
      <c r="X418" s="141"/>
      <c r="Y418" s="141"/>
      <c r="Z418" s="141"/>
    </row>
    <row r="419" ht="14.25" customHeight="1">
      <c r="A419" s="141"/>
      <c r="B419" s="142"/>
      <c r="C419" s="142"/>
      <c r="D419" s="143"/>
      <c r="E419" s="141"/>
      <c r="F419" s="141"/>
      <c r="G419" s="141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/>
      <c r="Z419" s="141"/>
    </row>
    <row r="420" ht="14.25" customHeight="1">
      <c r="A420" s="141"/>
      <c r="B420" s="142"/>
      <c r="C420" s="142"/>
      <c r="D420" s="143"/>
      <c r="E420" s="141"/>
      <c r="F420" s="141"/>
      <c r="G420" s="141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/>
      <c r="Z420" s="141"/>
    </row>
    <row r="421" ht="14.25" customHeight="1">
      <c r="A421" s="141"/>
      <c r="B421" s="142"/>
      <c r="C421" s="142"/>
      <c r="D421" s="143"/>
      <c r="E421" s="141"/>
      <c r="F421" s="141"/>
      <c r="G421" s="141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1"/>
      <c r="V421" s="141"/>
      <c r="W421" s="141"/>
      <c r="X421" s="141"/>
      <c r="Y421" s="141"/>
      <c r="Z421" s="141"/>
    </row>
    <row r="422" ht="14.25" customHeight="1">
      <c r="A422" s="141"/>
      <c r="B422" s="142"/>
      <c r="C422" s="142"/>
      <c r="D422" s="143"/>
      <c r="E422" s="141"/>
      <c r="F422" s="141"/>
      <c r="G422" s="141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1"/>
      <c r="V422" s="141"/>
      <c r="W422" s="141"/>
      <c r="X422" s="141"/>
      <c r="Y422" s="141"/>
      <c r="Z422" s="141"/>
    </row>
    <row r="423" ht="14.25" customHeight="1">
      <c r="A423" s="141"/>
      <c r="B423" s="142"/>
      <c r="C423" s="142"/>
      <c r="D423" s="143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1"/>
      <c r="V423" s="141"/>
      <c r="W423" s="141"/>
      <c r="X423" s="141"/>
      <c r="Y423" s="141"/>
      <c r="Z423" s="141"/>
    </row>
    <row r="424" ht="14.25" customHeight="1">
      <c r="A424" s="141"/>
      <c r="B424" s="142"/>
      <c r="C424" s="142"/>
      <c r="D424" s="143"/>
      <c r="E424" s="141"/>
      <c r="F424" s="141"/>
      <c r="G424" s="141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1"/>
      <c r="V424" s="141"/>
      <c r="W424" s="141"/>
      <c r="X424" s="141"/>
      <c r="Y424" s="141"/>
      <c r="Z424" s="141"/>
    </row>
    <row r="425" ht="14.25" customHeight="1">
      <c r="A425" s="141"/>
      <c r="B425" s="142"/>
      <c r="C425" s="142"/>
      <c r="D425" s="143"/>
      <c r="E425" s="141"/>
      <c r="F425" s="141"/>
      <c r="G425" s="141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1"/>
      <c r="V425" s="141"/>
      <c r="W425" s="141"/>
      <c r="X425" s="141"/>
      <c r="Y425" s="141"/>
      <c r="Z425" s="141"/>
    </row>
    <row r="426" ht="14.25" customHeight="1">
      <c r="A426" s="141"/>
      <c r="B426" s="142"/>
      <c r="C426" s="142"/>
      <c r="D426" s="143"/>
      <c r="E426" s="141"/>
      <c r="F426" s="141"/>
      <c r="G426" s="141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1"/>
      <c r="V426" s="141"/>
      <c r="W426" s="141"/>
      <c r="X426" s="141"/>
      <c r="Y426" s="141"/>
      <c r="Z426" s="141"/>
    </row>
    <row r="427" ht="14.25" customHeight="1">
      <c r="A427" s="141"/>
      <c r="B427" s="142"/>
      <c r="C427" s="142"/>
      <c r="D427" s="143"/>
      <c r="E427" s="141"/>
      <c r="F427" s="141"/>
      <c r="G427" s="141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1"/>
      <c r="V427" s="141"/>
      <c r="W427" s="141"/>
      <c r="X427" s="141"/>
      <c r="Y427" s="141"/>
      <c r="Z427" s="141"/>
    </row>
    <row r="428" ht="14.25" customHeight="1">
      <c r="A428" s="141"/>
      <c r="B428" s="142"/>
      <c r="C428" s="142"/>
      <c r="D428" s="143"/>
      <c r="E428" s="141"/>
      <c r="F428" s="141"/>
      <c r="G428" s="141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1"/>
      <c r="V428" s="141"/>
      <c r="W428" s="141"/>
      <c r="X428" s="141"/>
      <c r="Y428" s="141"/>
      <c r="Z428" s="141"/>
    </row>
    <row r="429" ht="14.25" customHeight="1">
      <c r="A429" s="141"/>
      <c r="B429" s="142"/>
      <c r="C429" s="142"/>
      <c r="D429" s="143"/>
      <c r="E429" s="141"/>
      <c r="F429" s="141"/>
      <c r="G429" s="141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1"/>
      <c r="V429" s="141"/>
      <c r="W429" s="141"/>
      <c r="X429" s="141"/>
      <c r="Y429" s="141"/>
      <c r="Z429" s="141"/>
    </row>
    <row r="430" ht="14.25" customHeight="1">
      <c r="A430" s="141"/>
      <c r="B430" s="142"/>
      <c r="C430" s="142"/>
      <c r="D430" s="143"/>
      <c r="E430" s="141"/>
      <c r="F430" s="141"/>
      <c r="G430" s="141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141"/>
      <c r="X430" s="141"/>
      <c r="Y430" s="141"/>
      <c r="Z430" s="141"/>
    </row>
    <row r="431" ht="14.25" customHeight="1">
      <c r="A431" s="141"/>
      <c r="B431" s="142"/>
      <c r="C431" s="142"/>
      <c r="D431" s="143"/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  <c r="Z431" s="141"/>
    </row>
    <row r="432" ht="14.25" customHeight="1">
      <c r="A432" s="141"/>
      <c r="B432" s="142"/>
      <c r="C432" s="142"/>
      <c r="D432" s="143"/>
      <c r="E432" s="141"/>
      <c r="F432" s="141"/>
      <c r="G432" s="141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/>
      <c r="Z432" s="141"/>
    </row>
    <row r="433" ht="14.25" customHeight="1">
      <c r="A433" s="141"/>
      <c r="B433" s="142"/>
      <c r="C433" s="142"/>
      <c r="D433" s="143"/>
      <c r="E433" s="141"/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  <c r="Z433" s="141"/>
    </row>
    <row r="434" ht="14.25" customHeight="1">
      <c r="A434" s="141"/>
      <c r="B434" s="142"/>
      <c r="C434" s="142"/>
      <c r="D434" s="143"/>
      <c r="E434" s="141"/>
      <c r="F434" s="141"/>
      <c r="G434" s="141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1"/>
      <c r="V434" s="141"/>
      <c r="W434" s="141"/>
      <c r="X434" s="141"/>
      <c r="Y434" s="141"/>
      <c r="Z434" s="141"/>
    </row>
    <row r="435" ht="14.25" customHeight="1">
      <c r="A435" s="141"/>
      <c r="B435" s="142"/>
      <c r="C435" s="142"/>
      <c r="D435" s="143"/>
      <c r="E435" s="141"/>
      <c r="F435" s="141"/>
      <c r="G435" s="141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1"/>
      <c r="V435" s="141"/>
      <c r="W435" s="141"/>
      <c r="X435" s="141"/>
      <c r="Y435" s="141"/>
      <c r="Z435" s="141"/>
    </row>
    <row r="436" ht="14.25" customHeight="1">
      <c r="A436" s="141"/>
      <c r="B436" s="142"/>
      <c r="C436" s="142"/>
      <c r="D436" s="143"/>
      <c r="E436" s="141"/>
      <c r="F436" s="141"/>
      <c r="G436" s="141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1"/>
      <c r="V436" s="141"/>
      <c r="W436" s="141"/>
      <c r="X436" s="141"/>
      <c r="Y436" s="141"/>
      <c r="Z436" s="141"/>
    </row>
    <row r="437" ht="14.25" customHeight="1">
      <c r="A437" s="141"/>
      <c r="B437" s="142"/>
      <c r="C437" s="142"/>
      <c r="D437" s="143"/>
      <c r="E437" s="141"/>
      <c r="F437" s="141"/>
      <c r="G437" s="141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1"/>
      <c r="V437" s="141"/>
      <c r="W437" s="141"/>
      <c r="X437" s="141"/>
      <c r="Y437" s="141"/>
      <c r="Z437" s="141"/>
    </row>
    <row r="438" ht="14.25" customHeight="1">
      <c r="A438" s="141"/>
      <c r="B438" s="142"/>
      <c r="C438" s="142"/>
      <c r="D438" s="143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141"/>
      <c r="X438" s="141"/>
      <c r="Y438" s="141"/>
      <c r="Z438" s="141"/>
    </row>
    <row r="439" ht="14.25" customHeight="1">
      <c r="A439" s="141"/>
      <c r="B439" s="142"/>
      <c r="C439" s="142"/>
      <c r="D439" s="143"/>
      <c r="E439" s="141"/>
      <c r="F439" s="141"/>
      <c r="G439" s="141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1"/>
      <c r="V439" s="141"/>
      <c r="W439" s="141"/>
      <c r="X439" s="141"/>
      <c r="Y439" s="141"/>
      <c r="Z439" s="141"/>
    </row>
    <row r="440" ht="14.25" customHeight="1">
      <c r="A440" s="141"/>
      <c r="B440" s="142"/>
      <c r="C440" s="142"/>
      <c r="D440" s="143"/>
      <c r="E440" s="141"/>
      <c r="F440" s="141"/>
      <c r="G440" s="141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1"/>
      <c r="V440" s="141"/>
      <c r="W440" s="141"/>
      <c r="X440" s="141"/>
      <c r="Y440" s="141"/>
      <c r="Z440" s="141"/>
    </row>
    <row r="441" ht="14.25" customHeight="1">
      <c r="A441" s="141"/>
      <c r="B441" s="142"/>
      <c r="C441" s="142"/>
      <c r="D441" s="143"/>
      <c r="E441" s="141"/>
      <c r="F441" s="141"/>
      <c r="G441" s="141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1"/>
      <c r="V441" s="141"/>
      <c r="W441" s="141"/>
      <c r="X441" s="141"/>
      <c r="Y441" s="141"/>
      <c r="Z441" s="141"/>
    </row>
    <row r="442" ht="14.25" customHeight="1">
      <c r="A442" s="141"/>
      <c r="B442" s="142"/>
      <c r="C442" s="142"/>
      <c r="D442" s="143"/>
      <c r="E442" s="141"/>
      <c r="F442" s="141"/>
      <c r="G442" s="141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1"/>
      <c r="V442" s="141"/>
      <c r="W442" s="141"/>
      <c r="X442" s="141"/>
      <c r="Y442" s="141"/>
      <c r="Z442" s="141"/>
    </row>
    <row r="443" ht="14.25" customHeight="1">
      <c r="A443" s="141"/>
      <c r="B443" s="142"/>
      <c r="C443" s="142"/>
      <c r="D443" s="143"/>
      <c r="E443" s="141"/>
      <c r="F443" s="141"/>
      <c r="G443" s="141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41"/>
      <c r="Z443" s="141"/>
    </row>
    <row r="444" ht="14.25" customHeight="1">
      <c r="A444" s="141"/>
      <c r="B444" s="142"/>
      <c r="C444" s="142"/>
      <c r="D444" s="143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1"/>
      <c r="V444" s="141"/>
      <c r="W444" s="141"/>
      <c r="X444" s="141"/>
      <c r="Y444" s="141"/>
      <c r="Z444" s="141"/>
    </row>
    <row r="445" ht="14.25" customHeight="1">
      <c r="A445" s="141"/>
      <c r="B445" s="142"/>
      <c r="C445" s="142"/>
      <c r="D445" s="143"/>
      <c r="E445" s="141"/>
      <c r="F445" s="141"/>
      <c r="G445" s="141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41"/>
      <c r="Z445" s="141"/>
    </row>
    <row r="446" ht="14.25" customHeight="1">
      <c r="A446" s="141"/>
      <c r="B446" s="142"/>
      <c r="C446" s="142"/>
      <c r="D446" s="143"/>
      <c r="E446" s="141"/>
      <c r="F446" s="141"/>
      <c r="G446" s="141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1"/>
      <c r="V446" s="141"/>
      <c r="W446" s="141"/>
      <c r="X446" s="141"/>
      <c r="Y446" s="141"/>
      <c r="Z446" s="141"/>
    </row>
    <row r="447" ht="14.25" customHeight="1">
      <c r="A447" s="141"/>
      <c r="B447" s="142"/>
      <c r="C447" s="142"/>
      <c r="D447" s="143"/>
      <c r="E447" s="141"/>
      <c r="F447" s="141"/>
      <c r="G447" s="141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1"/>
      <c r="V447" s="141"/>
      <c r="W447" s="141"/>
      <c r="X447" s="141"/>
      <c r="Y447" s="141"/>
      <c r="Z447" s="141"/>
    </row>
    <row r="448" ht="14.25" customHeight="1">
      <c r="A448" s="141"/>
      <c r="B448" s="142"/>
      <c r="C448" s="142"/>
      <c r="D448" s="143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1"/>
      <c r="V448" s="141"/>
      <c r="W448" s="141"/>
      <c r="X448" s="141"/>
      <c r="Y448" s="141"/>
      <c r="Z448" s="141"/>
    </row>
    <row r="449" ht="14.25" customHeight="1">
      <c r="A449" s="141"/>
      <c r="B449" s="142"/>
      <c r="C449" s="142"/>
      <c r="D449" s="143"/>
      <c r="E449" s="141"/>
      <c r="F449" s="141"/>
      <c r="G449" s="141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1"/>
      <c r="V449" s="141"/>
      <c r="W449" s="141"/>
      <c r="X449" s="141"/>
      <c r="Y449" s="141"/>
      <c r="Z449" s="141"/>
    </row>
    <row r="450" ht="14.25" customHeight="1">
      <c r="A450" s="141"/>
      <c r="B450" s="142"/>
      <c r="C450" s="142"/>
      <c r="D450" s="143"/>
      <c r="E450" s="141"/>
      <c r="F450" s="141"/>
      <c r="G450" s="141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1"/>
      <c r="V450" s="141"/>
      <c r="W450" s="141"/>
      <c r="X450" s="141"/>
      <c r="Y450" s="141"/>
      <c r="Z450" s="141"/>
    </row>
    <row r="451" ht="14.25" customHeight="1">
      <c r="A451" s="141"/>
      <c r="B451" s="142"/>
      <c r="C451" s="142"/>
      <c r="D451" s="143"/>
      <c r="E451" s="141"/>
      <c r="F451" s="141"/>
      <c r="G451" s="141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1"/>
      <c r="V451" s="141"/>
      <c r="W451" s="141"/>
      <c r="X451" s="141"/>
      <c r="Y451" s="141"/>
      <c r="Z451" s="141"/>
    </row>
    <row r="452" ht="14.25" customHeight="1">
      <c r="A452" s="141"/>
      <c r="B452" s="142"/>
      <c r="C452" s="142"/>
      <c r="D452" s="143"/>
      <c r="E452" s="141"/>
      <c r="F452" s="141"/>
      <c r="G452" s="141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1"/>
      <c r="V452" s="141"/>
      <c r="W452" s="141"/>
      <c r="X452" s="141"/>
      <c r="Y452" s="141"/>
      <c r="Z452" s="141"/>
    </row>
    <row r="453" ht="14.25" customHeight="1">
      <c r="A453" s="141"/>
      <c r="B453" s="142"/>
      <c r="C453" s="142"/>
      <c r="D453" s="143"/>
      <c r="E453" s="141"/>
      <c r="F453" s="141"/>
      <c r="G453" s="141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1"/>
      <c r="V453" s="141"/>
      <c r="W453" s="141"/>
      <c r="X453" s="141"/>
      <c r="Y453" s="141"/>
      <c r="Z453" s="141"/>
    </row>
    <row r="454" ht="14.25" customHeight="1">
      <c r="A454" s="141"/>
      <c r="B454" s="142"/>
      <c r="C454" s="142"/>
      <c r="D454" s="143"/>
      <c r="E454" s="141"/>
      <c r="F454" s="141"/>
      <c r="G454" s="141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1"/>
      <c r="V454" s="141"/>
      <c r="W454" s="141"/>
      <c r="X454" s="141"/>
      <c r="Y454" s="141"/>
      <c r="Z454" s="141"/>
    </row>
    <row r="455" ht="14.25" customHeight="1">
      <c r="A455" s="141"/>
      <c r="B455" s="142"/>
      <c r="C455" s="142"/>
      <c r="D455" s="143"/>
      <c r="E455" s="141"/>
      <c r="F455" s="141"/>
      <c r="G455" s="141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41"/>
      <c r="Z455" s="141"/>
    </row>
    <row r="456" ht="14.25" customHeight="1">
      <c r="A456" s="141"/>
      <c r="B456" s="142"/>
      <c r="C456" s="142"/>
      <c r="D456" s="143"/>
      <c r="E456" s="141"/>
      <c r="F456" s="141"/>
      <c r="G456" s="141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41"/>
      <c r="Z456" s="141"/>
    </row>
    <row r="457" ht="14.25" customHeight="1">
      <c r="A457" s="141"/>
      <c r="B457" s="142"/>
      <c r="C457" s="142"/>
      <c r="D457" s="143"/>
      <c r="E457" s="141"/>
      <c r="F457" s="141"/>
      <c r="G457" s="141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1"/>
      <c r="V457" s="141"/>
      <c r="W457" s="141"/>
      <c r="X457" s="141"/>
      <c r="Y457" s="141"/>
      <c r="Z457" s="141"/>
    </row>
    <row r="458" ht="14.25" customHeight="1">
      <c r="A458" s="141"/>
      <c r="B458" s="142"/>
      <c r="C458" s="142"/>
      <c r="D458" s="143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  <c r="Z458" s="141"/>
    </row>
    <row r="459" ht="14.25" customHeight="1">
      <c r="A459" s="141"/>
      <c r="B459" s="142"/>
      <c r="C459" s="142"/>
      <c r="D459" s="143"/>
      <c r="E459" s="141"/>
      <c r="F459" s="141"/>
      <c r="G459" s="141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41"/>
      <c r="Z459" s="141"/>
    </row>
    <row r="460" ht="14.25" customHeight="1">
      <c r="A460" s="141"/>
      <c r="B460" s="142"/>
      <c r="C460" s="142"/>
      <c r="D460" s="143"/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  <c r="Z460" s="141"/>
    </row>
    <row r="461" ht="14.25" customHeight="1">
      <c r="A461" s="141"/>
      <c r="B461" s="142"/>
      <c r="C461" s="142"/>
      <c r="D461" s="143"/>
      <c r="E461" s="141"/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  <c r="Z461" s="141"/>
    </row>
    <row r="462" ht="14.25" customHeight="1">
      <c r="A462" s="141"/>
      <c r="B462" s="142"/>
      <c r="C462" s="142"/>
      <c r="D462" s="143"/>
      <c r="E462" s="141"/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  <c r="Z462" s="141"/>
    </row>
    <row r="463" ht="14.25" customHeight="1">
      <c r="A463" s="141"/>
      <c r="B463" s="142"/>
      <c r="C463" s="142"/>
      <c r="D463" s="143"/>
      <c r="E463" s="141"/>
      <c r="F463" s="141"/>
      <c r="G463" s="141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1"/>
      <c r="V463" s="141"/>
      <c r="W463" s="141"/>
      <c r="X463" s="141"/>
      <c r="Y463" s="141"/>
      <c r="Z463" s="141"/>
    </row>
    <row r="464" ht="14.25" customHeight="1">
      <c r="A464" s="141"/>
      <c r="B464" s="142"/>
      <c r="C464" s="142"/>
      <c r="D464" s="143"/>
      <c r="E464" s="141"/>
      <c r="F464" s="141"/>
      <c r="G464" s="141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1"/>
      <c r="V464" s="141"/>
      <c r="W464" s="141"/>
      <c r="X464" s="141"/>
      <c r="Y464" s="141"/>
      <c r="Z464" s="141"/>
    </row>
    <row r="465" ht="14.25" customHeight="1">
      <c r="A465" s="141"/>
      <c r="B465" s="142"/>
      <c r="C465" s="142"/>
      <c r="D465" s="143"/>
      <c r="E465" s="141"/>
      <c r="F465" s="141"/>
      <c r="G465" s="141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1"/>
      <c r="V465" s="141"/>
      <c r="W465" s="141"/>
      <c r="X465" s="141"/>
      <c r="Y465" s="141"/>
      <c r="Z465" s="141"/>
    </row>
    <row r="466" ht="14.25" customHeight="1">
      <c r="A466" s="141"/>
      <c r="B466" s="142"/>
      <c r="C466" s="142"/>
      <c r="D466" s="143"/>
      <c r="E466" s="141"/>
      <c r="F466" s="141"/>
      <c r="G466" s="141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1"/>
      <c r="V466" s="141"/>
      <c r="W466" s="141"/>
      <c r="X466" s="141"/>
      <c r="Y466" s="141"/>
      <c r="Z466" s="141"/>
    </row>
    <row r="467" ht="14.25" customHeight="1">
      <c r="A467" s="141"/>
      <c r="B467" s="142"/>
      <c r="C467" s="142"/>
      <c r="D467" s="143"/>
      <c r="E467" s="141"/>
      <c r="F467" s="141"/>
      <c r="G467" s="141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1"/>
      <c r="V467" s="141"/>
      <c r="W467" s="141"/>
      <c r="X467" s="141"/>
      <c r="Y467" s="141"/>
      <c r="Z467" s="141"/>
    </row>
    <row r="468" ht="14.25" customHeight="1">
      <c r="A468" s="141"/>
      <c r="B468" s="142"/>
      <c r="C468" s="142"/>
      <c r="D468" s="143"/>
      <c r="E468" s="141"/>
      <c r="F468" s="141"/>
      <c r="G468" s="141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1"/>
      <c r="V468" s="141"/>
      <c r="W468" s="141"/>
      <c r="X468" s="141"/>
      <c r="Y468" s="141"/>
      <c r="Z468" s="141"/>
    </row>
    <row r="469" ht="14.25" customHeight="1">
      <c r="A469" s="141"/>
      <c r="B469" s="142"/>
      <c r="C469" s="142"/>
      <c r="D469" s="143"/>
      <c r="E469" s="141"/>
      <c r="F469" s="141"/>
      <c r="G469" s="141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1"/>
      <c r="V469" s="141"/>
      <c r="W469" s="141"/>
      <c r="X469" s="141"/>
      <c r="Y469" s="141"/>
      <c r="Z469" s="141"/>
    </row>
    <row r="470" ht="14.25" customHeight="1">
      <c r="A470" s="141"/>
      <c r="B470" s="142"/>
      <c r="C470" s="142"/>
      <c r="D470" s="143"/>
      <c r="E470" s="141"/>
      <c r="F470" s="141"/>
      <c r="G470" s="141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1"/>
      <c r="V470" s="141"/>
      <c r="W470" s="141"/>
      <c r="X470" s="141"/>
      <c r="Y470" s="141"/>
      <c r="Z470" s="141"/>
    </row>
    <row r="471" ht="14.25" customHeight="1">
      <c r="A471" s="141"/>
      <c r="B471" s="142"/>
      <c r="C471" s="142"/>
      <c r="D471" s="143"/>
      <c r="E471" s="141"/>
      <c r="F471" s="141"/>
      <c r="G471" s="141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1"/>
      <c r="V471" s="141"/>
      <c r="W471" s="141"/>
      <c r="X471" s="141"/>
      <c r="Y471" s="141"/>
      <c r="Z471" s="141"/>
    </row>
    <row r="472" ht="14.25" customHeight="1">
      <c r="A472" s="141"/>
      <c r="B472" s="142"/>
      <c r="C472" s="142"/>
      <c r="D472" s="143"/>
      <c r="E472" s="141"/>
      <c r="F472" s="141"/>
      <c r="G472" s="141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1"/>
      <c r="V472" s="141"/>
      <c r="W472" s="141"/>
      <c r="X472" s="141"/>
      <c r="Y472" s="141"/>
      <c r="Z472" s="141"/>
    </row>
    <row r="473" ht="14.25" customHeight="1">
      <c r="A473" s="141"/>
      <c r="B473" s="142"/>
      <c r="C473" s="142"/>
      <c r="D473" s="143"/>
      <c r="E473" s="141"/>
      <c r="F473" s="141"/>
      <c r="G473" s="141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1"/>
      <c r="V473" s="141"/>
      <c r="W473" s="141"/>
      <c r="X473" s="141"/>
      <c r="Y473" s="141"/>
      <c r="Z473" s="141"/>
    </row>
    <row r="474" ht="14.25" customHeight="1">
      <c r="A474" s="141"/>
      <c r="B474" s="142"/>
      <c r="C474" s="142"/>
      <c r="D474" s="143"/>
      <c r="E474" s="141"/>
      <c r="F474" s="141"/>
      <c r="G474" s="141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1"/>
      <c r="V474" s="141"/>
      <c r="W474" s="141"/>
      <c r="X474" s="141"/>
      <c r="Y474" s="141"/>
      <c r="Z474" s="141"/>
    </row>
    <row r="475" ht="14.25" customHeight="1">
      <c r="A475" s="141"/>
      <c r="B475" s="142"/>
      <c r="C475" s="142"/>
      <c r="D475" s="143"/>
      <c r="E475" s="141"/>
      <c r="F475" s="141"/>
      <c r="G475" s="141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1"/>
      <c r="V475" s="141"/>
      <c r="W475" s="141"/>
      <c r="X475" s="141"/>
      <c r="Y475" s="141"/>
      <c r="Z475" s="141"/>
    </row>
    <row r="476" ht="14.25" customHeight="1">
      <c r="A476" s="141"/>
      <c r="B476" s="142"/>
      <c r="C476" s="142"/>
      <c r="D476" s="143"/>
      <c r="E476" s="141"/>
      <c r="F476" s="141"/>
      <c r="G476" s="141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1"/>
      <c r="V476" s="141"/>
      <c r="W476" s="141"/>
      <c r="X476" s="141"/>
      <c r="Y476" s="141"/>
      <c r="Z476" s="141"/>
    </row>
    <row r="477" ht="14.25" customHeight="1">
      <c r="A477" s="141"/>
      <c r="B477" s="142"/>
      <c r="C477" s="142"/>
      <c r="D477" s="143"/>
      <c r="E477" s="141"/>
      <c r="F477" s="141"/>
      <c r="G477" s="141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1"/>
      <c r="V477" s="141"/>
      <c r="W477" s="141"/>
      <c r="X477" s="141"/>
      <c r="Y477" s="141"/>
      <c r="Z477" s="141"/>
    </row>
    <row r="478" ht="14.25" customHeight="1">
      <c r="A478" s="141"/>
      <c r="B478" s="142"/>
      <c r="C478" s="142"/>
      <c r="D478" s="143"/>
      <c r="E478" s="141"/>
      <c r="F478" s="141"/>
      <c r="G478" s="141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1"/>
      <c r="V478" s="141"/>
      <c r="W478" s="141"/>
      <c r="X478" s="141"/>
      <c r="Y478" s="141"/>
      <c r="Z478" s="141"/>
    </row>
    <row r="479" ht="14.25" customHeight="1">
      <c r="A479" s="141"/>
      <c r="B479" s="142"/>
      <c r="C479" s="142"/>
      <c r="D479" s="143"/>
      <c r="E479" s="141"/>
      <c r="F479" s="141"/>
      <c r="G479" s="141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1"/>
      <c r="V479" s="141"/>
      <c r="W479" s="141"/>
      <c r="X479" s="141"/>
      <c r="Y479" s="141"/>
      <c r="Z479" s="141"/>
    </row>
    <row r="480" ht="14.25" customHeight="1">
      <c r="A480" s="141"/>
      <c r="B480" s="142"/>
      <c r="C480" s="142"/>
      <c r="D480" s="143"/>
      <c r="E480" s="141"/>
      <c r="F480" s="141"/>
      <c r="G480" s="141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</row>
    <row r="481" ht="14.25" customHeight="1">
      <c r="A481" s="141"/>
      <c r="B481" s="142"/>
      <c r="C481" s="142"/>
      <c r="D481" s="143"/>
      <c r="E481" s="141"/>
      <c r="F481" s="141"/>
      <c r="G481" s="141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1"/>
      <c r="V481" s="141"/>
      <c r="W481" s="141"/>
      <c r="X481" s="141"/>
      <c r="Y481" s="141"/>
      <c r="Z481" s="141"/>
    </row>
    <row r="482" ht="14.25" customHeight="1">
      <c r="A482" s="141"/>
      <c r="B482" s="142"/>
      <c r="C482" s="142"/>
      <c r="D482" s="143"/>
      <c r="E482" s="141"/>
      <c r="F482" s="141"/>
      <c r="G482" s="141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1"/>
      <c r="V482" s="141"/>
      <c r="W482" s="141"/>
      <c r="X482" s="141"/>
      <c r="Y482" s="141"/>
      <c r="Z482" s="141"/>
    </row>
    <row r="483" ht="14.25" customHeight="1">
      <c r="A483" s="141"/>
      <c r="B483" s="142"/>
      <c r="C483" s="142"/>
      <c r="D483" s="143"/>
      <c r="E483" s="141"/>
      <c r="F483" s="141"/>
      <c r="G483" s="141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1"/>
      <c r="V483" s="141"/>
      <c r="W483" s="141"/>
      <c r="X483" s="141"/>
      <c r="Y483" s="141"/>
      <c r="Z483" s="141"/>
    </row>
    <row r="484" ht="14.25" customHeight="1">
      <c r="A484" s="141"/>
      <c r="B484" s="142"/>
      <c r="C484" s="142"/>
      <c r="D484" s="143"/>
      <c r="E484" s="141"/>
      <c r="F484" s="141"/>
      <c r="G484" s="141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1"/>
      <c r="V484" s="141"/>
      <c r="W484" s="141"/>
      <c r="X484" s="141"/>
      <c r="Y484" s="141"/>
      <c r="Z484" s="141"/>
    </row>
    <row r="485" ht="14.25" customHeight="1">
      <c r="A485" s="141"/>
      <c r="B485" s="142"/>
      <c r="C485" s="142"/>
      <c r="D485" s="143"/>
      <c r="E485" s="141"/>
      <c r="F485" s="141"/>
      <c r="G485" s="141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1"/>
      <c r="V485" s="141"/>
      <c r="W485" s="141"/>
      <c r="X485" s="141"/>
      <c r="Y485" s="141"/>
      <c r="Z485" s="141"/>
    </row>
    <row r="486" ht="14.25" customHeight="1">
      <c r="A486" s="141"/>
      <c r="B486" s="142"/>
      <c r="C486" s="142"/>
      <c r="D486" s="143"/>
      <c r="E486" s="141"/>
      <c r="F486" s="141"/>
      <c r="G486" s="141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141"/>
      <c r="X486" s="141"/>
      <c r="Y486" s="141"/>
      <c r="Z486" s="141"/>
    </row>
    <row r="487" ht="14.25" customHeight="1">
      <c r="A487" s="141"/>
      <c r="B487" s="142"/>
      <c r="C487" s="142"/>
      <c r="D487" s="143"/>
      <c r="E487" s="141"/>
      <c r="F487" s="141"/>
      <c r="G487" s="141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  <c r="Z487" s="141"/>
    </row>
    <row r="488" ht="14.25" customHeight="1">
      <c r="A488" s="141"/>
      <c r="B488" s="142"/>
      <c r="C488" s="142"/>
      <c r="D488" s="143"/>
      <c r="E488" s="141"/>
      <c r="F488" s="141"/>
      <c r="G488" s="141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  <c r="Z488" s="141"/>
    </row>
    <row r="489" ht="14.25" customHeight="1">
      <c r="A489" s="141"/>
      <c r="B489" s="142"/>
      <c r="C489" s="142"/>
      <c r="D489" s="143"/>
      <c r="E489" s="141"/>
      <c r="F489" s="141"/>
      <c r="G489" s="141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  <c r="Z489" s="141"/>
    </row>
    <row r="490" ht="14.25" customHeight="1">
      <c r="A490" s="141"/>
      <c r="B490" s="142"/>
      <c r="C490" s="142"/>
      <c r="D490" s="143"/>
      <c r="E490" s="141"/>
      <c r="F490" s="141"/>
      <c r="G490" s="141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  <c r="Z490" s="141"/>
    </row>
    <row r="491" ht="14.25" customHeight="1">
      <c r="A491" s="141"/>
      <c r="B491" s="142"/>
      <c r="C491" s="142"/>
      <c r="D491" s="143"/>
      <c r="E491" s="141"/>
      <c r="F491" s="141"/>
      <c r="G491" s="141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141"/>
      <c r="X491" s="141"/>
      <c r="Y491" s="141"/>
      <c r="Z491" s="141"/>
    </row>
    <row r="492" ht="14.25" customHeight="1">
      <c r="A492" s="141"/>
      <c r="B492" s="142"/>
      <c r="C492" s="142"/>
      <c r="D492" s="143"/>
      <c r="E492" s="141"/>
      <c r="F492" s="141"/>
      <c r="G492" s="141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141"/>
      <c r="X492" s="141"/>
      <c r="Y492" s="141"/>
      <c r="Z492" s="141"/>
    </row>
    <row r="493" ht="14.25" customHeight="1">
      <c r="A493" s="141"/>
      <c r="B493" s="142"/>
      <c r="C493" s="142"/>
      <c r="D493" s="143"/>
      <c r="E493" s="141"/>
      <c r="F493" s="141"/>
      <c r="G493" s="141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141"/>
      <c r="X493" s="141"/>
      <c r="Y493" s="141"/>
      <c r="Z493" s="141"/>
    </row>
    <row r="494" ht="14.25" customHeight="1">
      <c r="A494" s="141"/>
      <c r="B494" s="142"/>
      <c r="C494" s="142"/>
      <c r="D494" s="143"/>
      <c r="E494" s="141"/>
      <c r="F494" s="141"/>
      <c r="G494" s="141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1"/>
      <c r="V494" s="141"/>
      <c r="W494" s="141"/>
      <c r="X494" s="141"/>
      <c r="Y494" s="141"/>
      <c r="Z494" s="141"/>
    </row>
    <row r="495" ht="14.25" customHeight="1">
      <c r="A495" s="141"/>
      <c r="B495" s="142"/>
      <c r="C495" s="142"/>
      <c r="D495" s="143"/>
      <c r="E495" s="141"/>
      <c r="F495" s="141"/>
      <c r="G495" s="141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1"/>
      <c r="V495" s="141"/>
      <c r="W495" s="141"/>
      <c r="X495" s="141"/>
      <c r="Y495" s="141"/>
      <c r="Z495" s="141"/>
    </row>
    <row r="496" ht="14.25" customHeight="1">
      <c r="A496" s="141"/>
      <c r="B496" s="142"/>
      <c r="C496" s="142"/>
      <c r="D496" s="143"/>
      <c r="E496" s="141"/>
      <c r="F496" s="141"/>
      <c r="G496" s="141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1"/>
      <c r="V496" s="141"/>
      <c r="W496" s="141"/>
      <c r="X496" s="141"/>
      <c r="Y496" s="141"/>
      <c r="Z496" s="141"/>
    </row>
    <row r="497" ht="14.25" customHeight="1">
      <c r="A497" s="141"/>
      <c r="B497" s="142"/>
      <c r="C497" s="142"/>
      <c r="D497" s="143"/>
      <c r="E497" s="141"/>
      <c r="F497" s="141"/>
      <c r="G497" s="141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1"/>
      <c r="V497" s="141"/>
      <c r="W497" s="141"/>
      <c r="X497" s="141"/>
      <c r="Y497" s="141"/>
      <c r="Z497" s="141"/>
    </row>
    <row r="498" ht="14.25" customHeight="1">
      <c r="A498" s="141"/>
      <c r="B498" s="142"/>
      <c r="C498" s="142"/>
      <c r="D498" s="143"/>
      <c r="E498" s="141"/>
      <c r="F498" s="141"/>
      <c r="G498" s="141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1"/>
      <c r="V498" s="141"/>
      <c r="W498" s="141"/>
      <c r="X498" s="141"/>
      <c r="Y498" s="141"/>
      <c r="Z498" s="141"/>
    </row>
    <row r="499" ht="14.25" customHeight="1">
      <c r="A499" s="141"/>
      <c r="B499" s="142"/>
      <c r="C499" s="142"/>
      <c r="D499" s="143"/>
      <c r="E499" s="141"/>
      <c r="F499" s="141"/>
      <c r="G499" s="141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1"/>
      <c r="V499" s="141"/>
      <c r="W499" s="141"/>
      <c r="X499" s="141"/>
      <c r="Y499" s="141"/>
      <c r="Z499" s="141"/>
    </row>
    <row r="500" ht="14.25" customHeight="1">
      <c r="A500" s="141"/>
      <c r="B500" s="142"/>
      <c r="C500" s="142"/>
      <c r="D500" s="143"/>
      <c r="E500" s="141"/>
      <c r="F500" s="141"/>
      <c r="G500" s="141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1"/>
      <c r="V500" s="141"/>
      <c r="W500" s="141"/>
      <c r="X500" s="141"/>
      <c r="Y500" s="141"/>
      <c r="Z500" s="141"/>
    </row>
    <row r="501" ht="14.25" customHeight="1">
      <c r="A501" s="141"/>
      <c r="B501" s="142"/>
      <c r="C501" s="142"/>
      <c r="D501" s="143"/>
      <c r="E501" s="141"/>
      <c r="F501" s="141"/>
      <c r="G501" s="141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1"/>
      <c r="V501" s="141"/>
      <c r="W501" s="141"/>
      <c r="X501" s="141"/>
      <c r="Y501" s="141"/>
      <c r="Z501" s="141"/>
    </row>
    <row r="502" ht="14.25" customHeight="1">
      <c r="A502" s="141"/>
      <c r="B502" s="142"/>
      <c r="C502" s="142"/>
      <c r="D502" s="143"/>
      <c r="E502" s="141"/>
      <c r="F502" s="141"/>
      <c r="G502" s="141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1"/>
      <c r="V502" s="141"/>
      <c r="W502" s="141"/>
      <c r="X502" s="141"/>
      <c r="Y502" s="141"/>
      <c r="Z502" s="141"/>
    </row>
    <row r="503" ht="14.25" customHeight="1">
      <c r="A503" s="141"/>
      <c r="B503" s="142"/>
      <c r="C503" s="142"/>
      <c r="D503" s="143"/>
      <c r="E503" s="141"/>
      <c r="F503" s="141"/>
      <c r="G503" s="141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1"/>
      <c r="V503" s="141"/>
      <c r="W503" s="141"/>
      <c r="X503" s="141"/>
      <c r="Y503" s="141"/>
      <c r="Z503" s="141"/>
    </row>
    <row r="504" ht="14.25" customHeight="1">
      <c r="A504" s="141"/>
      <c r="B504" s="142"/>
      <c r="C504" s="142"/>
      <c r="D504" s="143"/>
      <c r="E504" s="141"/>
      <c r="F504" s="141"/>
      <c r="G504" s="141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1"/>
      <c r="V504" s="141"/>
      <c r="W504" s="141"/>
      <c r="X504" s="141"/>
      <c r="Y504" s="141"/>
      <c r="Z504" s="141"/>
    </row>
    <row r="505" ht="14.25" customHeight="1">
      <c r="A505" s="141"/>
      <c r="B505" s="142"/>
      <c r="C505" s="142"/>
      <c r="D505" s="143"/>
      <c r="E505" s="141"/>
      <c r="F505" s="141"/>
      <c r="G505" s="141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1"/>
      <c r="V505" s="141"/>
      <c r="W505" s="141"/>
      <c r="X505" s="141"/>
      <c r="Y505" s="141"/>
      <c r="Z505" s="141"/>
    </row>
    <row r="506" ht="14.25" customHeight="1">
      <c r="A506" s="141"/>
      <c r="B506" s="142"/>
      <c r="C506" s="142"/>
      <c r="D506" s="143"/>
      <c r="E506" s="141"/>
      <c r="F506" s="141"/>
      <c r="G506" s="141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1"/>
      <c r="V506" s="141"/>
      <c r="W506" s="141"/>
      <c r="X506" s="141"/>
      <c r="Y506" s="141"/>
      <c r="Z506" s="141"/>
    </row>
    <row r="507" ht="14.25" customHeight="1">
      <c r="A507" s="141"/>
      <c r="B507" s="142"/>
      <c r="C507" s="142"/>
      <c r="D507" s="143"/>
      <c r="E507" s="141"/>
      <c r="F507" s="141"/>
      <c r="G507" s="141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1"/>
      <c r="V507" s="141"/>
      <c r="W507" s="141"/>
      <c r="X507" s="141"/>
      <c r="Y507" s="141"/>
      <c r="Z507" s="141"/>
    </row>
    <row r="508" ht="14.25" customHeight="1">
      <c r="A508" s="141"/>
      <c r="B508" s="142"/>
      <c r="C508" s="142"/>
      <c r="D508" s="143"/>
      <c r="E508" s="141"/>
      <c r="F508" s="141"/>
      <c r="G508" s="141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1"/>
      <c r="V508" s="141"/>
      <c r="W508" s="141"/>
      <c r="X508" s="141"/>
      <c r="Y508" s="141"/>
      <c r="Z508" s="141"/>
    </row>
    <row r="509" ht="14.25" customHeight="1">
      <c r="A509" s="141"/>
      <c r="B509" s="142"/>
      <c r="C509" s="142"/>
      <c r="D509" s="143"/>
      <c r="E509" s="141"/>
      <c r="F509" s="141"/>
      <c r="G509" s="141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1"/>
      <c r="V509" s="141"/>
      <c r="W509" s="141"/>
      <c r="X509" s="141"/>
      <c r="Y509" s="141"/>
      <c r="Z509" s="141"/>
    </row>
    <row r="510" ht="14.25" customHeight="1">
      <c r="A510" s="141"/>
      <c r="B510" s="142"/>
      <c r="C510" s="142"/>
      <c r="D510" s="143"/>
      <c r="E510" s="141"/>
      <c r="F510" s="141"/>
      <c r="G510" s="141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1"/>
      <c r="V510" s="141"/>
      <c r="W510" s="141"/>
      <c r="X510" s="141"/>
      <c r="Y510" s="141"/>
      <c r="Z510" s="141"/>
    </row>
    <row r="511" ht="14.25" customHeight="1">
      <c r="A511" s="141"/>
      <c r="B511" s="142"/>
      <c r="C511" s="142"/>
      <c r="D511" s="143"/>
      <c r="E511" s="141"/>
      <c r="F511" s="141"/>
      <c r="G511" s="141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1"/>
      <c r="V511" s="141"/>
      <c r="W511" s="141"/>
      <c r="X511" s="141"/>
      <c r="Y511" s="141"/>
      <c r="Z511" s="141"/>
    </row>
    <row r="512" ht="14.25" customHeight="1">
      <c r="A512" s="141"/>
      <c r="B512" s="142"/>
      <c r="C512" s="142"/>
      <c r="D512" s="143"/>
      <c r="E512" s="141"/>
      <c r="F512" s="141"/>
      <c r="G512" s="141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1"/>
      <c r="V512" s="141"/>
      <c r="W512" s="141"/>
      <c r="X512" s="141"/>
      <c r="Y512" s="141"/>
      <c r="Z512" s="141"/>
    </row>
    <row r="513" ht="14.25" customHeight="1">
      <c r="A513" s="141"/>
      <c r="B513" s="142"/>
      <c r="C513" s="142"/>
      <c r="D513" s="143"/>
      <c r="E513" s="141"/>
      <c r="F513" s="141"/>
      <c r="G513" s="141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1"/>
      <c r="V513" s="141"/>
      <c r="W513" s="141"/>
      <c r="X513" s="141"/>
      <c r="Y513" s="141"/>
      <c r="Z513" s="141"/>
    </row>
    <row r="514" ht="14.25" customHeight="1">
      <c r="A514" s="141"/>
      <c r="B514" s="142"/>
      <c r="C514" s="142"/>
      <c r="D514" s="143"/>
      <c r="E514" s="141"/>
      <c r="F514" s="141"/>
      <c r="G514" s="141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1"/>
      <c r="V514" s="141"/>
      <c r="W514" s="141"/>
      <c r="X514" s="141"/>
      <c r="Y514" s="141"/>
      <c r="Z514" s="141"/>
    </row>
    <row r="515" ht="14.25" customHeight="1">
      <c r="A515" s="141"/>
      <c r="B515" s="142"/>
      <c r="C515" s="142"/>
      <c r="D515" s="143"/>
      <c r="E515" s="141"/>
      <c r="F515" s="141"/>
      <c r="G515" s="141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1"/>
      <c r="V515" s="141"/>
      <c r="W515" s="141"/>
      <c r="X515" s="141"/>
      <c r="Y515" s="141"/>
      <c r="Z515" s="141"/>
    </row>
    <row r="516" ht="14.25" customHeight="1">
      <c r="A516" s="141"/>
      <c r="B516" s="142"/>
      <c r="C516" s="142"/>
      <c r="D516" s="143"/>
      <c r="E516" s="141"/>
      <c r="F516" s="141"/>
      <c r="G516" s="141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1"/>
      <c r="V516" s="141"/>
      <c r="W516" s="141"/>
      <c r="X516" s="141"/>
      <c r="Y516" s="141"/>
      <c r="Z516" s="141"/>
    </row>
    <row r="517" ht="14.25" customHeight="1">
      <c r="A517" s="141"/>
      <c r="B517" s="142"/>
      <c r="C517" s="142"/>
      <c r="D517" s="143"/>
      <c r="E517" s="141"/>
      <c r="F517" s="141"/>
      <c r="G517" s="141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1"/>
      <c r="V517" s="141"/>
      <c r="W517" s="141"/>
      <c r="X517" s="141"/>
      <c r="Y517" s="141"/>
      <c r="Z517" s="141"/>
    </row>
    <row r="518" ht="14.25" customHeight="1">
      <c r="A518" s="141"/>
      <c r="B518" s="142"/>
      <c r="C518" s="142"/>
      <c r="D518" s="143"/>
      <c r="E518" s="141"/>
      <c r="F518" s="141"/>
      <c r="G518" s="141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41"/>
      <c r="Z518" s="141"/>
    </row>
    <row r="519" ht="14.25" customHeight="1">
      <c r="A519" s="141"/>
      <c r="B519" s="142"/>
      <c r="C519" s="142"/>
      <c r="D519" s="143"/>
      <c r="E519" s="141"/>
      <c r="F519" s="141"/>
      <c r="G519" s="141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41"/>
      <c r="Z519" s="141"/>
    </row>
    <row r="520" ht="14.25" customHeight="1">
      <c r="A520" s="141"/>
      <c r="B520" s="142"/>
      <c r="C520" s="142"/>
      <c r="D520" s="143"/>
      <c r="E520" s="141"/>
      <c r="F520" s="141"/>
      <c r="G520" s="141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41"/>
      <c r="Z520" s="141"/>
    </row>
    <row r="521" ht="14.25" customHeight="1">
      <c r="A521" s="141"/>
      <c r="B521" s="142"/>
      <c r="C521" s="142"/>
      <c r="D521" s="143"/>
      <c r="E521" s="141"/>
      <c r="F521" s="141"/>
      <c r="G521" s="141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1"/>
      <c r="V521" s="141"/>
      <c r="W521" s="141"/>
      <c r="X521" s="141"/>
      <c r="Y521" s="141"/>
      <c r="Z521" s="141"/>
    </row>
    <row r="522" ht="14.25" customHeight="1">
      <c r="A522" s="141"/>
      <c r="B522" s="142"/>
      <c r="C522" s="142"/>
      <c r="D522" s="143"/>
      <c r="E522" s="141"/>
      <c r="F522" s="141"/>
      <c r="G522" s="141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41"/>
      <c r="Z522" s="141"/>
    </row>
    <row r="523" ht="14.25" customHeight="1">
      <c r="A523" s="141"/>
      <c r="B523" s="142"/>
      <c r="C523" s="142"/>
      <c r="D523" s="143"/>
      <c r="E523" s="141"/>
      <c r="F523" s="141"/>
      <c r="G523" s="141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1"/>
      <c r="V523" s="141"/>
      <c r="W523" s="141"/>
      <c r="X523" s="141"/>
      <c r="Y523" s="141"/>
      <c r="Z523" s="141"/>
    </row>
    <row r="524" ht="14.25" customHeight="1">
      <c r="A524" s="141"/>
      <c r="B524" s="142"/>
      <c r="C524" s="142"/>
      <c r="D524" s="143"/>
      <c r="E524" s="141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41"/>
      <c r="Z524" s="141"/>
    </row>
    <row r="525" ht="14.25" customHeight="1">
      <c r="A525" s="141"/>
      <c r="B525" s="142"/>
      <c r="C525" s="142"/>
      <c r="D525" s="143"/>
      <c r="E525" s="141"/>
      <c r="F525" s="141"/>
      <c r="G525" s="141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1"/>
      <c r="V525" s="141"/>
      <c r="W525" s="141"/>
      <c r="X525" s="141"/>
      <c r="Y525" s="141"/>
      <c r="Z525" s="141"/>
    </row>
    <row r="526" ht="14.25" customHeight="1">
      <c r="A526" s="141"/>
      <c r="B526" s="142"/>
      <c r="C526" s="142"/>
      <c r="D526" s="143"/>
      <c r="E526" s="141"/>
      <c r="F526" s="141"/>
      <c r="G526" s="141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41"/>
      <c r="Z526" s="141"/>
    </row>
    <row r="527" ht="14.25" customHeight="1">
      <c r="A527" s="141"/>
      <c r="B527" s="142"/>
      <c r="C527" s="142"/>
      <c r="D527" s="143"/>
      <c r="E527" s="141"/>
      <c r="F527" s="141"/>
      <c r="G527" s="141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1"/>
      <c r="V527" s="141"/>
      <c r="W527" s="141"/>
      <c r="X527" s="141"/>
      <c r="Y527" s="141"/>
      <c r="Z527" s="141"/>
    </row>
    <row r="528" ht="14.25" customHeight="1">
      <c r="A528" s="141"/>
      <c r="B528" s="142"/>
      <c r="C528" s="142"/>
      <c r="D528" s="143"/>
      <c r="E528" s="141"/>
      <c r="F528" s="141"/>
      <c r="G528" s="141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41"/>
      <c r="Z528" s="141"/>
    </row>
    <row r="529" ht="14.25" customHeight="1">
      <c r="A529" s="141"/>
      <c r="B529" s="142"/>
      <c r="C529" s="142"/>
      <c r="D529" s="143"/>
      <c r="E529" s="141"/>
      <c r="F529" s="141"/>
      <c r="G529" s="141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1"/>
      <c r="V529" s="141"/>
      <c r="W529" s="141"/>
      <c r="X529" s="141"/>
      <c r="Y529" s="141"/>
      <c r="Z529" s="141"/>
    </row>
    <row r="530" ht="14.25" customHeight="1">
      <c r="A530" s="141"/>
      <c r="B530" s="142"/>
      <c r="C530" s="142"/>
      <c r="D530" s="143"/>
      <c r="E530" s="141"/>
      <c r="F530" s="141"/>
      <c r="G530" s="141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1"/>
      <c r="V530" s="141"/>
      <c r="W530" s="141"/>
      <c r="X530" s="141"/>
      <c r="Y530" s="141"/>
      <c r="Z530" s="141"/>
    </row>
    <row r="531" ht="14.25" customHeight="1">
      <c r="A531" s="141"/>
      <c r="B531" s="142"/>
      <c r="C531" s="142"/>
      <c r="D531" s="143"/>
      <c r="E531" s="141"/>
      <c r="F531" s="141"/>
      <c r="G531" s="141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1"/>
      <c r="V531" s="141"/>
      <c r="W531" s="141"/>
      <c r="X531" s="141"/>
      <c r="Y531" s="141"/>
      <c r="Z531" s="141"/>
    </row>
    <row r="532" ht="14.25" customHeight="1">
      <c r="A532" s="141"/>
      <c r="B532" s="142"/>
      <c r="C532" s="142"/>
      <c r="D532" s="143"/>
      <c r="E532" s="141"/>
      <c r="F532" s="141"/>
      <c r="G532" s="141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1"/>
      <c r="V532" s="141"/>
      <c r="W532" s="141"/>
      <c r="X532" s="141"/>
      <c r="Y532" s="141"/>
      <c r="Z532" s="141"/>
    </row>
    <row r="533" ht="14.25" customHeight="1">
      <c r="A533" s="141"/>
      <c r="B533" s="142"/>
      <c r="C533" s="142"/>
      <c r="D533" s="143"/>
      <c r="E533" s="141"/>
      <c r="F533" s="141"/>
      <c r="G533" s="141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1"/>
      <c r="V533" s="141"/>
      <c r="W533" s="141"/>
      <c r="X533" s="141"/>
      <c r="Y533" s="141"/>
      <c r="Z533" s="141"/>
    </row>
    <row r="534" ht="14.25" customHeight="1">
      <c r="A534" s="141"/>
      <c r="B534" s="142"/>
      <c r="C534" s="142"/>
      <c r="D534" s="143"/>
      <c r="E534" s="141"/>
      <c r="F534" s="141"/>
      <c r="G534" s="141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1"/>
      <c r="V534" s="141"/>
      <c r="W534" s="141"/>
      <c r="X534" s="141"/>
      <c r="Y534" s="141"/>
      <c r="Z534" s="141"/>
    </row>
    <row r="535" ht="14.25" customHeight="1">
      <c r="A535" s="141"/>
      <c r="B535" s="142"/>
      <c r="C535" s="142"/>
      <c r="D535" s="143"/>
      <c r="E535" s="141"/>
      <c r="F535" s="141"/>
      <c r="G535" s="141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1"/>
      <c r="V535" s="141"/>
      <c r="W535" s="141"/>
      <c r="X535" s="141"/>
      <c r="Y535" s="141"/>
      <c r="Z535" s="141"/>
    </row>
    <row r="536" ht="14.25" customHeight="1">
      <c r="A536" s="141"/>
      <c r="B536" s="142"/>
      <c r="C536" s="142"/>
      <c r="D536" s="143"/>
      <c r="E536" s="141"/>
      <c r="F536" s="141"/>
      <c r="G536" s="141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1"/>
      <c r="V536" s="141"/>
      <c r="W536" s="141"/>
      <c r="X536" s="141"/>
      <c r="Y536" s="141"/>
      <c r="Z536" s="141"/>
    </row>
    <row r="537" ht="14.25" customHeight="1">
      <c r="A537" s="141"/>
      <c r="B537" s="142"/>
      <c r="C537" s="142"/>
      <c r="D537" s="143"/>
      <c r="E537" s="141"/>
      <c r="F537" s="141"/>
      <c r="G537" s="141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1"/>
      <c r="V537" s="141"/>
      <c r="W537" s="141"/>
      <c r="X537" s="141"/>
      <c r="Y537" s="141"/>
      <c r="Z537" s="141"/>
    </row>
    <row r="538" ht="14.25" customHeight="1">
      <c r="A538" s="141"/>
      <c r="B538" s="142"/>
      <c r="C538" s="142"/>
      <c r="D538" s="143"/>
      <c r="E538" s="141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1"/>
      <c r="V538" s="141"/>
      <c r="W538" s="141"/>
      <c r="X538" s="141"/>
      <c r="Y538" s="141"/>
      <c r="Z538" s="141"/>
    </row>
    <row r="539" ht="14.25" customHeight="1">
      <c r="A539" s="141"/>
      <c r="B539" s="142"/>
      <c r="C539" s="142"/>
      <c r="D539" s="143"/>
      <c r="E539" s="141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1"/>
      <c r="V539" s="141"/>
      <c r="W539" s="141"/>
      <c r="X539" s="141"/>
      <c r="Y539" s="141"/>
      <c r="Z539" s="141"/>
    </row>
    <row r="540" ht="14.25" customHeight="1">
      <c r="A540" s="141"/>
      <c r="B540" s="142"/>
      <c r="C540" s="142"/>
      <c r="D540" s="143"/>
      <c r="E540" s="141"/>
      <c r="F540" s="141"/>
      <c r="G540" s="141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1"/>
      <c r="V540" s="141"/>
      <c r="W540" s="141"/>
      <c r="X540" s="141"/>
      <c r="Y540" s="141"/>
      <c r="Z540" s="141"/>
    </row>
    <row r="541" ht="14.25" customHeight="1">
      <c r="A541" s="141"/>
      <c r="B541" s="142"/>
      <c r="C541" s="142"/>
      <c r="D541" s="143"/>
      <c r="E541" s="141"/>
      <c r="F541" s="141"/>
      <c r="G541" s="141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1"/>
      <c r="V541" s="141"/>
      <c r="W541" s="141"/>
      <c r="X541" s="141"/>
      <c r="Y541" s="141"/>
      <c r="Z541" s="141"/>
    </row>
    <row r="542" ht="14.25" customHeight="1">
      <c r="A542" s="141"/>
      <c r="B542" s="142"/>
      <c r="C542" s="142"/>
      <c r="D542" s="143"/>
      <c r="E542" s="141"/>
      <c r="F542" s="141"/>
      <c r="G542" s="141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1"/>
      <c r="V542" s="141"/>
      <c r="W542" s="141"/>
      <c r="X542" s="141"/>
      <c r="Y542" s="141"/>
      <c r="Z542" s="141"/>
    </row>
    <row r="543" ht="14.25" customHeight="1">
      <c r="A543" s="141"/>
      <c r="B543" s="142"/>
      <c r="C543" s="142"/>
      <c r="D543" s="143"/>
      <c r="E543" s="141"/>
      <c r="F543" s="141"/>
      <c r="G543" s="141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1"/>
      <c r="V543" s="141"/>
      <c r="W543" s="141"/>
      <c r="X543" s="141"/>
      <c r="Y543" s="141"/>
      <c r="Z543" s="141"/>
    </row>
    <row r="544" ht="14.25" customHeight="1">
      <c r="A544" s="141"/>
      <c r="B544" s="142"/>
      <c r="C544" s="142"/>
      <c r="D544" s="143"/>
      <c r="E544" s="141"/>
      <c r="F544" s="141"/>
      <c r="G544" s="141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1"/>
      <c r="V544" s="141"/>
      <c r="W544" s="141"/>
      <c r="X544" s="141"/>
      <c r="Y544" s="141"/>
      <c r="Z544" s="141"/>
    </row>
    <row r="545" ht="14.25" customHeight="1">
      <c r="A545" s="141"/>
      <c r="B545" s="142"/>
      <c r="C545" s="142"/>
      <c r="D545" s="143"/>
      <c r="E545" s="141"/>
      <c r="F545" s="141"/>
      <c r="G545" s="141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1"/>
      <c r="V545" s="141"/>
      <c r="W545" s="141"/>
      <c r="X545" s="141"/>
      <c r="Y545" s="141"/>
      <c r="Z545" s="141"/>
    </row>
    <row r="546" ht="14.25" customHeight="1">
      <c r="A546" s="141"/>
      <c r="B546" s="142"/>
      <c r="C546" s="142"/>
      <c r="D546" s="143"/>
      <c r="E546" s="141"/>
      <c r="F546" s="141"/>
      <c r="G546" s="141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1"/>
      <c r="V546" s="141"/>
      <c r="W546" s="141"/>
      <c r="X546" s="141"/>
      <c r="Y546" s="141"/>
      <c r="Z546" s="141"/>
    </row>
    <row r="547" ht="14.25" customHeight="1">
      <c r="A547" s="141"/>
      <c r="B547" s="142"/>
      <c r="C547" s="142"/>
      <c r="D547" s="143"/>
      <c r="E547" s="141"/>
      <c r="F547" s="141"/>
      <c r="G547" s="141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1"/>
      <c r="V547" s="141"/>
      <c r="W547" s="141"/>
      <c r="X547" s="141"/>
      <c r="Y547" s="141"/>
      <c r="Z547" s="141"/>
    </row>
    <row r="548" ht="14.25" customHeight="1">
      <c r="A548" s="141"/>
      <c r="B548" s="142"/>
      <c r="C548" s="142"/>
      <c r="D548" s="143"/>
      <c r="E548" s="141"/>
      <c r="F548" s="141"/>
      <c r="G548" s="141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1"/>
      <c r="V548" s="141"/>
      <c r="W548" s="141"/>
      <c r="X548" s="141"/>
      <c r="Y548" s="141"/>
      <c r="Z548" s="141"/>
    </row>
    <row r="549" ht="14.25" customHeight="1">
      <c r="A549" s="141"/>
      <c r="B549" s="142"/>
      <c r="C549" s="142"/>
      <c r="D549" s="143"/>
      <c r="E549" s="141"/>
      <c r="F549" s="141"/>
      <c r="G549" s="141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1"/>
      <c r="V549" s="141"/>
      <c r="W549" s="141"/>
      <c r="X549" s="141"/>
      <c r="Y549" s="141"/>
      <c r="Z549" s="141"/>
    </row>
    <row r="550" ht="14.25" customHeight="1">
      <c r="A550" s="141"/>
      <c r="B550" s="142"/>
      <c r="C550" s="142"/>
      <c r="D550" s="143"/>
      <c r="E550" s="141"/>
      <c r="F550" s="141"/>
      <c r="G550" s="141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1"/>
      <c r="V550" s="141"/>
      <c r="W550" s="141"/>
      <c r="X550" s="141"/>
      <c r="Y550" s="141"/>
      <c r="Z550" s="141"/>
    </row>
    <row r="551" ht="14.25" customHeight="1">
      <c r="A551" s="141"/>
      <c r="B551" s="142"/>
      <c r="C551" s="142"/>
      <c r="D551" s="143"/>
      <c r="E551" s="141"/>
      <c r="F551" s="141"/>
      <c r="G551" s="141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141"/>
      <c r="X551" s="141"/>
      <c r="Y551" s="141"/>
      <c r="Z551" s="141"/>
    </row>
    <row r="552" ht="14.25" customHeight="1">
      <c r="A552" s="141"/>
      <c r="B552" s="142"/>
      <c r="C552" s="142"/>
      <c r="D552" s="143"/>
      <c r="E552" s="141"/>
      <c r="F552" s="141"/>
      <c r="G552" s="141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141"/>
      <c r="X552" s="141"/>
      <c r="Y552" s="141"/>
      <c r="Z552" s="141"/>
    </row>
    <row r="553" ht="14.25" customHeight="1">
      <c r="A553" s="141"/>
      <c r="B553" s="142"/>
      <c r="C553" s="142"/>
      <c r="D553" s="143"/>
      <c r="E553" s="141"/>
      <c r="F553" s="141"/>
      <c r="G553" s="141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1"/>
      <c r="V553" s="141"/>
      <c r="W553" s="141"/>
      <c r="X553" s="141"/>
      <c r="Y553" s="141"/>
      <c r="Z553" s="141"/>
    </row>
    <row r="554" ht="14.25" customHeight="1">
      <c r="A554" s="141"/>
      <c r="B554" s="142"/>
      <c r="C554" s="142"/>
      <c r="D554" s="143"/>
      <c r="E554" s="141"/>
      <c r="F554" s="141"/>
      <c r="G554" s="141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1"/>
      <c r="V554" s="141"/>
      <c r="W554" s="141"/>
      <c r="X554" s="141"/>
      <c r="Y554" s="141"/>
      <c r="Z554" s="141"/>
    </row>
    <row r="555" ht="14.25" customHeight="1">
      <c r="A555" s="141"/>
      <c r="B555" s="142"/>
      <c r="C555" s="142"/>
      <c r="D555" s="143"/>
      <c r="E555" s="141"/>
      <c r="F555" s="141"/>
      <c r="G555" s="141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1"/>
      <c r="V555" s="141"/>
      <c r="W555" s="141"/>
      <c r="X555" s="141"/>
      <c r="Y555" s="141"/>
      <c r="Z555" s="141"/>
    </row>
    <row r="556" ht="14.25" customHeight="1">
      <c r="A556" s="141"/>
      <c r="B556" s="142"/>
      <c r="C556" s="142"/>
      <c r="D556" s="143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  <c r="Z556" s="141"/>
    </row>
    <row r="557" ht="14.25" customHeight="1">
      <c r="A557" s="141"/>
      <c r="B557" s="142"/>
      <c r="C557" s="142"/>
      <c r="D557" s="143"/>
      <c r="E557" s="141"/>
      <c r="F557" s="141"/>
      <c r="G557" s="141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141"/>
      <c r="X557" s="141"/>
      <c r="Y557" s="141"/>
      <c r="Z557" s="141"/>
    </row>
    <row r="558" ht="14.25" customHeight="1">
      <c r="A558" s="141"/>
      <c r="B558" s="142"/>
      <c r="C558" s="142"/>
      <c r="D558" s="143"/>
      <c r="E558" s="141"/>
      <c r="F558" s="141"/>
      <c r="G558" s="141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1"/>
      <c r="V558" s="141"/>
      <c r="W558" s="141"/>
      <c r="X558" s="141"/>
      <c r="Y558" s="141"/>
      <c r="Z558" s="141"/>
    </row>
    <row r="559" ht="14.25" customHeight="1">
      <c r="A559" s="141"/>
      <c r="B559" s="142"/>
      <c r="C559" s="142"/>
      <c r="D559" s="143"/>
      <c r="E559" s="141"/>
      <c r="F559" s="141"/>
      <c r="G559" s="141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1"/>
      <c r="V559" s="141"/>
      <c r="W559" s="141"/>
      <c r="X559" s="141"/>
      <c r="Y559" s="141"/>
      <c r="Z559" s="141"/>
    </row>
    <row r="560" ht="14.25" customHeight="1">
      <c r="A560" s="141"/>
      <c r="B560" s="142"/>
      <c r="C560" s="142"/>
      <c r="D560" s="143"/>
      <c r="E560" s="141"/>
      <c r="F560" s="141"/>
      <c r="G560" s="141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141"/>
      <c r="X560" s="141"/>
      <c r="Y560" s="141"/>
      <c r="Z560" s="141"/>
    </row>
    <row r="561" ht="14.25" customHeight="1">
      <c r="A561" s="141"/>
      <c r="B561" s="142"/>
      <c r="C561" s="142"/>
      <c r="D561" s="143"/>
      <c r="E561" s="141"/>
      <c r="F561" s="141"/>
      <c r="G561" s="141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141"/>
      <c r="X561" s="141"/>
      <c r="Y561" s="141"/>
      <c r="Z561" s="141"/>
    </row>
    <row r="562" ht="14.25" customHeight="1">
      <c r="A562" s="141"/>
      <c r="B562" s="142"/>
      <c r="C562" s="142"/>
      <c r="D562" s="143"/>
      <c r="E562" s="141"/>
      <c r="F562" s="141"/>
      <c r="G562" s="141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141"/>
      <c r="X562" s="141"/>
      <c r="Y562" s="141"/>
      <c r="Z562" s="141"/>
    </row>
    <row r="563" ht="14.25" customHeight="1">
      <c r="A563" s="141"/>
      <c r="B563" s="142"/>
      <c r="C563" s="142"/>
      <c r="D563" s="143"/>
      <c r="E563" s="141"/>
      <c r="F563" s="141"/>
      <c r="G563" s="141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141"/>
      <c r="X563" s="141"/>
      <c r="Y563" s="141"/>
      <c r="Z563" s="141"/>
    </row>
    <row r="564" ht="14.25" customHeight="1">
      <c r="A564" s="141"/>
      <c r="B564" s="142"/>
      <c r="C564" s="142"/>
      <c r="D564" s="143"/>
      <c r="E564" s="141"/>
      <c r="F564" s="141"/>
      <c r="G564" s="141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141"/>
      <c r="X564" s="141"/>
      <c r="Y564" s="141"/>
      <c r="Z564" s="141"/>
    </row>
    <row r="565" ht="14.25" customHeight="1">
      <c r="A565" s="141"/>
      <c r="B565" s="142"/>
      <c r="C565" s="142"/>
      <c r="D565" s="143"/>
      <c r="E565" s="141"/>
      <c r="F565" s="141"/>
      <c r="G565" s="141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141"/>
      <c r="X565" s="141"/>
      <c r="Y565" s="141"/>
      <c r="Z565" s="141"/>
    </row>
    <row r="566" ht="14.25" customHeight="1">
      <c r="A566" s="141"/>
      <c r="B566" s="142"/>
      <c r="C566" s="142"/>
      <c r="D566" s="143"/>
      <c r="E566" s="141"/>
      <c r="F566" s="141"/>
      <c r="G566" s="141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1"/>
      <c r="V566" s="141"/>
      <c r="W566" s="141"/>
      <c r="X566" s="141"/>
      <c r="Y566" s="141"/>
      <c r="Z566" s="141"/>
    </row>
    <row r="567" ht="14.25" customHeight="1">
      <c r="A567" s="141"/>
      <c r="B567" s="142"/>
      <c r="C567" s="142"/>
      <c r="D567" s="143"/>
      <c r="E567" s="141"/>
      <c r="F567" s="141"/>
      <c r="G567" s="141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1"/>
      <c r="V567" s="141"/>
      <c r="W567" s="141"/>
      <c r="X567" s="141"/>
      <c r="Y567" s="141"/>
      <c r="Z567" s="141"/>
    </row>
    <row r="568" ht="14.25" customHeight="1">
      <c r="A568" s="141"/>
      <c r="B568" s="142"/>
      <c r="C568" s="142"/>
      <c r="D568" s="143"/>
      <c r="E568" s="141"/>
      <c r="F568" s="141"/>
      <c r="G568" s="141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141"/>
      <c r="X568" s="141"/>
      <c r="Y568" s="141"/>
      <c r="Z568" s="141"/>
    </row>
    <row r="569" ht="14.25" customHeight="1">
      <c r="A569" s="141"/>
      <c r="B569" s="142"/>
      <c r="C569" s="142"/>
      <c r="D569" s="143"/>
      <c r="E569" s="141"/>
      <c r="F569" s="141"/>
      <c r="G569" s="141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141"/>
      <c r="X569" s="141"/>
      <c r="Y569" s="141"/>
      <c r="Z569" s="141"/>
    </row>
    <row r="570" ht="14.25" customHeight="1">
      <c r="A570" s="141"/>
      <c r="B570" s="142"/>
      <c r="C570" s="142"/>
      <c r="D570" s="143"/>
      <c r="E570" s="141"/>
      <c r="F570" s="141"/>
      <c r="G570" s="141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1"/>
      <c r="V570" s="141"/>
      <c r="W570" s="141"/>
      <c r="X570" s="141"/>
      <c r="Y570" s="141"/>
      <c r="Z570" s="141"/>
    </row>
    <row r="571" ht="14.25" customHeight="1">
      <c r="A571" s="141"/>
      <c r="B571" s="142"/>
      <c r="C571" s="142"/>
      <c r="D571" s="143"/>
      <c r="E571" s="141"/>
      <c r="F571" s="141"/>
      <c r="G571" s="141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141"/>
      <c r="X571" s="141"/>
      <c r="Y571" s="141"/>
      <c r="Z571" s="141"/>
    </row>
    <row r="572" ht="14.25" customHeight="1">
      <c r="A572" s="141"/>
      <c r="B572" s="142"/>
      <c r="C572" s="142"/>
      <c r="D572" s="143"/>
      <c r="E572" s="141"/>
      <c r="F572" s="141"/>
      <c r="G572" s="141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</row>
    <row r="573" ht="14.25" customHeight="1">
      <c r="A573" s="141"/>
      <c r="B573" s="142"/>
      <c r="C573" s="142"/>
      <c r="D573" s="143"/>
      <c r="E573" s="141"/>
      <c r="F573" s="141"/>
      <c r="G573" s="141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141"/>
      <c r="X573" s="141"/>
      <c r="Y573" s="141"/>
      <c r="Z573" s="141"/>
    </row>
    <row r="574" ht="14.25" customHeight="1">
      <c r="A574" s="141"/>
      <c r="B574" s="142"/>
      <c r="C574" s="142"/>
      <c r="D574" s="143"/>
      <c r="E574" s="141"/>
      <c r="F574" s="141"/>
      <c r="G574" s="141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141"/>
      <c r="X574" s="141"/>
      <c r="Y574" s="141"/>
      <c r="Z574" s="141"/>
    </row>
    <row r="575" ht="14.25" customHeight="1">
      <c r="A575" s="141"/>
      <c r="B575" s="142"/>
      <c r="C575" s="142"/>
      <c r="D575" s="143"/>
      <c r="E575" s="141"/>
      <c r="F575" s="141"/>
      <c r="G575" s="141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141"/>
      <c r="X575" s="141"/>
      <c r="Y575" s="141"/>
      <c r="Z575" s="141"/>
    </row>
    <row r="576" ht="14.25" customHeight="1">
      <c r="A576" s="141"/>
      <c r="B576" s="142"/>
      <c r="C576" s="142"/>
      <c r="D576" s="143"/>
      <c r="E576" s="141"/>
      <c r="F576" s="141"/>
      <c r="G576" s="141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1"/>
      <c r="V576" s="141"/>
      <c r="W576" s="141"/>
      <c r="X576" s="141"/>
      <c r="Y576" s="141"/>
      <c r="Z576" s="141"/>
    </row>
    <row r="577" ht="14.25" customHeight="1">
      <c r="A577" s="141"/>
      <c r="B577" s="142"/>
      <c r="C577" s="142"/>
      <c r="D577" s="143"/>
      <c r="E577" s="141"/>
      <c r="F577" s="141"/>
      <c r="G577" s="141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1"/>
      <c r="V577" s="141"/>
      <c r="W577" s="141"/>
      <c r="X577" s="141"/>
      <c r="Y577" s="141"/>
      <c r="Z577" s="141"/>
    </row>
    <row r="578" ht="14.25" customHeight="1">
      <c r="A578" s="141"/>
      <c r="B578" s="142"/>
      <c r="C578" s="142"/>
      <c r="D578" s="143"/>
      <c r="E578" s="141"/>
      <c r="F578" s="141"/>
      <c r="G578" s="141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141"/>
      <c r="X578" s="141"/>
      <c r="Y578" s="141"/>
      <c r="Z578" s="141"/>
    </row>
    <row r="579" ht="14.25" customHeight="1">
      <c r="A579" s="141"/>
      <c r="B579" s="142"/>
      <c r="C579" s="142"/>
      <c r="D579" s="143"/>
      <c r="E579" s="141"/>
      <c r="F579" s="141"/>
      <c r="G579" s="141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141"/>
      <c r="X579" s="141"/>
      <c r="Y579" s="141"/>
      <c r="Z579" s="141"/>
    </row>
    <row r="580" ht="14.25" customHeight="1">
      <c r="A580" s="141"/>
      <c r="B580" s="142"/>
      <c r="C580" s="142"/>
      <c r="D580" s="143"/>
      <c r="E580" s="141"/>
      <c r="F580" s="141"/>
      <c r="G580" s="141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141"/>
      <c r="X580" s="141"/>
      <c r="Y580" s="141"/>
      <c r="Z580" s="141"/>
    </row>
    <row r="581" ht="14.25" customHeight="1">
      <c r="A581" s="141"/>
      <c r="B581" s="142"/>
      <c r="C581" s="142"/>
      <c r="D581" s="143"/>
      <c r="E581" s="141"/>
      <c r="F581" s="141"/>
      <c r="G581" s="141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141"/>
      <c r="X581" s="141"/>
      <c r="Y581" s="141"/>
      <c r="Z581" s="141"/>
    </row>
    <row r="582" ht="14.25" customHeight="1">
      <c r="A582" s="141"/>
      <c r="B582" s="142"/>
      <c r="C582" s="142"/>
      <c r="D582" s="143"/>
      <c r="E582" s="141"/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141"/>
      <c r="X582" s="141"/>
      <c r="Y582" s="141"/>
      <c r="Z582" s="141"/>
    </row>
    <row r="583" ht="14.25" customHeight="1">
      <c r="A583" s="141"/>
      <c r="B583" s="142"/>
      <c r="C583" s="142"/>
      <c r="D583" s="143"/>
      <c r="E583" s="141"/>
      <c r="F583" s="141"/>
      <c r="G583" s="141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1"/>
      <c r="V583" s="141"/>
      <c r="W583" s="141"/>
      <c r="X583" s="141"/>
      <c r="Y583" s="141"/>
      <c r="Z583" s="141"/>
    </row>
    <row r="584" ht="14.25" customHeight="1">
      <c r="A584" s="141"/>
      <c r="B584" s="142"/>
      <c r="C584" s="142"/>
      <c r="D584" s="143"/>
      <c r="E584" s="141"/>
      <c r="F584" s="141"/>
      <c r="G584" s="141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1"/>
      <c r="V584" s="141"/>
      <c r="W584" s="141"/>
      <c r="X584" s="141"/>
      <c r="Y584" s="141"/>
      <c r="Z584" s="141"/>
    </row>
    <row r="585" ht="14.25" customHeight="1">
      <c r="A585" s="141"/>
      <c r="B585" s="142"/>
      <c r="C585" s="142"/>
      <c r="D585" s="143"/>
      <c r="E585" s="141"/>
      <c r="F585" s="141"/>
      <c r="G585" s="141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1"/>
      <c r="V585" s="141"/>
      <c r="W585" s="141"/>
      <c r="X585" s="141"/>
      <c r="Y585" s="141"/>
      <c r="Z585" s="141"/>
    </row>
    <row r="586" ht="14.25" customHeight="1">
      <c r="A586" s="141"/>
      <c r="B586" s="142"/>
      <c r="C586" s="142"/>
      <c r="D586" s="143"/>
      <c r="E586" s="141"/>
      <c r="F586" s="141"/>
      <c r="G586" s="141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1"/>
      <c r="V586" s="141"/>
      <c r="W586" s="141"/>
      <c r="X586" s="141"/>
      <c r="Y586" s="141"/>
      <c r="Z586" s="141"/>
    </row>
    <row r="587" ht="14.25" customHeight="1">
      <c r="A587" s="141"/>
      <c r="B587" s="142"/>
      <c r="C587" s="142"/>
      <c r="D587" s="143"/>
      <c r="E587" s="141"/>
      <c r="F587" s="141"/>
      <c r="G587" s="141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1"/>
      <c r="V587" s="141"/>
      <c r="W587" s="141"/>
      <c r="X587" s="141"/>
      <c r="Y587" s="141"/>
      <c r="Z587" s="141"/>
    </row>
    <row r="588" ht="14.25" customHeight="1">
      <c r="A588" s="141"/>
      <c r="B588" s="142"/>
      <c r="C588" s="142"/>
      <c r="D588" s="143"/>
      <c r="E588" s="141"/>
      <c r="F588" s="141"/>
      <c r="G588" s="141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1"/>
      <c r="V588" s="141"/>
      <c r="W588" s="141"/>
      <c r="X588" s="141"/>
      <c r="Y588" s="141"/>
      <c r="Z588" s="141"/>
    </row>
    <row r="589" ht="14.25" customHeight="1">
      <c r="A589" s="141"/>
      <c r="B589" s="142"/>
      <c r="C589" s="142"/>
      <c r="D589" s="143"/>
      <c r="E589" s="141"/>
      <c r="F589" s="141"/>
      <c r="G589" s="141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1"/>
      <c r="V589" s="141"/>
      <c r="W589" s="141"/>
      <c r="X589" s="141"/>
      <c r="Y589" s="141"/>
      <c r="Z589" s="141"/>
    </row>
    <row r="590" ht="14.25" customHeight="1">
      <c r="A590" s="141"/>
      <c r="B590" s="142"/>
      <c r="C590" s="142"/>
      <c r="D590" s="143"/>
      <c r="E590" s="141"/>
      <c r="F590" s="141"/>
      <c r="G590" s="141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1"/>
      <c r="V590" s="141"/>
      <c r="W590" s="141"/>
      <c r="X590" s="141"/>
      <c r="Y590" s="141"/>
      <c r="Z590" s="141"/>
    </row>
    <row r="591" ht="14.25" customHeight="1">
      <c r="A591" s="141"/>
      <c r="B591" s="142"/>
      <c r="C591" s="142"/>
      <c r="D591" s="143"/>
      <c r="E591" s="141"/>
      <c r="F591" s="141"/>
      <c r="G591" s="141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1"/>
      <c r="V591" s="141"/>
      <c r="W591" s="141"/>
      <c r="X591" s="141"/>
      <c r="Y591" s="141"/>
      <c r="Z591" s="141"/>
    </row>
    <row r="592" ht="14.25" customHeight="1">
      <c r="A592" s="141"/>
      <c r="B592" s="142"/>
      <c r="C592" s="142"/>
      <c r="D592" s="143"/>
      <c r="E592" s="141"/>
      <c r="F592" s="141"/>
      <c r="G592" s="141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1"/>
      <c r="V592" s="141"/>
      <c r="W592" s="141"/>
      <c r="X592" s="141"/>
      <c r="Y592" s="141"/>
      <c r="Z592" s="141"/>
    </row>
    <row r="593" ht="14.25" customHeight="1">
      <c r="A593" s="141"/>
      <c r="B593" s="142"/>
      <c r="C593" s="142"/>
      <c r="D593" s="143"/>
      <c r="E593" s="141"/>
      <c r="F593" s="141"/>
      <c r="G593" s="141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1"/>
      <c r="V593" s="141"/>
      <c r="W593" s="141"/>
      <c r="X593" s="141"/>
      <c r="Y593" s="141"/>
      <c r="Z593" s="141"/>
    </row>
    <row r="594" ht="14.25" customHeight="1">
      <c r="A594" s="141"/>
      <c r="B594" s="142"/>
      <c r="C594" s="142"/>
      <c r="D594" s="143"/>
      <c r="E594" s="141"/>
      <c r="F594" s="141"/>
      <c r="G594" s="141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1"/>
      <c r="V594" s="141"/>
      <c r="W594" s="141"/>
      <c r="X594" s="141"/>
      <c r="Y594" s="141"/>
      <c r="Z594" s="141"/>
    </row>
    <row r="595" ht="14.25" customHeight="1">
      <c r="A595" s="141"/>
      <c r="B595" s="142"/>
      <c r="C595" s="142"/>
      <c r="D595" s="143"/>
      <c r="E595" s="141"/>
      <c r="F595" s="141"/>
      <c r="G595" s="141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1"/>
      <c r="V595" s="141"/>
      <c r="W595" s="141"/>
      <c r="X595" s="141"/>
      <c r="Y595" s="141"/>
      <c r="Z595" s="141"/>
    </row>
    <row r="596" ht="14.25" customHeight="1">
      <c r="A596" s="141"/>
      <c r="B596" s="142"/>
      <c r="C596" s="142"/>
      <c r="D596" s="143"/>
      <c r="E596" s="141"/>
      <c r="F596" s="141"/>
      <c r="G596" s="141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1"/>
      <c r="V596" s="141"/>
      <c r="W596" s="141"/>
      <c r="X596" s="141"/>
      <c r="Y596" s="141"/>
      <c r="Z596" s="141"/>
    </row>
    <row r="597" ht="14.25" customHeight="1">
      <c r="A597" s="141"/>
      <c r="B597" s="142"/>
      <c r="C597" s="142"/>
      <c r="D597" s="143"/>
      <c r="E597" s="141"/>
      <c r="F597" s="141"/>
      <c r="G597" s="141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141"/>
      <c r="X597" s="141"/>
      <c r="Y597" s="141"/>
      <c r="Z597" s="141"/>
    </row>
    <row r="598" ht="14.25" customHeight="1">
      <c r="A598" s="141"/>
      <c r="B598" s="142"/>
      <c r="C598" s="142"/>
      <c r="D598" s="143"/>
      <c r="E598" s="141"/>
      <c r="F598" s="141"/>
      <c r="G598" s="141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141"/>
      <c r="X598" s="141"/>
      <c r="Y598" s="141"/>
      <c r="Z598" s="141"/>
    </row>
    <row r="599" ht="14.25" customHeight="1">
      <c r="A599" s="141"/>
      <c r="B599" s="142"/>
      <c r="C599" s="142"/>
      <c r="D599" s="143"/>
      <c r="E599" s="141"/>
      <c r="F599" s="141"/>
      <c r="G599" s="141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141"/>
      <c r="X599" s="141"/>
      <c r="Y599" s="141"/>
      <c r="Z599" s="141"/>
    </row>
    <row r="600" ht="14.25" customHeight="1">
      <c r="A600" s="141"/>
      <c r="B600" s="142"/>
      <c r="C600" s="142"/>
      <c r="D600" s="143"/>
      <c r="E600" s="141"/>
      <c r="F600" s="141"/>
      <c r="G600" s="141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1"/>
      <c r="V600" s="141"/>
      <c r="W600" s="141"/>
      <c r="X600" s="141"/>
      <c r="Y600" s="141"/>
      <c r="Z600" s="141"/>
    </row>
    <row r="601" ht="14.25" customHeight="1">
      <c r="A601" s="141"/>
      <c r="B601" s="142"/>
      <c r="C601" s="142"/>
      <c r="D601" s="143"/>
      <c r="E601" s="141"/>
      <c r="F601" s="141"/>
      <c r="G601" s="141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1"/>
      <c r="V601" s="141"/>
      <c r="W601" s="141"/>
      <c r="X601" s="141"/>
      <c r="Y601" s="141"/>
      <c r="Z601" s="141"/>
    </row>
    <row r="602" ht="14.25" customHeight="1">
      <c r="A602" s="141"/>
      <c r="B602" s="142"/>
      <c r="C602" s="142"/>
      <c r="D602" s="143"/>
      <c r="E602" s="141"/>
      <c r="F602" s="141"/>
      <c r="G602" s="141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141"/>
      <c r="X602" s="141"/>
      <c r="Y602" s="141"/>
      <c r="Z602" s="141"/>
    </row>
    <row r="603" ht="14.25" customHeight="1">
      <c r="A603" s="141"/>
      <c r="B603" s="142"/>
      <c r="C603" s="142"/>
      <c r="D603" s="143"/>
      <c r="E603" s="141"/>
      <c r="F603" s="141"/>
      <c r="G603" s="141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141"/>
      <c r="X603" s="141"/>
      <c r="Y603" s="141"/>
      <c r="Z603" s="141"/>
    </row>
    <row r="604" ht="14.25" customHeight="1">
      <c r="A604" s="141"/>
      <c r="B604" s="142"/>
      <c r="C604" s="142"/>
      <c r="D604" s="143"/>
      <c r="E604" s="141"/>
      <c r="F604" s="141"/>
      <c r="G604" s="141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141"/>
      <c r="X604" s="141"/>
      <c r="Y604" s="141"/>
      <c r="Z604" s="141"/>
    </row>
    <row r="605" ht="14.25" customHeight="1">
      <c r="A605" s="141"/>
      <c r="B605" s="142"/>
      <c r="C605" s="142"/>
      <c r="D605" s="143"/>
      <c r="E605" s="141"/>
      <c r="F605" s="141"/>
      <c r="G605" s="141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1"/>
      <c r="V605" s="141"/>
      <c r="W605" s="141"/>
      <c r="X605" s="141"/>
      <c r="Y605" s="141"/>
      <c r="Z605" s="141"/>
    </row>
    <row r="606" ht="14.25" customHeight="1">
      <c r="A606" s="141"/>
      <c r="B606" s="142"/>
      <c r="C606" s="142"/>
      <c r="D606" s="143"/>
      <c r="E606" s="141"/>
      <c r="F606" s="141"/>
      <c r="G606" s="141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1"/>
      <c r="V606" s="141"/>
      <c r="W606" s="141"/>
      <c r="X606" s="141"/>
      <c r="Y606" s="141"/>
      <c r="Z606" s="141"/>
    </row>
    <row r="607" ht="14.25" customHeight="1">
      <c r="A607" s="141"/>
      <c r="B607" s="142"/>
      <c r="C607" s="142"/>
      <c r="D607" s="143"/>
      <c r="E607" s="141"/>
      <c r="F607" s="141"/>
      <c r="G607" s="141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141"/>
      <c r="X607" s="141"/>
      <c r="Y607" s="141"/>
      <c r="Z607" s="141"/>
    </row>
    <row r="608" ht="14.25" customHeight="1">
      <c r="A608" s="141"/>
      <c r="B608" s="142"/>
      <c r="C608" s="142"/>
      <c r="D608" s="143"/>
      <c r="E608" s="141"/>
      <c r="F608" s="141"/>
      <c r="G608" s="141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141"/>
      <c r="X608" s="141"/>
      <c r="Y608" s="141"/>
      <c r="Z608" s="141"/>
    </row>
    <row r="609" ht="14.25" customHeight="1">
      <c r="A609" s="141"/>
      <c r="B609" s="142"/>
      <c r="C609" s="142"/>
      <c r="D609" s="143"/>
      <c r="E609" s="141"/>
      <c r="F609" s="141"/>
      <c r="G609" s="141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141"/>
      <c r="X609" s="141"/>
      <c r="Y609" s="141"/>
      <c r="Z609" s="141"/>
    </row>
    <row r="610" ht="14.25" customHeight="1">
      <c r="A610" s="141"/>
      <c r="B610" s="142"/>
      <c r="C610" s="142"/>
      <c r="D610" s="143"/>
      <c r="E610" s="141"/>
      <c r="F610" s="141"/>
      <c r="G610" s="141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141"/>
      <c r="X610" s="141"/>
      <c r="Y610" s="141"/>
      <c r="Z610" s="141"/>
    </row>
    <row r="611" ht="14.25" customHeight="1">
      <c r="A611" s="141"/>
      <c r="B611" s="142"/>
      <c r="C611" s="142"/>
      <c r="D611" s="143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</row>
    <row r="612" ht="14.25" customHeight="1">
      <c r="A612" s="141"/>
      <c r="B612" s="142"/>
      <c r="C612" s="142"/>
      <c r="D612" s="143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  <c r="Z612" s="141"/>
    </row>
    <row r="613" ht="14.25" customHeight="1">
      <c r="A613" s="141"/>
      <c r="B613" s="142"/>
      <c r="C613" s="142"/>
      <c r="D613" s="143"/>
      <c r="E613" s="141"/>
      <c r="F613" s="141"/>
      <c r="G613" s="141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141"/>
      <c r="X613" s="141"/>
      <c r="Y613" s="141"/>
      <c r="Z613" s="141"/>
    </row>
    <row r="614" ht="14.25" customHeight="1">
      <c r="A614" s="141"/>
      <c r="B614" s="142"/>
      <c r="C614" s="142"/>
      <c r="D614" s="143"/>
      <c r="E614" s="141"/>
      <c r="F614" s="141"/>
      <c r="G614" s="141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1"/>
      <c r="V614" s="141"/>
      <c r="W614" s="141"/>
      <c r="X614" s="141"/>
      <c r="Y614" s="141"/>
      <c r="Z614" s="141"/>
    </row>
    <row r="615" ht="14.25" customHeight="1">
      <c r="A615" s="141"/>
      <c r="B615" s="142"/>
      <c r="C615" s="142"/>
      <c r="D615" s="143"/>
      <c r="E615" s="141"/>
      <c r="F615" s="141"/>
      <c r="G615" s="141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1"/>
      <c r="V615" s="141"/>
      <c r="W615" s="141"/>
      <c r="X615" s="141"/>
      <c r="Y615" s="141"/>
      <c r="Z615" s="141"/>
    </row>
    <row r="616" ht="14.25" customHeight="1">
      <c r="A616" s="141"/>
      <c r="B616" s="142"/>
      <c r="C616" s="142"/>
      <c r="D616" s="143"/>
      <c r="E616" s="141"/>
      <c r="F616" s="141"/>
      <c r="G616" s="141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1"/>
      <c r="V616" s="141"/>
      <c r="W616" s="141"/>
      <c r="X616" s="141"/>
      <c r="Y616" s="141"/>
      <c r="Z616" s="141"/>
    </row>
    <row r="617" ht="14.25" customHeight="1">
      <c r="A617" s="141"/>
      <c r="B617" s="142"/>
      <c r="C617" s="142"/>
      <c r="D617" s="143"/>
      <c r="E617" s="141"/>
      <c r="F617" s="141"/>
      <c r="G617" s="141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1"/>
      <c r="V617" s="141"/>
      <c r="W617" s="141"/>
      <c r="X617" s="141"/>
      <c r="Y617" s="141"/>
      <c r="Z617" s="141"/>
    </row>
    <row r="618" ht="14.25" customHeight="1">
      <c r="A618" s="141"/>
      <c r="B618" s="142"/>
      <c r="C618" s="142"/>
      <c r="D618" s="143"/>
      <c r="E618" s="141"/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  <c r="Z618" s="141"/>
    </row>
    <row r="619" ht="14.25" customHeight="1">
      <c r="A619" s="141"/>
      <c r="B619" s="142"/>
      <c r="C619" s="142"/>
      <c r="D619" s="143"/>
      <c r="E619" s="141"/>
      <c r="F619" s="141"/>
      <c r="G619" s="141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1"/>
      <c r="V619" s="141"/>
      <c r="W619" s="141"/>
      <c r="X619" s="141"/>
      <c r="Y619" s="141"/>
      <c r="Z619" s="141"/>
    </row>
    <row r="620" ht="14.25" customHeight="1">
      <c r="A620" s="141"/>
      <c r="B620" s="142"/>
      <c r="C620" s="142"/>
      <c r="D620" s="143"/>
      <c r="E620" s="141"/>
      <c r="F620" s="141"/>
      <c r="G620" s="141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1"/>
      <c r="V620" s="141"/>
      <c r="W620" s="141"/>
      <c r="X620" s="141"/>
      <c r="Y620" s="141"/>
      <c r="Z620" s="141"/>
    </row>
    <row r="621" ht="14.25" customHeight="1">
      <c r="A621" s="141"/>
      <c r="B621" s="142"/>
      <c r="C621" s="142"/>
      <c r="D621" s="143"/>
      <c r="E621" s="141"/>
      <c r="F621" s="141"/>
      <c r="G621" s="141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1"/>
      <c r="V621" s="141"/>
      <c r="W621" s="141"/>
      <c r="X621" s="141"/>
      <c r="Y621" s="141"/>
      <c r="Z621" s="141"/>
    </row>
    <row r="622" ht="14.25" customHeight="1">
      <c r="A622" s="141"/>
      <c r="B622" s="142"/>
      <c r="C622" s="142"/>
      <c r="D622" s="143"/>
      <c r="E622" s="141"/>
      <c r="F622" s="141"/>
      <c r="G622" s="141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1"/>
      <c r="V622" s="141"/>
      <c r="W622" s="141"/>
      <c r="X622" s="141"/>
      <c r="Y622" s="141"/>
      <c r="Z622" s="141"/>
    </row>
    <row r="623" ht="14.25" customHeight="1">
      <c r="A623" s="141"/>
      <c r="B623" s="142"/>
      <c r="C623" s="142"/>
      <c r="D623" s="143"/>
      <c r="E623" s="141"/>
      <c r="F623" s="141"/>
      <c r="G623" s="141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1"/>
      <c r="V623" s="141"/>
      <c r="W623" s="141"/>
      <c r="X623" s="141"/>
      <c r="Y623" s="141"/>
      <c r="Z623" s="141"/>
    </row>
    <row r="624" ht="14.25" customHeight="1">
      <c r="A624" s="141"/>
      <c r="B624" s="142"/>
      <c r="C624" s="142"/>
      <c r="D624" s="143"/>
      <c r="E624" s="141"/>
      <c r="F624" s="141"/>
      <c r="G624" s="141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41"/>
      <c r="Z624" s="141"/>
    </row>
    <row r="625" ht="14.25" customHeight="1">
      <c r="A625" s="141"/>
      <c r="B625" s="142"/>
      <c r="C625" s="142"/>
      <c r="D625" s="143"/>
      <c r="E625" s="141"/>
      <c r="F625" s="141"/>
      <c r="G625" s="141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1"/>
      <c r="V625" s="141"/>
      <c r="W625" s="141"/>
      <c r="X625" s="141"/>
      <c r="Y625" s="141"/>
      <c r="Z625" s="141"/>
    </row>
    <row r="626" ht="14.25" customHeight="1">
      <c r="A626" s="141"/>
      <c r="B626" s="142"/>
      <c r="C626" s="142"/>
      <c r="D626" s="143"/>
      <c r="E626" s="141"/>
      <c r="F626" s="141"/>
      <c r="G626" s="141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1"/>
      <c r="V626" s="141"/>
      <c r="W626" s="141"/>
      <c r="X626" s="141"/>
      <c r="Y626" s="141"/>
      <c r="Z626" s="141"/>
    </row>
    <row r="627" ht="14.25" customHeight="1">
      <c r="A627" s="141"/>
      <c r="B627" s="142"/>
      <c r="C627" s="142"/>
      <c r="D627" s="143"/>
      <c r="E627" s="141"/>
      <c r="F627" s="141"/>
      <c r="G627" s="141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1"/>
      <c r="V627" s="141"/>
      <c r="W627" s="141"/>
      <c r="X627" s="141"/>
      <c r="Y627" s="141"/>
      <c r="Z627" s="141"/>
    </row>
    <row r="628" ht="14.25" customHeight="1">
      <c r="A628" s="141"/>
      <c r="B628" s="142"/>
      <c r="C628" s="142"/>
      <c r="D628" s="143"/>
      <c r="E628" s="141"/>
      <c r="F628" s="141"/>
      <c r="G628" s="141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1"/>
      <c r="V628" s="141"/>
      <c r="W628" s="141"/>
      <c r="X628" s="141"/>
      <c r="Y628" s="141"/>
      <c r="Z628" s="141"/>
    </row>
    <row r="629" ht="14.25" customHeight="1">
      <c r="A629" s="141"/>
      <c r="B629" s="142"/>
      <c r="C629" s="142"/>
      <c r="D629" s="143"/>
      <c r="E629" s="141"/>
      <c r="F629" s="141"/>
      <c r="G629" s="141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1"/>
      <c r="V629" s="141"/>
      <c r="W629" s="141"/>
      <c r="X629" s="141"/>
      <c r="Y629" s="141"/>
      <c r="Z629" s="141"/>
    </row>
    <row r="630" ht="14.25" customHeight="1">
      <c r="A630" s="141"/>
      <c r="B630" s="142"/>
      <c r="C630" s="142"/>
      <c r="D630" s="143"/>
      <c r="E630" s="141"/>
      <c r="F630" s="141"/>
      <c r="G630" s="141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1"/>
      <c r="V630" s="141"/>
      <c r="W630" s="141"/>
      <c r="X630" s="141"/>
      <c r="Y630" s="141"/>
      <c r="Z630" s="141"/>
    </row>
    <row r="631" ht="14.25" customHeight="1">
      <c r="A631" s="141"/>
      <c r="B631" s="142"/>
      <c r="C631" s="142"/>
      <c r="D631" s="143"/>
      <c r="E631" s="141"/>
      <c r="F631" s="141"/>
      <c r="G631" s="141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1"/>
      <c r="V631" s="141"/>
      <c r="W631" s="141"/>
      <c r="X631" s="141"/>
      <c r="Y631" s="141"/>
      <c r="Z631" s="141"/>
    </row>
    <row r="632" ht="14.25" customHeight="1">
      <c r="A632" s="141"/>
      <c r="B632" s="142"/>
      <c r="C632" s="142"/>
      <c r="D632" s="143"/>
      <c r="E632" s="141"/>
      <c r="F632" s="141"/>
      <c r="G632" s="141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1"/>
      <c r="V632" s="141"/>
      <c r="W632" s="141"/>
      <c r="X632" s="141"/>
      <c r="Y632" s="141"/>
      <c r="Z632" s="141"/>
    </row>
    <row r="633" ht="14.25" customHeight="1">
      <c r="A633" s="141"/>
      <c r="B633" s="142"/>
      <c r="C633" s="142"/>
      <c r="D633" s="143"/>
      <c r="E633" s="141"/>
      <c r="F633" s="141"/>
      <c r="G633" s="141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1"/>
      <c r="V633" s="141"/>
      <c r="W633" s="141"/>
      <c r="X633" s="141"/>
      <c r="Y633" s="141"/>
      <c r="Z633" s="141"/>
    </row>
    <row r="634" ht="14.25" customHeight="1">
      <c r="A634" s="141"/>
      <c r="B634" s="142"/>
      <c r="C634" s="142"/>
      <c r="D634" s="143"/>
      <c r="E634" s="141"/>
      <c r="F634" s="141"/>
      <c r="G634" s="141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1"/>
      <c r="V634" s="141"/>
      <c r="W634" s="141"/>
      <c r="X634" s="141"/>
      <c r="Y634" s="141"/>
      <c r="Z634" s="141"/>
    </row>
    <row r="635" ht="14.25" customHeight="1">
      <c r="A635" s="141"/>
      <c r="B635" s="142"/>
      <c r="C635" s="142"/>
      <c r="D635" s="143"/>
      <c r="E635" s="141"/>
      <c r="F635" s="141"/>
      <c r="G635" s="141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1"/>
      <c r="V635" s="141"/>
      <c r="W635" s="141"/>
      <c r="X635" s="141"/>
      <c r="Y635" s="141"/>
      <c r="Z635" s="141"/>
    </row>
    <row r="636" ht="14.25" customHeight="1">
      <c r="A636" s="141"/>
      <c r="B636" s="142"/>
      <c r="C636" s="142"/>
      <c r="D636" s="143"/>
      <c r="E636" s="141"/>
      <c r="F636" s="141"/>
      <c r="G636" s="141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1"/>
      <c r="V636" s="141"/>
      <c r="W636" s="141"/>
      <c r="X636" s="141"/>
      <c r="Y636" s="141"/>
      <c r="Z636" s="141"/>
    </row>
    <row r="637" ht="14.25" customHeight="1">
      <c r="A637" s="141"/>
      <c r="B637" s="142"/>
      <c r="C637" s="142"/>
      <c r="D637" s="143"/>
      <c r="E637" s="141"/>
      <c r="F637" s="141"/>
      <c r="G637" s="141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1"/>
      <c r="V637" s="141"/>
      <c r="W637" s="141"/>
      <c r="X637" s="141"/>
      <c r="Y637" s="141"/>
      <c r="Z637" s="141"/>
    </row>
    <row r="638" ht="14.25" customHeight="1">
      <c r="A638" s="141"/>
      <c r="B638" s="142"/>
      <c r="C638" s="142"/>
      <c r="D638" s="143"/>
      <c r="E638" s="141"/>
      <c r="F638" s="141"/>
      <c r="G638" s="141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1"/>
      <c r="V638" s="141"/>
      <c r="W638" s="141"/>
      <c r="X638" s="141"/>
      <c r="Y638" s="141"/>
      <c r="Z638" s="141"/>
    </row>
    <row r="639" ht="14.25" customHeight="1">
      <c r="A639" s="141"/>
      <c r="B639" s="142"/>
      <c r="C639" s="142"/>
      <c r="D639" s="143"/>
      <c r="E639" s="141"/>
      <c r="F639" s="141"/>
      <c r="G639" s="141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1"/>
      <c r="V639" s="141"/>
      <c r="W639" s="141"/>
      <c r="X639" s="141"/>
      <c r="Y639" s="141"/>
      <c r="Z639" s="141"/>
    </row>
    <row r="640" ht="14.25" customHeight="1">
      <c r="A640" s="141"/>
      <c r="B640" s="142"/>
      <c r="C640" s="142"/>
      <c r="D640" s="143"/>
      <c r="E640" s="141"/>
      <c r="F640" s="141"/>
      <c r="G640" s="141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1"/>
      <c r="V640" s="141"/>
      <c r="W640" s="141"/>
      <c r="X640" s="141"/>
      <c r="Y640" s="141"/>
      <c r="Z640" s="141"/>
    </row>
    <row r="641" ht="14.25" customHeight="1">
      <c r="A641" s="141"/>
      <c r="B641" s="142"/>
      <c r="C641" s="142"/>
      <c r="D641" s="143"/>
      <c r="E641" s="141"/>
      <c r="F641" s="141"/>
      <c r="G641" s="141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1"/>
      <c r="V641" s="141"/>
      <c r="W641" s="141"/>
      <c r="X641" s="141"/>
      <c r="Y641" s="141"/>
      <c r="Z641" s="141"/>
    </row>
    <row r="642" ht="14.25" customHeight="1">
      <c r="A642" s="141"/>
      <c r="B642" s="142"/>
      <c r="C642" s="142"/>
      <c r="D642" s="143"/>
      <c r="E642" s="141"/>
      <c r="F642" s="141"/>
      <c r="G642" s="141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1"/>
      <c r="V642" s="141"/>
      <c r="W642" s="141"/>
      <c r="X642" s="141"/>
      <c r="Y642" s="141"/>
      <c r="Z642" s="141"/>
    </row>
    <row r="643" ht="14.25" customHeight="1">
      <c r="A643" s="141"/>
      <c r="B643" s="142"/>
      <c r="C643" s="142"/>
      <c r="D643" s="143"/>
      <c r="E643" s="141"/>
      <c r="F643" s="141"/>
      <c r="G643" s="141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1"/>
      <c r="V643" s="141"/>
      <c r="W643" s="141"/>
      <c r="X643" s="141"/>
      <c r="Y643" s="141"/>
      <c r="Z643" s="141"/>
    </row>
    <row r="644" ht="14.25" customHeight="1">
      <c r="A644" s="141"/>
      <c r="B644" s="142"/>
      <c r="C644" s="142"/>
      <c r="D644" s="143"/>
      <c r="E644" s="141"/>
      <c r="F644" s="141"/>
      <c r="G644" s="141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1"/>
      <c r="V644" s="141"/>
      <c r="W644" s="141"/>
      <c r="X644" s="141"/>
      <c r="Y644" s="141"/>
      <c r="Z644" s="141"/>
    </row>
    <row r="645" ht="14.25" customHeight="1">
      <c r="A645" s="141"/>
      <c r="B645" s="142"/>
      <c r="C645" s="142"/>
      <c r="D645" s="143"/>
      <c r="E645" s="141"/>
      <c r="F645" s="141"/>
      <c r="G645" s="141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1"/>
      <c r="V645" s="141"/>
      <c r="W645" s="141"/>
      <c r="X645" s="141"/>
      <c r="Y645" s="141"/>
      <c r="Z645" s="141"/>
    </row>
    <row r="646" ht="14.25" customHeight="1">
      <c r="A646" s="141"/>
      <c r="B646" s="142"/>
      <c r="C646" s="142"/>
      <c r="D646" s="143"/>
      <c r="E646" s="141"/>
      <c r="F646" s="141"/>
      <c r="G646" s="141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41"/>
      <c r="W646" s="141"/>
      <c r="X646" s="141"/>
      <c r="Y646" s="141"/>
      <c r="Z646" s="141"/>
    </row>
    <row r="647" ht="14.25" customHeight="1">
      <c r="A647" s="141"/>
      <c r="B647" s="142"/>
      <c r="C647" s="142"/>
      <c r="D647" s="143"/>
      <c r="E647" s="141"/>
      <c r="F647" s="141"/>
      <c r="G647" s="141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41"/>
      <c r="Z647" s="141"/>
    </row>
    <row r="648" ht="14.25" customHeight="1">
      <c r="A648" s="141"/>
      <c r="B648" s="142"/>
      <c r="C648" s="142"/>
      <c r="D648" s="143"/>
      <c r="E648" s="141"/>
      <c r="F648" s="141"/>
      <c r="G648" s="141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1"/>
      <c r="V648" s="141"/>
      <c r="W648" s="141"/>
      <c r="X648" s="141"/>
      <c r="Y648" s="141"/>
      <c r="Z648" s="141"/>
    </row>
    <row r="649" ht="14.25" customHeight="1">
      <c r="A649" s="141"/>
      <c r="B649" s="142"/>
      <c r="C649" s="142"/>
      <c r="D649" s="143"/>
      <c r="E649" s="141"/>
      <c r="F649" s="141"/>
      <c r="G649" s="141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1"/>
      <c r="V649" s="141"/>
      <c r="W649" s="141"/>
      <c r="X649" s="141"/>
      <c r="Y649" s="141"/>
      <c r="Z649" s="141"/>
    </row>
    <row r="650" ht="14.25" customHeight="1">
      <c r="A650" s="141"/>
      <c r="B650" s="142"/>
      <c r="C650" s="142"/>
      <c r="D650" s="143"/>
      <c r="E650" s="141"/>
      <c r="F650" s="141"/>
      <c r="G650" s="141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1"/>
      <c r="V650" s="141"/>
      <c r="W650" s="141"/>
      <c r="X650" s="141"/>
      <c r="Y650" s="141"/>
      <c r="Z650" s="141"/>
    </row>
    <row r="651" ht="14.25" customHeight="1">
      <c r="A651" s="141"/>
      <c r="B651" s="142"/>
      <c r="C651" s="142"/>
      <c r="D651" s="143"/>
      <c r="E651" s="141"/>
      <c r="F651" s="141"/>
      <c r="G651" s="141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1"/>
      <c r="V651" s="141"/>
      <c r="W651" s="141"/>
      <c r="X651" s="141"/>
      <c r="Y651" s="141"/>
      <c r="Z651" s="141"/>
    </row>
    <row r="652" ht="14.25" customHeight="1">
      <c r="A652" s="141"/>
      <c r="B652" s="142"/>
      <c r="C652" s="142"/>
      <c r="D652" s="143"/>
      <c r="E652" s="141"/>
      <c r="F652" s="141"/>
      <c r="G652" s="141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1"/>
      <c r="V652" s="141"/>
      <c r="W652" s="141"/>
      <c r="X652" s="141"/>
      <c r="Y652" s="141"/>
      <c r="Z652" s="141"/>
    </row>
    <row r="653" ht="14.25" customHeight="1">
      <c r="A653" s="141"/>
      <c r="B653" s="142"/>
      <c r="C653" s="142"/>
      <c r="D653" s="143"/>
      <c r="E653" s="141"/>
      <c r="F653" s="141"/>
      <c r="G653" s="141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1"/>
      <c r="V653" s="141"/>
      <c r="W653" s="141"/>
      <c r="X653" s="141"/>
      <c r="Y653" s="141"/>
      <c r="Z653" s="141"/>
    </row>
    <row r="654" ht="14.25" customHeight="1">
      <c r="A654" s="141"/>
      <c r="B654" s="142"/>
      <c r="C654" s="142"/>
      <c r="D654" s="143"/>
      <c r="E654" s="141"/>
      <c r="F654" s="141"/>
      <c r="G654" s="141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1"/>
      <c r="V654" s="141"/>
      <c r="W654" s="141"/>
      <c r="X654" s="141"/>
      <c r="Y654" s="141"/>
      <c r="Z654" s="141"/>
    </row>
    <row r="655" ht="14.25" customHeight="1">
      <c r="A655" s="141"/>
      <c r="B655" s="142"/>
      <c r="C655" s="142"/>
      <c r="D655" s="143"/>
      <c r="E655" s="141"/>
      <c r="F655" s="141"/>
      <c r="G655" s="141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1"/>
      <c r="V655" s="141"/>
      <c r="W655" s="141"/>
      <c r="X655" s="141"/>
      <c r="Y655" s="141"/>
      <c r="Z655" s="141"/>
    </row>
    <row r="656" ht="14.25" customHeight="1">
      <c r="A656" s="141"/>
      <c r="B656" s="142"/>
      <c r="C656" s="142"/>
      <c r="D656" s="143"/>
      <c r="E656" s="141"/>
      <c r="F656" s="141"/>
      <c r="G656" s="141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1"/>
      <c r="V656" s="141"/>
      <c r="W656" s="141"/>
      <c r="X656" s="141"/>
      <c r="Y656" s="141"/>
      <c r="Z656" s="141"/>
    </row>
    <row r="657" ht="14.25" customHeight="1">
      <c r="A657" s="141"/>
      <c r="B657" s="142"/>
      <c r="C657" s="142"/>
      <c r="D657" s="143"/>
      <c r="E657" s="141"/>
      <c r="F657" s="141"/>
      <c r="G657" s="141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1"/>
      <c r="V657" s="141"/>
      <c r="W657" s="141"/>
      <c r="X657" s="141"/>
      <c r="Y657" s="141"/>
      <c r="Z657" s="141"/>
    </row>
    <row r="658" ht="14.25" customHeight="1">
      <c r="A658" s="141"/>
      <c r="B658" s="142"/>
      <c r="C658" s="142"/>
      <c r="D658" s="143"/>
      <c r="E658" s="141"/>
      <c r="F658" s="141"/>
      <c r="G658" s="141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1"/>
      <c r="V658" s="141"/>
      <c r="W658" s="141"/>
      <c r="X658" s="141"/>
      <c r="Y658" s="141"/>
      <c r="Z658" s="141"/>
    </row>
    <row r="659" ht="14.25" customHeight="1">
      <c r="A659" s="141"/>
      <c r="B659" s="142"/>
      <c r="C659" s="142"/>
      <c r="D659" s="143"/>
      <c r="E659" s="141"/>
      <c r="F659" s="141"/>
      <c r="G659" s="141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1"/>
      <c r="V659" s="141"/>
      <c r="W659" s="141"/>
      <c r="X659" s="141"/>
      <c r="Y659" s="141"/>
      <c r="Z659" s="141"/>
    </row>
    <row r="660" ht="14.25" customHeight="1">
      <c r="A660" s="141"/>
      <c r="B660" s="142"/>
      <c r="C660" s="142"/>
      <c r="D660" s="143"/>
      <c r="E660" s="141"/>
      <c r="F660" s="141"/>
      <c r="G660" s="141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1"/>
      <c r="V660" s="141"/>
      <c r="W660" s="141"/>
      <c r="X660" s="141"/>
      <c r="Y660" s="141"/>
      <c r="Z660" s="141"/>
    </row>
    <row r="661" ht="14.25" customHeight="1">
      <c r="A661" s="141"/>
      <c r="B661" s="142"/>
      <c r="C661" s="142"/>
      <c r="D661" s="143"/>
      <c r="E661" s="141"/>
      <c r="F661" s="141"/>
      <c r="G661" s="141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1"/>
      <c r="V661" s="141"/>
      <c r="W661" s="141"/>
      <c r="X661" s="141"/>
      <c r="Y661" s="141"/>
      <c r="Z661" s="141"/>
    </row>
    <row r="662" ht="14.25" customHeight="1">
      <c r="A662" s="141"/>
      <c r="B662" s="142"/>
      <c r="C662" s="142"/>
      <c r="D662" s="143"/>
      <c r="E662" s="141"/>
      <c r="F662" s="141"/>
      <c r="G662" s="141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1"/>
      <c r="V662" s="141"/>
      <c r="W662" s="141"/>
      <c r="X662" s="141"/>
      <c r="Y662" s="141"/>
      <c r="Z662" s="141"/>
    </row>
    <row r="663" ht="14.25" customHeight="1">
      <c r="A663" s="141"/>
      <c r="B663" s="142"/>
      <c r="C663" s="142"/>
      <c r="D663" s="143"/>
      <c r="E663" s="141"/>
      <c r="F663" s="141"/>
      <c r="G663" s="141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1"/>
      <c r="V663" s="141"/>
      <c r="W663" s="141"/>
      <c r="X663" s="141"/>
      <c r="Y663" s="141"/>
      <c r="Z663" s="141"/>
    </row>
    <row r="664" ht="14.25" customHeight="1">
      <c r="A664" s="141"/>
      <c r="B664" s="142"/>
      <c r="C664" s="142"/>
      <c r="D664" s="143"/>
      <c r="E664" s="141"/>
      <c r="F664" s="141"/>
      <c r="G664" s="141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1"/>
      <c r="V664" s="141"/>
      <c r="W664" s="141"/>
      <c r="X664" s="141"/>
      <c r="Y664" s="141"/>
      <c r="Z664" s="141"/>
    </row>
    <row r="665" ht="14.25" customHeight="1">
      <c r="A665" s="141"/>
      <c r="B665" s="142"/>
      <c r="C665" s="142"/>
      <c r="D665" s="143"/>
      <c r="E665" s="141"/>
      <c r="F665" s="141"/>
      <c r="G665" s="141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1"/>
      <c r="V665" s="141"/>
      <c r="W665" s="141"/>
      <c r="X665" s="141"/>
      <c r="Y665" s="141"/>
      <c r="Z665" s="141"/>
    </row>
    <row r="666" ht="14.25" customHeight="1">
      <c r="A666" s="141"/>
      <c r="B666" s="142"/>
      <c r="C666" s="142"/>
      <c r="D666" s="143"/>
      <c r="E666" s="141"/>
      <c r="F666" s="141"/>
      <c r="G666" s="141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1"/>
      <c r="V666" s="141"/>
      <c r="W666" s="141"/>
      <c r="X666" s="141"/>
      <c r="Y666" s="141"/>
      <c r="Z666" s="141"/>
    </row>
    <row r="667" ht="14.25" customHeight="1">
      <c r="A667" s="141"/>
      <c r="B667" s="142"/>
      <c r="C667" s="142"/>
      <c r="D667" s="143"/>
      <c r="E667" s="141"/>
      <c r="F667" s="141"/>
      <c r="G667" s="141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141"/>
      <c r="X667" s="141"/>
      <c r="Y667" s="141"/>
      <c r="Z667" s="141"/>
    </row>
    <row r="668" ht="14.25" customHeight="1">
      <c r="A668" s="141"/>
      <c r="B668" s="142"/>
      <c r="C668" s="142"/>
      <c r="D668" s="143"/>
      <c r="E668" s="141"/>
      <c r="F668" s="141"/>
      <c r="G668" s="141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1"/>
      <c r="V668" s="141"/>
      <c r="W668" s="141"/>
      <c r="X668" s="141"/>
      <c r="Y668" s="141"/>
      <c r="Z668" s="141"/>
    </row>
    <row r="669" ht="14.25" customHeight="1">
      <c r="A669" s="141"/>
      <c r="B669" s="142"/>
      <c r="C669" s="142"/>
      <c r="D669" s="143"/>
      <c r="E669" s="141"/>
      <c r="F669" s="141"/>
      <c r="G669" s="141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1"/>
      <c r="V669" s="141"/>
      <c r="W669" s="141"/>
      <c r="X669" s="141"/>
      <c r="Y669" s="141"/>
      <c r="Z669" s="141"/>
    </row>
    <row r="670" ht="14.25" customHeight="1">
      <c r="A670" s="141"/>
      <c r="B670" s="142"/>
      <c r="C670" s="142"/>
      <c r="D670" s="143"/>
      <c r="E670" s="141"/>
      <c r="F670" s="141"/>
      <c r="G670" s="141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1"/>
      <c r="V670" s="141"/>
      <c r="W670" s="141"/>
      <c r="X670" s="141"/>
      <c r="Y670" s="141"/>
      <c r="Z670" s="141"/>
    </row>
    <row r="671" ht="14.25" customHeight="1">
      <c r="A671" s="141"/>
      <c r="B671" s="142"/>
      <c r="C671" s="142"/>
      <c r="D671" s="143"/>
      <c r="E671" s="141"/>
      <c r="F671" s="141"/>
      <c r="G671" s="141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1"/>
      <c r="V671" s="141"/>
      <c r="W671" s="141"/>
      <c r="X671" s="141"/>
      <c r="Y671" s="141"/>
      <c r="Z671" s="141"/>
    </row>
    <row r="672" ht="14.25" customHeight="1">
      <c r="A672" s="141"/>
      <c r="B672" s="142"/>
      <c r="C672" s="142"/>
      <c r="D672" s="143"/>
      <c r="E672" s="141"/>
      <c r="F672" s="141"/>
      <c r="G672" s="141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1"/>
      <c r="V672" s="141"/>
      <c r="W672" s="141"/>
      <c r="X672" s="141"/>
      <c r="Y672" s="141"/>
      <c r="Z672" s="141"/>
    </row>
    <row r="673" ht="14.25" customHeight="1">
      <c r="A673" s="141"/>
      <c r="B673" s="142"/>
      <c r="C673" s="142"/>
      <c r="D673" s="143"/>
      <c r="E673" s="141"/>
      <c r="F673" s="141"/>
      <c r="G673" s="141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1"/>
      <c r="V673" s="141"/>
      <c r="W673" s="141"/>
      <c r="X673" s="141"/>
      <c r="Y673" s="141"/>
      <c r="Z673" s="141"/>
    </row>
    <row r="674" ht="14.25" customHeight="1">
      <c r="A674" s="141"/>
      <c r="B674" s="142"/>
      <c r="C674" s="142"/>
      <c r="D674" s="143"/>
      <c r="E674" s="141"/>
      <c r="F674" s="141"/>
      <c r="G674" s="141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1"/>
      <c r="V674" s="141"/>
      <c r="W674" s="141"/>
      <c r="X674" s="141"/>
      <c r="Y674" s="141"/>
      <c r="Z674" s="141"/>
    </row>
    <row r="675" ht="14.25" customHeight="1">
      <c r="A675" s="141"/>
      <c r="B675" s="142"/>
      <c r="C675" s="142"/>
      <c r="D675" s="143"/>
      <c r="E675" s="141"/>
      <c r="F675" s="141"/>
      <c r="G675" s="141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1"/>
      <c r="V675" s="141"/>
      <c r="W675" s="141"/>
      <c r="X675" s="141"/>
      <c r="Y675" s="141"/>
      <c r="Z675" s="141"/>
    </row>
    <row r="676" ht="14.25" customHeight="1">
      <c r="A676" s="141"/>
      <c r="B676" s="142"/>
      <c r="C676" s="142"/>
      <c r="D676" s="143"/>
      <c r="E676" s="141"/>
      <c r="F676" s="141"/>
      <c r="G676" s="141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1"/>
      <c r="V676" s="141"/>
      <c r="W676" s="141"/>
      <c r="X676" s="141"/>
      <c r="Y676" s="141"/>
      <c r="Z676" s="141"/>
    </row>
    <row r="677" ht="14.25" customHeight="1">
      <c r="A677" s="141"/>
      <c r="B677" s="142"/>
      <c r="C677" s="142"/>
      <c r="D677" s="143"/>
      <c r="E677" s="141"/>
      <c r="F677" s="141"/>
      <c r="G677" s="141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1"/>
      <c r="V677" s="141"/>
      <c r="W677" s="141"/>
      <c r="X677" s="141"/>
      <c r="Y677" s="141"/>
      <c r="Z677" s="141"/>
    </row>
    <row r="678" ht="14.25" customHeight="1">
      <c r="A678" s="141"/>
      <c r="B678" s="142"/>
      <c r="C678" s="142"/>
      <c r="D678" s="143"/>
      <c r="E678" s="141"/>
      <c r="F678" s="141"/>
      <c r="G678" s="141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141"/>
      <c r="X678" s="141"/>
      <c r="Y678" s="141"/>
      <c r="Z678" s="141"/>
    </row>
    <row r="679" ht="14.25" customHeight="1">
      <c r="A679" s="141"/>
      <c r="B679" s="142"/>
      <c r="C679" s="142"/>
      <c r="D679" s="143"/>
      <c r="E679" s="141"/>
      <c r="F679" s="141"/>
      <c r="G679" s="141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1"/>
      <c r="V679" s="141"/>
      <c r="W679" s="141"/>
      <c r="X679" s="141"/>
      <c r="Y679" s="141"/>
      <c r="Z679" s="141"/>
    </row>
    <row r="680" ht="14.25" customHeight="1">
      <c r="A680" s="141"/>
      <c r="B680" s="142"/>
      <c r="C680" s="142"/>
      <c r="D680" s="143"/>
      <c r="E680" s="141"/>
      <c r="F680" s="141"/>
      <c r="G680" s="141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1"/>
      <c r="V680" s="141"/>
      <c r="W680" s="141"/>
      <c r="X680" s="141"/>
      <c r="Y680" s="141"/>
      <c r="Z680" s="141"/>
    </row>
    <row r="681" ht="14.25" customHeight="1">
      <c r="A681" s="141"/>
      <c r="B681" s="142"/>
      <c r="C681" s="142"/>
      <c r="D681" s="143"/>
      <c r="E681" s="141"/>
      <c r="F681" s="141"/>
      <c r="G681" s="141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141"/>
      <c r="X681" s="141"/>
      <c r="Y681" s="141"/>
      <c r="Z681" s="141"/>
    </row>
    <row r="682" ht="14.25" customHeight="1">
      <c r="A682" s="141"/>
      <c r="B682" s="142"/>
      <c r="C682" s="142"/>
      <c r="D682" s="143"/>
      <c r="E682" s="141"/>
      <c r="F682" s="141"/>
      <c r="G682" s="141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141"/>
      <c r="X682" s="141"/>
      <c r="Y682" s="141"/>
      <c r="Z682" s="141"/>
    </row>
    <row r="683" ht="14.25" customHeight="1">
      <c r="A683" s="141"/>
      <c r="B683" s="142"/>
      <c r="C683" s="142"/>
      <c r="D683" s="143"/>
      <c r="E683" s="141"/>
      <c r="F683" s="141"/>
      <c r="G683" s="141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1"/>
      <c r="V683" s="141"/>
      <c r="W683" s="141"/>
      <c r="X683" s="141"/>
      <c r="Y683" s="141"/>
      <c r="Z683" s="141"/>
    </row>
    <row r="684" ht="14.25" customHeight="1">
      <c r="A684" s="141"/>
      <c r="B684" s="142"/>
      <c r="C684" s="142"/>
      <c r="D684" s="143"/>
      <c r="E684" s="141"/>
      <c r="F684" s="141"/>
      <c r="G684" s="141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1"/>
      <c r="V684" s="141"/>
      <c r="W684" s="141"/>
      <c r="X684" s="141"/>
      <c r="Y684" s="141"/>
      <c r="Z684" s="141"/>
    </row>
    <row r="685" ht="14.25" customHeight="1">
      <c r="A685" s="141"/>
      <c r="B685" s="142"/>
      <c r="C685" s="142"/>
      <c r="D685" s="143"/>
      <c r="E685" s="141"/>
      <c r="F685" s="141"/>
      <c r="G685" s="141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1"/>
      <c r="V685" s="141"/>
      <c r="W685" s="141"/>
      <c r="X685" s="141"/>
      <c r="Y685" s="141"/>
      <c r="Z685" s="141"/>
    </row>
    <row r="686" ht="14.25" customHeight="1">
      <c r="A686" s="141"/>
      <c r="B686" s="142"/>
      <c r="C686" s="142"/>
      <c r="D686" s="143"/>
      <c r="E686" s="141"/>
      <c r="F686" s="141"/>
      <c r="G686" s="141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  <c r="U686" s="141"/>
      <c r="V686" s="141"/>
      <c r="W686" s="141"/>
      <c r="X686" s="141"/>
      <c r="Y686" s="141"/>
      <c r="Z686" s="141"/>
    </row>
    <row r="687" ht="14.25" customHeight="1">
      <c r="A687" s="141"/>
      <c r="B687" s="142"/>
      <c r="C687" s="142"/>
      <c r="D687" s="143"/>
      <c r="E687" s="141"/>
      <c r="F687" s="141"/>
      <c r="G687" s="141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  <c r="U687" s="141"/>
      <c r="V687" s="141"/>
      <c r="W687" s="141"/>
      <c r="X687" s="141"/>
      <c r="Y687" s="141"/>
      <c r="Z687" s="141"/>
    </row>
    <row r="688" ht="14.25" customHeight="1">
      <c r="A688" s="141"/>
      <c r="B688" s="142"/>
      <c r="C688" s="142"/>
      <c r="D688" s="143"/>
      <c r="E688" s="141"/>
      <c r="F688" s="141"/>
      <c r="G688" s="141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  <c r="U688" s="141"/>
      <c r="V688" s="141"/>
      <c r="W688" s="141"/>
      <c r="X688" s="141"/>
      <c r="Y688" s="141"/>
      <c r="Z688" s="141"/>
    </row>
    <row r="689" ht="14.25" customHeight="1">
      <c r="A689" s="141"/>
      <c r="B689" s="142"/>
      <c r="C689" s="142"/>
      <c r="D689" s="143"/>
      <c r="E689" s="141"/>
      <c r="F689" s="141"/>
      <c r="G689" s="141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1"/>
      <c r="V689" s="141"/>
      <c r="W689" s="141"/>
      <c r="X689" s="141"/>
      <c r="Y689" s="141"/>
      <c r="Z689" s="141"/>
    </row>
    <row r="690" ht="14.25" customHeight="1">
      <c r="A690" s="141"/>
      <c r="B690" s="142"/>
      <c r="C690" s="142"/>
      <c r="D690" s="143"/>
      <c r="E690" s="141"/>
      <c r="F690" s="141"/>
      <c r="G690" s="141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  <c r="U690" s="141"/>
      <c r="V690" s="141"/>
      <c r="W690" s="141"/>
      <c r="X690" s="141"/>
      <c r="Y690" s="141"/>
      <c r="Z690" s="141"/>
    </row>
    <row r="691" ht="14.25" customHeight="1">
      <c r="A691" s="141"/>
      <c r="B691" s="142"/>
      <c r="C691" s="142"/>
      <c r="D691" s="143"/>
      <c r="E691" s="141"/>
      <c r="F691" s="141"/>
      <c r="G691" s="141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  <c r="U691" s="141"/>
      <c r="V691" s="141"/>
      <c r="W691" s="141"/>
      <c r="X691" s="141"/>
      <c r="Y691" s="141"/>
      <c r="Z691" s="141"/>
    </row>
    <row r="692" ht="14.25" customHeight="1">
      <c r="A692" s="141"/>
      <c r="B692" s="142"/>
      <c r="C692" s="142"/>
      <c r="D692" s="143"/>
      <c r="E692" s="141"/>
      <c r="F692" s="141"/>
      <c r="G692" s="141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  <c r="U692" s="141"/>
      <c r="V692" s="141"/>
      <c r="W692" s="141"/>
      <c r="X692" s="141"/>
      <c r="Y692" s="141"/>
      <c r="Z692" s="141"/>
    </row>
    <row r="693" ht="14.25" customHeight="1">
      <c r="A693" s="141"/>
      <c r="B693" s="142"/>
      <c r="C693" s="142"/>
      <c r="D693" s="143"/>
      <c r="E693" s="141"/>
      <c r="F693" s="141"/>
      <c r="G693" s="141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  <c r="U693" s="141"/>
      <c r="V693" s="141"/>
      <c r="W693" s="141"/>
      <c r="X693" s="141"/>
      <c r="Y693" s="141"/>
      <c r="Z693" s="141"/>
    </row>
    <row r="694" ht="14.25" customHeight="1">
      <c r="A694" s="141"/>
      <c r="B694" s="142"/>
      <c r="C694" s="142"/>
      <c r="D694" s="143"/>
      <c r="E694" s="141"/>
      <c r="F694" s="141"/>
      <c r="G694" s="141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1"/>
      <c r="V694" s="141"/>
      <c r="W694" s="141"/>
      <c r="X694" s="141"/>
      <c r="Y694" s="141"/>
      <c r="Z694" s="141"/>
    </row>
    <row r="695" ht="14.25" customHeight="1">
      <c r="A695" s="141"/>
      <c r="B695" s="142"/>
      <c r="C695" s="142"/>
      <c r="D695" s="143"/>
      <c r="E695" s="141"/>
      <c r="F695" s="141"/>
      <c r="G695" s="141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  <c r="U695" s="141"/>
      <c r="V695" s="141"/>
      <c r="W695" s="141"/>
      <c r="X695" s="141"/>
      <c r="Y695" s="141"/>
      <c r="Z695" s="141"/>
    </row>
    <row r="696" ht="14.25" customHeight="1">
      <c r="A696" s="141"/>
      <c r="B696" s="142"/>
      <c r="C696" s="142"/>
      <c r="D696" s="143"/>
      <c r="E696" s="141"/>
      <c r="F696" s="141"/>
      <c r="G696" s="141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  <c r="U696" s="141"/>
      <c r="V696" s="141"/>
      <c r="W696" s="141"/>
      <c r="X696" s="141"/>
      <c r="Y696" s="141"/>
      <c r="Z696" s="141"/>
    </row>
    <row r="697" ht="14.25" customHeight="1">
      <c r="A697" s="141"/>
      <c r="B697" s="142"/>
      <c r="C697" s="142"/>
      <c r="D697" s="143"/>
      <c r="E697" s="141"/>
      <c r="F697" s="141"/>
      <c r="G697" s="141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  <c r="U697" s="141"/>
      <c r="V697" s="141"/>
      <c r="W697" s="141"/>
      <c r="X697" s="141"/>
      <c r="Y697" s="141"/>
      <c r="Z697" s="141"/>
    </row>
    <row r="698" ht="14.25" customHeight="1">
      <c r="A698" s="141"/>
      <c r="B698" s="142"/>
      <c r="C698" s="142"/>
      <c r="D698" s="143"/>
      <c r="E698" s="141"/>
      <c r="F698" s="141"/>
      <c r="G698" s="141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  <c r="U698" s="141"/>
      <c r="V698" s="141"/>
      <c r="W698" s="141"/>
      <c r="X698" s="141"/>
      <c r="Y698" s="141"/>
      <c r="Z698" s="141"/>
    </row>
    <row r="699" ht="14.25" customHeight="1">
      <c r="A699" s="141"/>
      <c r="B699" s="142"/>
      <c r="C699" s="142"/>
      <c r="D699" s="143"/>
      <c r="E699" s="141"/>
      <c r="F699" s="141"/>
      <c r="G699" s="141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  <c r="U699" s="141"/>
      <c r="V699" s="141"/>
      <c r="W699" s="141"/>
      <c r="X699" s="141"/>
      <c r="Y699" s="141"/>
      <c r="Z699" s="141"/>
    </row>
    <row r="700" ht="14.25" customHeight="1">
      <c r="A700" s="141"/>
      <c r="B700" s="142"/>
      <c r="C700" s="142"/>
      <c r="D700" s="143"/>
      <c r="E700" s="141"/>
      <c r="F700" s="141"/>
      <c r="G700" s="141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  <c r="U700" s="141"/>
      <c r="V700" s="141"/>
      <c r="W700" s="141"/>
      <c r="X700" s="141"/>
      <c r="Y700" s="141"/>
      <c r="Z700" s="141"/>
    </row>
    <row r="701" ht="14.25" customHeight="1">
      <c r="A701" s="141"/>
      <c r="B701" s="142"/>
      <c r="C701" s="142"/>
      <c r="D701" s="143"/>
      <c r="E701" s="141"/>
      <c r="F701" s="141"/>
      <c r="G701" s="141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  <c r="U701" s="141"/>
      <c r="V701" s="141"/>
      <c r="W701" s="141"/>
      <c r="X701" s="141"/>
      <c r="Y701" s="141"/>
      <c r="Z701" s="141"/>
    </row>
    <row r="702" ht="14.25" customHeight="1">
      <c r="A702" s="141"/>
      <c r="B702" s="142"/>
      <c r="C702" s="142"/>
      <c r="D702" s="143"/>
      <c r="E702" s="141"/>
      <c r="F702" s="141"/>
      <c r="G702" s="141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  <c r="U702" s="141"/>
      <c r="V702" s="141"/>
      <c r="W702" s="141"/>
      <c r="X702" s="141"/>
      <c r="Y702" s="141"/>
      <c r="Z702" s="141"/>
    </row>
    <row r="703" ht="14.25" customHeight="1">
      <c r="A703" s="141"/>
      <c r="B703" s="142"/>
      <c r="C703" s="142"/>
      <c r="D703" s="143"/>
      <c r="E703" s="141"/>
      <c r="F703" s="141"/>
      <c r="G703" s="141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  <c r="U703" s="141"/>
      <c r="V703" s="141"/>
      <c r="W703" s="141"/>
      <c r="X703" s="141"/>
      <c r="Y703" s="141"/>
      <c r="Z703" s="141"/>
    </row>
    <row r="704" ht="14.25" customHeight="1">
      <c r="A704" s="141"/>
      <c r="B704" s="142"/>
      <c r="C704" s="142"/>
      <c r="D704" s="143"/>
      <c r="E704" s="141"/>
      <c r="F704" s="141"/>
      <c r="G704" s="141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  <c r="U704" s="141"/>
      <c r="V704" s="141"/>
      <c r="W704" s="141"/>
      <c r="X704" s="141"/>
      <c r="Y704" s="141"/>
      <c r="Z704" s="141"/>
    </row>
    <row r="705" ht="14.25" customHeight="1">
      <c r="A705" s="141"/>
      <c r="B705" s="142"/>
      <c r="C705" s="142"/>
      <c r="D705" s="143"/>
      <c r="E705" s="141"/>
      <c r="F705" s="141"/>
      <c r="G705" s="141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  <c r="U705" s="141"/>
      <c r="V705" s="141"/>
      <c r="W705" s="141"/>
      <c r="X705" s="141"/>
      <c r="Y705" s="141"/>
      <c r="Z705" s="141"/>
    </row>
    <row r="706" ht="14.25" customHeight="1">
      <c r="A706" s="141"/>
      <c r="B706" s="142"/>
      <c r="C706" s="142"/>
      <c r="D706" s="143"/>
      <c r="E706" s="141"/>
      <c r="F706" s="141"/>
      <c r="G706" s="141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  <c r="U706" s="141"/>
      <c r="V706" s="141"/>
      <c r="W706" s="141"/>
      <c r="X706" s="141"/>
      <c r="Y706" s="141"/>
      <c r="Z706" s="141"/>
    </row>
    <row r="707" ht="14.25" customHeight="1">
      <c r="A707" s="141"/>
      <c r="B707" s="142"/>
      <c r="C707" s="142"/>
      <c r="D707" s="143"/>
      <c r="E707" s="141"/>
      <c r="F707" s="141"/>
      <c r="G707" s="141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  <c r="U707" s="141"/>
      <c r="V707" s="141"/>
      <c r="W707" s="141"/>
      <c r="X707" s="141"/>
      <c r="Y707" s="141"/>
      <c r="Z707" s="141"/>
    </row>
    <row r="708" ht="14.25" customHeight="1">
      <c r="A708" s="141"/>
      <c r="B708" s="142"/>
      <c r="C708" s="142"/>
      <c r="D708" s="143"/>
      <c r="E708" s="141"/>
      <c r="F708" s="141"/>
      <c r="G708" s="141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  <c r="U708" s="141"/>
      <c r="V708" s="141"/>
      <c r="W708" s="141"/>
      <c r="X708" s="141"/>
      <c r="Y708" s="141"/>
      <c r="Z708" s="141"/>
    </row>
    <row r="709" ht="14.25" customHeight="1">
      <c r="A709" s="141"/>
      <c r="B709" s="142"/>
      <c r="C709" s="142"/>
      <c r="D709" s="143"/>
      <c r="E709" s="141"/>
      <c r="F709" s="141"/>
      <c r="G709" s="141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  <c r="U709" s="141"/>
      <c r="V709" s="141"/>
      <c r="W709" s="141"/>
      <c r="X709" s="141"/>
      <c r="Y709" s="141"/>
      <c r="Z709" s="141"/>
    </row>
    <row r="710" ht="14.25" customHeight="1">
      <c r="A710" s="141"/>
      <c r="B710" s="142"/>
      <c r="C710" s="142"/>
      <c r="D710" s="143"/>
      <c r="E710" s="141"/>
      <c r="F710" s="141"/>
      <c r="G710" s="141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  <c r="U710" s="141"/>
      <c r="V710" s="141"/>
      <c r="W710" s="141"/>
      <c r="X710" s="141"/>
      <c r="Y710" s="141"/>
      <c r="Z710" s="141"/>
    </row>
    <row r="711" ht="14.25" customHeight="1">
      <c r="A711" s="141"/>
      <c r="B711" s="142"/>
      <c r="C711" s="142"/>
      <c r="D711" s="143"/>
      <c r="E711" s="141"/>
      <c r="F711" s="141"/>
      <c r="G711" s="141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  <c r="U711" s="141"/>
      <c r="V711" s="141"/>
      <c r="W711" s="141"/>
      <c r="X711" s="141"/>
      <c r="Y711" s="141"/>
      <c r="Z711" s="141"/>
    </row>
    <row r="712" ht="14.25" customHeight="1">
      <c r="A712" s="141"/>
      <c r="B712" s="142"/>
      <c r="C712" s="142"/>
      <c r="D712" s="143"/>
      <c r="E712" s="141"/>
      <c r="F712" s="141"/>
      <c r="G712" s="141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  <c r="U712" s="141"/>
      <c r="V712" s="141"/>
      <c r="W712" s="141"/>
      <c r="X712" s="141"/>
      <c r="Y712" s="141"/>
      <c r="Z712" s="141"/>
    </row>
    <row r="713" ht="14.25" customHeight="1">
      <c r="A713" s="141"/>
      <c r="B713" s="142"/>
      <c r="C713" s="142"/>
      <c r="D713" s="143"/>
      <c r="E713" s="141"/>
      <c r="F713" s="141"/>
      <c r="G713" s="141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  <c r="U713" s="141"/>
      <c r="V713" s="141"/>
      <c r="W713" s="141"/>
      <c r="X713" s="141"/>
      <c r="Y713" s="141"/>
      <c r="Z713" s="141"/>
    </row>
    <row r="714" ht="14.25" customHeight="1">
      <c r="A714" s="141"/>
      <c r="B714" s="142"/>
      <c r="C714" s="142"/>
      <c r="D714" s="143"/>
      <c r="E714" s="141"/>
      <c r="F714" s="141"/>
      <c r="G714" s="141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  <c r="U714" s="141"/>
      <c r="V714" s="141"/>
      <c r="W714" s="141"/>
      <c r="X714" s="141"/>
      <c r="Y714" s="141"/>
      <c r="Z714" s="141"/>
    </row>
    <row r="715" ht="14.25" customHeight="1">
      <c r="A715" s="141"/>
      <c r="B715" s="142"/>
      <c r="C715" s="142"/>
      <c r="D715" s="143"/>
      <c r="E715" s="141"/>
      <c r="F715" s="141"/>
      <c r="G715" s="141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  <c r="U715" s="141"/>
      <c r="V715" s="141"/>
      <c r="W715" s="141"/>
      <c r="X715" s="141"/>
      <c r="Y715" s="141"/>
      <c r="Z715" s="141"/>
    </row>
    <row r="716" ht="14.25" customHeight="1">
      <c r="A716" s="141"/>
      <c r="B716" s="142"/>
      <c r="C716" s="142"/>
      <c r="D716" s="143"/>
      <c r="E716" s="141"/>
      <c r="F716" s="141"/>
      <c r="G716" s="141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  <c r="U716" s="141"/>
      <c r="V716" s="141"/>
      <c r="W716" s="141"/>
      <c r="X716" s="141"/>
      <c r="Y716" s="141"/>
      <c r="Z716" s="141"/>
    </row>
    <row r="717" ht="14.25" customHeight="1">
      <c r="A717" s="141"/>
      <c r="B717" s="142"/>
      <c r="C717" s="142"/>
      <c r="D717" s="143"/>
      <c r="E717" s="141"/>
      <c r="F717" s="141"/>
      <c r="G717" s="141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  <c r="U717" s="141"/>
      <c r="V717" s="141"/>
      <c r="W717" s="141"/>
      <c r="X717" s="141"/>
      <c r="Y717" s="141"/>
      <c r="Z717" s="141"/>
    </row>
    <row r="718" ht="14.25" customHeight="1">
      <c r="A718" s="141"/>
      <c r="B718" s="142"/>
      <c r="C718" s="142"/>
      <c r="D718" s="143"/>
      <c r="E718" s="141"/>
      <c r="F718" s="141"/>
      <c r="G718" s="141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  <c r="U718" s="141"/>
      <c r="V718" s="141"/>
      <c r="W718" s="141"/>
      <c r="X718" s="141"/>
      <c r="Y718" s="141"/>
      <c r="Z718" s="141"/>
    </row>
    <row r="719" ht="14.25" customHeight="1">
      <c r="A719" s="141"/>
      <c r="B719" s="142"/>
      <c r="C719" s="142"/>
      <c r="D719" s="143"/>
      <c r="E719" s="141"/>
      <c r="F719" s="141"/>
      <c r="G719" s="141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  <c r="U719" s="141"/>
      <c r="V719" s="141"/>
      <c r="W719" s="141"/>
      <c r="X719" s="141"/>
      <c r="Y719" s="141"/>
      <c r="Z719" s="141"/>
    </row>
    <row r="720" ht="14.25" customHeight="1">
      <c r="A720" s="141"/>
      <c r="B720" s="142"/>
      <c r="C720" s="142"/>
      <c r="D720" s="143"/>
      <c r="E720" s="141"/>
      <c r="F720" s="141"/>
      <c r="G720" s="141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  <c r="U720" s="141"/>
      <c r="V720" s="141"/>
      <c r="W720" s="141"/>
      <c r="X720" s="141"/>
      <c r="Y720" s="141"/>
      <c r="Z720" s="141"/>
    </row>
    <row r="721" ht="14.25" customHeight="1">
      <c r="A721" s="141"/>
      <c r="B721" s="142"/>
      <c r="C721" s="142"/>
      <c r="D721" s="143"/>
      <c r="E721" s="141"/>
      <c r="F721" s="141"/>
      <c r="G721" s="141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  <c r="U721" s="141"/>
      <c r="V721" s="141"/>
      <c r="W721" s="141"/>
      <c r="X721" s="141"/>
      <c r="Y721" s="141"/>
      <c r="Z721" s="141"/>
    </row>
    <row r="722" ht="14.25" customHeight="1">
      <c r="A722" s="141"/>
      <c r="B722" s="142"/>
      <c r="C722" s="142"/>
      <c r="D722" s="143"/>
      <c r="E722" s="141"/>
      <c r="F722" s="141"/>
      <c r="G722" s="141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  <c r="U722" s="141"/>
      <c r="V722" s="141"/>
      <c r="W722" s="141"/>
      <c r="X722" s="141"/>
      <c r="Y722" s="141"/>
      <c r="Z722" s="141"/>
    </row>
    <row r="723" ht="14.25" customHeight="1">
      <c r="A723" s="141"/>
      <c r="B723" s="142"/>
      <c r="C723" s="142"/>
      <c r="D723" s="143"/>
      <c r="E723" s="141"/>
      <c r="F723" s="141"/>
      <c r="G723" s="141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1"/>
      <c r="V723" s="141"/>
      <c r="W723" s="141"/>
      <c r="X723" s="141"/>
      <c r="Y723" s="141"/>
      <c r="Z723" s="141"/>
    </row>
    <row r="724" ht="14.25" customHeight="1">
      <c r="A724" s="141"/>
      <c r="B724" s="142"/>
      <c r="C724" s="142"/>
      <c r="D724" s="143"/>
      <c r="E724" s="141"/>
      <c r="F724" s="141"/>
      <c r="G724" s="141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1"/>
      <c r="V724" s="141"/>
      <c r="W724" s="141"/>
      <c r="X724" s="141"/>
      <c r="Y724" s="141"/>
      <c r="Z724" s="141"/>
    </row>
    <row r="725" ht="14.25" customHeight="1">
      <c r="A725" s="141"/>
      <c r="B725" s="142"/>
      <c r="C725" s="142"/>
      <c r="D725" s="143"/>
      <c r="E725" s="141"/>
      <c r="F725" s="141"/>
      <c r="G725" s="141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1"/>
      <c r="V725" s="141"/>
      <c r="W725" s="141"/>
      <c r="X725" s="141"/>
      <c r="Y725" s="141"/>
      <c r="Z725" s="141"/>
    </row>
    <row r="726" ht="14.25" customHeight="1">
      <c r="A726" s="141"/>
      <c r="B726" s="142"/>
      <c r="C726" s="142"/>
      <c r="D726" s="143"/>
      <c r="E726" s="141"/>
      <c r="F726" s="141"/>
      <c r="G726" s="141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1"/>
      <c r="V726" s="141"/>
      <c r="W726" s="141"/>
      <c r="X726" s="141"/>
      <c r="Y726" s="141"/>
      <c r="Z726" s="141"/>
    </row>
    <row r="727" ht="14.25" customHeight="1">
      <c r="A727" s="141"/>
      <c r="B727" s="142"/>
      <c r="C727" s="142"/>
      <c r="D727" s="143"/>
      <c r="E727" s="141"/>
      <c r="F727" s="141"/>
      <c r="G727" s="141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1"/>
      <c r="V727" s="141"/>
      <c r="W727" s="141"/>
      <c r="X727" s="141"/>
      <c r="Y727" s="141"/>
      <c r="Z727" s="141"/>
    </row>
    <row r="728" ht="14.25" customHeight="1">
      <c r="A728" s="141"/>
      <c r="B728" s="142"/>
      <c r="C728" s="142"/>
      <c r="D728" s="143"/>
      <c r="E728" s="141"/>
      <c r="F728" s="141"/>
      <c r="G728" s="141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1"/>
      <c r="V728" s="141"/>
      <c r="W728" s="141"/>
      <c r="X728" s="141"/>
      <c r="Y728" s="141"/>
      <c r="Z728" s="141"/>
    </row>
    <row r="729" ht="14.25" customHeight="1">
      <c r="A729" s="141"/>
      <c r="B729" s="142"/>
      <c r="C729" s="142"/>
      <c r="D729" s="143"/>
      <c r="E729" s="141"/>
      <c r="F729" s="141"/>
      <c r="G729" s="141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1"/>
      <c r="V729" s="141"/>
      <c r="W729" s="141"/>
      <c r="X729" s="141"/>
      <c r="Y729" s="141"/>
      <c r="Z729" s="141"/>
    </row>
    <row r="730" ht="14.25" customHeight="1">
      <c r="A730" s="141"/>
      <c r="B730" s="142"/>
      <c r="C730" s="142"/>
      <c r="D730" s="143"/>
      <c r="E730" s="141"/>
      <c r="F730" s="141"/>
      <c r="G730" s="141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1"/>
      <c r="V730" s="141"/>
      <c r="W730" s="141"/>
      <c r="X730" s="141"/>
      <c r="Y730" s="141"/>
      <c r="Z730" s="141"/>
    </row>
    <row r="731" ht="14.25" customHeight="1">
      <c r="A731" s="141"/>
      <c r="B731" s="142"/>
      <c r="C731" s="142"/>
      <c r="D731" s="143"/>
      <c r="E731" s="141"/>
      <c r="F731" s="141"/>
      <c r="G731" s="141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1"/>
      <c r="V731" s="141"/>
      <c r="W731" s="141"/>
      <c r="X731" s="141"/>
      <c r="Y731" s="141"/>
      <c r="Z731" s="141"/>
    </row>
    <row r="732" ht="14.25" customHeight="1">
      <c r="A732" s="141"/>
      <c r="B732" s="142"/>
      <c r="C732" s="142"/>
      <c r="D732" s="143"/>
      <c r="E732" s="141"/>
      <c r="F732" s="141"/>
      <c r="G732" s="141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1"/>
      <c r="V732" s="141"/>
      <c r="W732" s="141"/>
      <c r="X732" s="141"/>
      <c r="Y732" s="141"/>
      <c r="Z732" s="141"/>
    </row>
    <row r="733" ht="14.25" customHeight="1">
      <c r="A733" s="141"/>
      <c r="B733" s="142"/>
      <c r="C733" s="142"/>
      <c r="D733" s="143"/>
      <c r="E733" s="141"/>
      <c r="F733" s="141"/>
      <c r="G733" s="141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1"/>
      <c r="V733" s="141"/>
      <c r="W733" s="141"/>
      <c r="X733" s="141"/>
      <c r="Y733" s="141"/>
      <c r="Z733" s="141"/>
    </row>
    <row r="734" ht="14.25" customHeight="1">
      <c r="A734" s="141"/>
      <c r="B734" s="142"/>
      <c r="C734" s="142"/>
      <c r="D734" s="143"/>
      <c r="E734" s="141"/>
      <c r="F734" s="141"/>
      <c r="G734" s="141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1"/>
      <c r="V734" s="141"/>
      <c r="W734" s="141"/>
      <c r="X734" s="141"/>
      <c r="Y734" s="141"/>
      <c r="Z734" s="141"/>
    </row>
    <row r="735" ht="14.25" customHeight="1">
      <c r="A735" s="141"/>
      <c r="B735" s="142"/>
      <c r="C735" s="142"/>
      <c r="D735" s="143"/>
      <c r="E735" s="141"/>
      <c r="F735" s="141"/>
      <c r="G735" s="141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1"/>
      <c r="V735" s="141"/>
      <c r="W735" s="141"/>
      <c r="X735" s="141"/>
      <c r="Y735" s="141"/>
      <c r="Z735" s="141"/>
    </row>
    <row r="736" ht="14.25" customHeight="1">
      <c r="A736" s="141"/>
      <c r="B736" s="142"/>
      <c r="C736" s="142"/>
      <c r="D736" s="143"/>
      <c r="E736" s="141"/>
      <c r="F736" s="141"/>
      <c r="G736" s="141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1"/>
      <c r="V736" s="141"/>
      <c r="W736" s="141"/>
      <c r="X736" s="141"/>
      <c r="Y736" s="141"/>
      <c r="Z736" s="141"/>
    </row>
    <row r="737" ht="14.25" customHeight="1">
      <c r="A737" s="141"/>
      <c r="B737" s="142"/>
      <c r="C737" s="142"/>
      <c r="D737" s="143"/>
      <c r="E737" s="141"/>
      <c r="F737" s="141"/>
      <c r="G737" s="141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1"/>
      <c r="V737" s="141"/>
      <c r="W737" s="141"/>
      <c r="X737" s="141"/>
      <c r="Y737" s="141"/>
      <c r="Z737" s="141"/>
    </row>
    <row r="738" ht="14.25" customHeight="1">
      <c r="A738" s="141"/>
      <c r="B738" s="142"/>
      <c r="C738" s="142"/>
      <c r="D738" s="143"/>
      <c r="E738" s="141"/>
      <c r="F738" s="141"/>
      <c r="G738" s="141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1"/>
      <c r="V738" s="141"/>
      <c r="W738" s="141"/>
      <c r="X738" s="141"/>
      <c r="Y738" s="141"/>
      <c r="Z738" s="141"/>
    </row>
    <row r="739" ht="14.25" customHeight="1">
      <c r="A739" s="141"/>
      <c r="B739" s="142"/>
      <c r="C739" s="142"/>
      <c r="D739" s="143"/>
      <c r="E739" s="141"/>
      <c r="F739" s="141"/>
      <c r="G739" s="141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  <c r="U739" s="141"/>
      <c r="V739" s="141"/>
      <c r="W739" s="141"/>
      <c r="X739" s="141"/>
      <c r="Y739" s="141"/>
      <c r="Z739" s="141"/>
    </row>
    <row r="740" ht="14.25" customHeight="1">
      <c r="A740" s="141"/>
      <c r="B740" s="142"/>
      <c r="C740" s="142"/>
      <c r="D740" s="143"/>
      <c r="E740" s="141"/>
      <c r="F740" s="141"/>
      <c r="G740" s="141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  <c r="U740" s="141"/>
      <c r="V740" s="141"/>
      <c r="W740" s="141"/>
      <c r="X740" s="141"/>
      <c r="Y740" s="141"/>
      <c r="Z740" s="141"/>
    </row>
    <row r="741" ht="14.25" customHeight="1">
      <c r="A741" s="141"/>
      <c r="B741" s="142"/>
      <c r="C741" s="142"/>
      <c r="D741" s="143"/>
      <c r="E741" s="141"/>
      <c r="F741" s="141"/>
      <c r="G741" s="141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1"/>
      <c r="V741" s="141"/>
      <c r="W741" s="141"/>
      <c r="X741" s="141"/>
      <c r="Y741" s="141"/>
      <c r="Z741" s="141"/>
    </row>
    <row r="742" ht="14.25" customHeight="1">
      <c r="A742" s="141"/>
      <c r="B742" s="142"/>
      <c r="C742" s="142"/>
      <c r="D742" s="143"/>
      <c r="E742" s="141"/>
      <c r="F742" s="141"/>
      <c r="G742" s="141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  <c r="U742" s="141"/>
      <c r="V742" s="141"/>
      <c r="W742" s="141"/>
      <c r="X742" s="141"/>
      <c r="Y742" s="141"/>
      <c r="Z742" s="141"/>
    </row>
    <row r="743" ht="14.25" customHeight="1">
      <c r="A743" s="141"/>
      <c r="B743" s="142"/>
      <c r="C743" s="142"/>
      <c r="D743" s="143"/>
      <c r="E743" s="141"/>
      <c r="F743" s="141"/>
      <c r="G743" s="141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1"/>
      <c r="V743" s="141"/>
      <c r="W743" s="141"/>
      <c r="X743" s="141"/>
      <c r="Y743" s="141"/>
      <c r="Z743" s="141"/>
    </row>
    <row r="744" ht="14.25" customHeight="1">
      <c r="A744" s="141"/>
      <c r="B744" s="142"/>
      <c r="C744" s="142"/>
      <c r="D744" s="143"/>
      <c r="E744" s="141"/>
      <c r="F744" s="141"/>
      <c r="G744" s="141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  <c r="U744" s="141"/>
      <c r="V744" s="141"/>
      <c r="W744" s="141"/>
      <c r="X744" s="141"/>
      <c r="Y744" s="141"/>
      <c r="Z744" s="141"/>
    </row>
    <row r="745" ht="14.25" customHeight="1">
      <c r="A745" s="141"/>
      <c r="B745" s="142"/>
      <c r="C745" s="142"/>
      <c r="D745" s="143"/>
      <c r="E745" s="141"/>
      <c r="F745" s="141"/>
      <c r="G745" s="141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  <c r="U745" s="141"/>
      <c r="V745" s="141"/>
      <c r="W745" s="141"/>
      <c r="X745" s="141"/>
      <c r="Y745" s="141"/>
      <c r="Z745" s="141"/>
    </row>
    <row r="746" ht="14.25" customHeight="1">
      <c r="A746" s="141"/>
      <c r="B746" s="142"/>
      <c r="C746" s="142"/>
      <c r="D746" s="143"/>
      <c r="E746" s="141"/>
      <c r="F746" s="141"/>
      <c r="G746" s="141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  <c r="U746" s="141"/>
      <c r="V746" s="141"/>
      <c r="W746" s="141"/>
      <c r="X746" s="141"/>
      <c r="Y746" s="141"/>
      <c r="Z746" s="141"/>
    </row>
    <row r="747" ht="14.25" customHeight="1">
      <c r="A747" s="141"/>
      <c r="B747" s="142"/>
      <c r="C747" s="142"/>
      <c r="D747" s="143"/>
      <c r="E747" s="141"/>
      <c r="F747" s="141"/>
      <c r="G747" s="141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  <c r="U747" s="141"/>
      <c r="V747" s="141"/>
      <c r="W747" s="141"/>
      <c r="X747" s="141"/>
      <c r="Y747" s="141"/>
      <c r="Z747" s="141"/>
    </row>
    <row r="748" ht="14.25" customHeight="1">
      <c r="A748" s="141"/>
      <c r="B748" s="142"/>
      <c r="C748" s="142"/>
      <c r="D748" s="143"/>
      <c r="E748" s="141"/>
      <c r="F748" s="141"/>
      <c r="G748" s="141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  <c r="U748" s="141"/>
      <c r="V748" s="141"/>
      <c r="W748" s="141"/>
      <c r="X748" s="141"/>
      <c r="Y748" s="141"/>
      <c r="Z748" s="141"/>
    </row>
    <row r="749" ht="14.25" customHeight="1">
      <c r="A749" s="141"/>
      <c r="B749" s="142"/>
      <c r="C749" s="142"/>
      <c r="D749" s="143"/>
      <c r="E749" s="141"/>
      <c r="F749" s="141"/>
      <c r="G749" s="141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  <c r="U749" s="141"/>
      <c r="V749" s="141"/>
      <c r="W749" s="141"/>
      <c r="X749" s="141"/>
      <c r="Y749" s="141"/>
      <c r="Z749" s="141"/>
    </row>
    <row r="750" ht="14.25" customHeight="1">
      <c r="A750" s="141"/>
      <c r="B750" s="142"/>
      <c r="C750" s="142"/>
      <c r="D750" s="143"/>
      <c r="E750" s="141"/>
      <c r="F750" s="141"/>
      <c r="G750" s="141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  <c r="U750" s="141"/>
      <c r="V750" s="141"/>
      <c r="W750" s="141"/>
      <c r="X750" s="141"/>
      <c r="Y750" s="141"/>
      <c r="Z750" s="141"/>
    </row>
    <row r="751" ht="14.25" customHeight="1">
      <c r="A751" s="141"/>
      <c r="B751" s="142"/>
      <c r="C751" s="142"/>
      <c r="D751" s="143"/>
      <c r="E751" s="141"/>
      <c r="F751" s="141"/>
      <c r="G751" s="141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  <c r="U751" s="141"/>
      <c r="V751" s="141"/>
      <c r="W751" s="141"/>
      <c r="X751" s="141"/>
      <c r="Y751" s="141"/>
      <c r="Z751" s="141"/>
    </row>
    <row r="752" ht="14.25" customHeight="1">
      <c r="A752" s="141"/>
      <c r="B752" s="142"/>
      <c r="C752" s="142"/>
      <c r="D752" s="143"/>
      <c r="E752" s="141"/>
      <c r="F752" s="141"/>
      <c r="G752" s="141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  <c r="U752" s="141"/>
      <c r="V752" s="141"/>
      <c r="W752" s="141"/>
      <c r="X752" s="141"/>
      <c r="Y752" s="141"/>
      <c r="Z752" s="141"/>
    </row>
    <row r="753" ht="14.25" customHeight="1">
      <c r="A753" s="141"/>
      <c r="B753" s="142"/>
      <c r="C753" s="142"/>
      <c r="D753" s="143"/>
      <c r="E753" s="141"/>
      <c r="F753" s="141"/>
      <c r="G753" s="141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  <c r="U753" s="141"/>
      <c r="V753" s="141"/>
      <c r="W753" s="141"/>
      <c r="X753" s="141"/>
      <c r="Y753" s="141"/>
      <c r="Z753" s="141"/>
    </row>
    <row r="754" ht="14.25" customHeight="1">
      <c r="A754" s="141"/>
      <c r="B754" s="142"/>
      <c r="C754" s="142"/>
      <c r="D754" s="143"/>
      <c r="E754" s="141"/>
      <c r="F754" s="141"/>
      <c r="G754" s="141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  <c r="U754" s="141"/>
      <c r="V754" s="141"/>
      <c r="W754" s="141"/>
      <c r="X754" s="141"/>
      <c r="Y754" s="141"/>
      <c r="Z754" s="141"/>
    </row>
    <row r="755" ht="14.25" customHeight="1">
      <c r="A755" s="141"/>
      <c r="B755" s="142"/>
      <c r="C755" s="142"/>
      <c r="D755" s="143"/>
      <c r="E755" s="141"/>
      <c r="F755" s="141"/>
      <c r="G755" s="141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  <c r="U755" s="141"/>
      <c r="V755" s="141"/>
      <c r="W755" s="141"/>
      <c r="X755" s="141"/>
      <c r="Y755" s="141"/>
      <c r="Z755" s="141"/>
    </row>
    <row r="756" ht="14.25" customHeight="1">
      <c r="A756" s="141"/>
      <c r="B756" s="142"/>
      <c r="C756" s="142"/>
      <c r="D756" s="143"/>
      <c r="E756" s="141"/>
      <c r="F756" s="141"/>
      <c r="G756" s="141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  <c r="U756" s="141"/>
      <c r="V756" s="141"/>
      <c r="W756" s="141"/>
      <c r="X756" s="141"/>
      <c r="Y756" s="141"/>
      <c r="Z756" s="141"/>
    </row>
    <row r="757" ht="14.25" customHeight="1">
      <c r="A757" s="141"/>
      <c r="B757" s="142"/>
      <c r="C757" s="142"/>
      <c r="D757" s="143"/>
      <c r="E757" s="141"/>
      <c r="F757" s="141"/>
      <c r="G757" s="141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41"/>
      <c r="Z757" s="141"/>
    </row>
    <row r="758" ht="14.25" customHeight="1">
      <c r="A758" s="141"/>
      <c r="B758" s="142"/>
      <c r="C758" s="142"/>
      <c r="D758" s="143"/>
      <c r="E758" s="141"/>
      <c r="F758" s="141"/>
      <c r="G758" s="141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1"/>
      <c r="V758" s="141"/>
      <c r="W758" s="141"/>
      <c r="X758" s="141"/>
      <c r="Y758" s="141"/>
      <c r="Z758" s="141"/>
    </row>
    <row r="759" ht="14.25" customHeight="1">
      <c r="A759" s="141"/>
      <c r="B759" s="142"/>
      <c r="C759" s="142"/>
      <c r="D759" s="143"/>
      <c r="E759" s="141"/>
      <c r="F759" s="141"/>
      <c r="G759" s="141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  <c r="U759" s="141"/>
      <c r="V759" s="141"/>
      <c r="W759" s="141"/>
      <c r="X759" s="141"/>
      <c r="Y759" s="141"/>
      <c r="Z759" s="141"/>
    </row>
    <row r="760" ht="14.25" customHeight="1">
      <c r="A760" s="141"/>
      <c r="B760" s="142"/>
      <c r="C760" s="142"/>
      <c r="D760" s="143"/>
      <c r="E760" s="141"/>
      <c r="F760" s="141"/>
      <c r="G760" s="141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  <c r="U760" s="141"/>
      <c r="V760" s="141"/>
      <c r="W760" s="141"/>
      <c r="X760" s="141"/>
      <c r="Y760" s="141"/>
      <c r="Z760" s="141"/>
    </row>
    <row r="761" ht="14.25" customHeight="1">
      <c r="A761" s="141"/>
      <c r="B761" s="142"/>
      <c r="C761" s="142"/>
      <c r="D761" s="143"/>
      <c r="E761" s="141"/>
      <c r="F761" s="141"/>
      <c r="G761" s="141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  <c r="U761" s="141"/>
      <c r="V761" s="141"/>
      <c r="W761" s="141"/>
      <c r="X761" s="141"/>
      <c r="Y761" s="141"/>
      <c r="Z761" s="141"/>
    </row>
    <row r="762" ht="14.25" customHeight="1">
      <c r="A762" s="141"/>
      <c r="B762" s="142"/>
      <c r="C762" s="142"/>
      <c r="D762" s="143"/>
      <c r="E762" s="141"/>
      <c r="F762" s="141"/>
      <c r="G762" s="141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  <c r="U762" s="141"/>
      <c r="V762" s="141"/>
      <c r="W762" s="141"/>
      <c r="X762" s="141"/>
      <c r="Y762" s="141"/>
      <c r="Z762" s="141"/>
    </row>
    <row r="763" ht="14.25" customHeight="1">
      <c r="A763" s="141"/>
      <c r="B763" s="142"/>
      <c r="C763" s="142"/>
      <c r="D763" s="143"/>
      <c r="E763" s="141"/>
      <c r="F763" s="141"/>
      <c r="G763" s="141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  <c r="U763" s="141"/>
      <c r="V763" s="141"/>
      <c r="W763" s="141"/>
      <c r="X763" s="141"/>
      <c r="Y763" s="141"/>
      <c r="Z763" s="141"/>
    </row>
    <row r="764" ht="14.25" customHeight="1">
      <c r="A764" s="141"/>
      <c r="B764" s="142"/>
      <c r="C764" s="142"/>
      <c r="D764" s="143"/>
      <c r="E764" s="141"/>
      <c r="F764" s="141"/>
      <c r="G764" s="141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  <c r="U764" s="141"/>
      <c r="V764" s="141"/>
      <c r="W764" s="141"/>
      <c r="X764" s="141"/>
      <c r="Y764" s="141"/>
      <c r="Z764" s="141"/>
    </row>
    <row r="765" ht="14.25" customHeight="1">
      <c r="A765" s="141"/>
      <c r="B765" s="142"/>
      <c r="C765" s="142"/>
      <c r="D765" s="143"/>
      <c r="E765" s="141"/>
      <c r="F765" s="141"/>
      <c r="G765" s="141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  <c r="U765" s="141"/>
      <c r="V765" s="141"/>
      <c r="W765" s="141"/>
      <c r="X765" s="141"/>
      <c r="Y765" s="141"/>
      <c r="Z765" s="141"/>
    </row>
    <row r="766" ht="14.25" customHeight="1">
      <c r="A766" s="141"/>
      <c r="B766" s="142"/>
      <c r="C766" s="142"/>
      <c r="D766" s="143"/>
      <c r="E766" s="141"/>
      <c r="F766" s="141"/>
      <c r="G766" s="141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  <c r="U766" s="141"/>
      <c r="V766" s="141"/>
      <c r="W766" s="141"/>
      <c r="X766" s="141"/>
      <c r="Y766" s="141"/>
      <c r="Z766" s="141"/>
    </row>
    <row r="767" ht="14.25" customHeight="1">
      <c r="A767" s="141"/>
      <c r="B767" s="142"/>
      <c r="C767" s="142"/>
      <c r="D767" s="143"/>
      <c r="E767" s="141"/>
      <c r="F767" s="141"/>
      <c r="G767" s="141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  <c r="U767" s="141"/>
      <c r="V767" s="141"/>
      <c r="W767" s="141"/>
      <c r="X767" s="141"/>
      <c r="Y767" s="141"/>
      <c r="Z767" s="141"/>
    </row>
    <row r="768" ht="14.25" customHeight="1">
      <c r="A768" s="141"/>
      <c r="B768" s="142"/>
      <c r="C768" s="142"/>
      <c r="D768" s="143"/>
      <c r="E768" s="141"/>
      <c r="F768" s="141"/>
      <c r="G768" s="141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  <c r="U768" s="141"/>
      <c r="V768" s="141"/>
      <c r="W768" s="141"/>
      <c r="X768" s="141"/>
      <c r="Y768" s="141"/>
      <c r="Z768" s="141"/>
    </row>
    <row r="769" ht="14.25" customHeight="1">
      <c r="A769" s="141"/>
      <c r="B769" s="142"/>
      <c r="C769" s="142"/>
      <c r="D769" s="143"/>
      <c r="E769" s="141"/>
      <c r="F769" s="141"/>
      <c r="G769" s="141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  <c r="U769" s="141"/>
      <c r="V769" s="141"/>
      <c r="W769" s="141"/>
      <c r="X769" s="141"/>
      <c r="Y769" s="141"/>
      <c r="Z769" s="141"/>
    </row>
    <row r="770" ht="14.25" customHeight="1">
      <c r="A770" s="141"/>
      <c r="B770" s="142"/>
      <c r="C770" s="142"/>
      <c r="D770" s="143"/>
      <c r="E770" s="141"/>
      <c r="F770" s="141"/>
      <c r="G770" s="141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  <c r="U770" s="141"/>
      <c r="V770" s="141"/>
      <c r="W770" s="141"/>
      <c r="X770" s="141"/>
      <c r="Y770" s="141"/>
      <c r="Z770" s="141"/>
    </row>
    <row r="771" ht="14.25" customHeight="1">
      <c r="A771" s="141"/>
      <c r="B771" s="142"/>
      <c r="C771" s="142"/>
      <c r="D771" s="143"/>
      <c r="E771" s="141"/>
      <c r="F771" s="141"/>
      <c r="G771" s="141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  <c r="U771" s="141"/>
      <c r="V771" s="141"/>
      <c r="W771" s="141"/>
      <c r="X771" s="141"/>
      <c r="Y771" s="141"/>
      <c r="Z771" s="141"/>
    </row>
    <row r="772" ht="14.25" customHeight="1">
      <c r="A772" s="141"/>
      <c r="B772" s="142"/>
      <c r="C772" s="142"/>
      <c r="D772" s="143"/>
      <c r="E772" s="141"/>
      <c r="F772" s="141"/>
      <c r="G772" s="141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  <c r="U772" s="141"/>
      <c r="V772" s="141"/>
      <c r="W772" s="141"/>
      <c r="X772" s="141"/>
      <c r="Y772" s="141"/>
      <c r="Z772" s="141"/>
    </row>
    <row r="773" ht="14.25" customHeight="1">
      <c r="A773" s="141"/>
      <c r="B773" s="142"/>
      <c r="C773" s="142"/>
      <c r="D773" s="143"/>
      <c r="E773" s="141"/>
      <c r="F773" s="141"/>
      <c r="G773" s="141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1"/>
      <c r="V773" s="141"/>
      <c r="W773" s="141"/>
      <c r="X773" s="141"/>
      <c r="Y773" s="141"/>
      <c r="Z773" s="141"/>
    </row>
    <row r="774" ht="14.25" customHeight="1">
      <c r="A774" s="141"/>
      <c r="B774" s="142"/>
      <c r="C774" s="142"/>
      <c r="D774" s="143"/>
      <c r="E774" s="141"/>
      <c r="F774" s="141"/>
      <c r="G774" s="141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1"/>
      <c r="V774" s="141"/>
      <c r="W774" s="141"/>
      <c r="X774" s="141"/>
      <c r="Y774" s="141"/>
      <c r="Z774" s="141"/>
    </row>
    <row r="775" ht="14.25" customHeight="1">
      <c r="A775" s="141"/>
      <c r="B775" s="142"/>
      <c r="C775" s="142"/>
      <c r="D775" s="143"/>
      <c r="E775" s="141"/>
      <c r="F775" s="141"/>
      <c r="G775" s="141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  <c r="U775" s="141"/>
      <c r="V775" s="141"/>
      <c r="W775" s="141"/>
      <c r="X775" s="141"/>
      <c r="Y775" s="141"/>
      <c r="Z775" s="141"/>
    </row>
    <row r="776" ht="14.25" customHeight="1">
      <c r="A776" s="141"/>
      <c r="B776" s="142"/>
      <c r="C776" s="142"/>
      <c r="D776" s="143"/>
      <c r="E776" s="141"/>
      <c r="F776" s="141"/>
      <c r="G776" s="141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  <c r="U776" s="141"/>
      <c r="V776" s="141"/>
      <c r="W776" s="141"/>
      <c r="X776" s="141"/>
      <c r="Y776" s="141"/>
      <c r="Z776" s="141"/>
    </row>
    <row r="777" ht="14.25" customHeight="1">
      <c r="A777" s="141"/>
      <c r="B777" s="142"/>
      <c r="C777" s="142"/>
      <c r="D777" s="143"/>
      <c r="E777" s="141"/>
      <c r="F777" s="141"/>
      <c r="G777" s="141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  <c r="U777" s="141"/>
      <c r="V777" s="141"/>
      <c r="W777" s="141"/>
      <c r="X777" s="141"/>
      <c r="Y777" s="141"/>
      <c r="Z777" s="141"/>
    </row>
    <row r="778" ht="14.25" customHeight="1">
      <c r="A778" s="141"/>
      <c r="B778" s="142"/>
      <c r="C778" s="142"/>
      <c r="D778" s="143"/>
      <c r="E778" s="141"/>
      <c r="F778" s="141"/>
      <c r="G778" s="141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  <c r="U778" s="141"/>
      <c r="V778" s="141"/>
      <c r="W778" s="141"/>
      <c r="X778" s="141"/>
      <c r="Y778" s="141"/>
      <c r="Z778" s="141"/>
    </row>
    <row r="779" ht="14.25" customHeight="1">
      <c r="A779" s="141"/>
      <c r="B779" s="142"/>
      <c r="C779" s="142"/>
      <c r="D779" s="143"/>
      <c r="E779" s="141"/>
      <c r="F779" s="141"/>
      <c r="G779" s="141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  <c r="U779" s="141"/>
      <c r="V779" s="141"/>
      <c r="W779" s="141"/>
      <c r="X779" s="141"/>
      <c r="Y779" s="141"/>
      <c r="Z779" s="141"/>
    </row>
    <row r="780" ht="14.25" customHeight="1">
      <c r="A780" s="141"/>
      <c r="B780" s="142"/>
      <c r="C780" s="142"/>
      <c r="D780" s="143"/>
      <c r="E780" s="141"/>
      <c r="F780" s="141"/>
      <c r="G780" s="141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  <c r="U780" s="141"/>
      <c r="V780" s="141"/>
      <c r="W780" s="141"/>
      <c r="X780" s="141"/>
      <c r="Y780" s="141"/>
      <c r="Z780" s="141"/>
    </row>
    <row r="781" ht="14.25" customHeight="1">
      <c r="A781" s="141"/>
      <c r="B781" s="142"/>
      <c r="C781" s="142"/>
      <c r="D781" s="143"/>
      <c r="E781" s="141"/>
      <c r="F781" s="141"/>
      <c r="G781" s="141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  <c r="U781" s="141"/>
      <c r="V781" s="141"/>
      <c r="W781" s="141"/>
      <c r="X781" s="141"/>
      <c r="Y781" s="141"/>
      <c r="Z781" s="141"/>
    </row>
    <row r="782" ht="14.25" customHeight="1">
      <c r="A782" s="141"/>
      <c r="B782" s="142"/>
      <c r="C782" s="142"/>
      <c r="D782" s="143"/>
      <c r="E782" s="141"/>
      <c r="F782" s="141"/>
      <c r="G782" s="141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  <c r="U782" s="141"/>
      <c r="V782" s="141"/>
      <c r="W782" s="141"/>
      <c r="X782" s="141"/>
      <c r="Y782" s="141"/>
      <c r="Z782" s="141"/>
    </row>
    <row r="783" ht="14.25" customHeight="1">
      <c r="A783" s="141"/>
      <c r="B783" s="142"/>
      <c r="C783" s="142"/>
      <c r="D783" s="143"/>
      <c r="E783" s="141"/>
      <c r="F783" s="141"/>
      <c r="G783" s="141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  <c r="U783" s="141"/>
      <c r="V783" s="141"/>
      <c r="W783" s="141"/>
      <c r="X783" s="141"/>
      <c r="Y783" s="141"/>
      <c r="Z783" s="141"/>
    </row>
    <row r="784" ht="14.25" customHeight="1">
      <c r="A784" s="141"/>
      <c r="B784" s="142"/>
      <c r="C784" s="142"/>
      <c r="D784" s="143"/>
      <c r="E784" s="141"/>
      <c r="F784" s="141"/>
      <c r="G784" s="141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  <c r="U784" s="141"/>
      <c r="V784" s="141"/>
      <c r="W784" s="141"/>
      <c r="X784" s="141"/>
      <c r="Y784" s="141"/>
      <c r="Z784" s="141"/>
    </row>
    <row r="785" ht="14.25" customHeight="1">
      <c r="A785" s="141"/>
      <c r="B785" s="142"/>
      <c r="C785" s="142"/>
      <c r="D785" s="143"/>
      <c r="E785" s="141"/>
      <c r="F785" s="141"/>
      <c r="G785" s="141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  <c r="U785" s="141"/>
      <c r="V785" s="141"/>
      <c r="W785" s="141"/>
      <c r="X785" s="141"/>
      <c r="Y785" s="141"/>
      <c r="Z785" s="141"/>
    </row>
    <row r="786" ht="14.25" customHeight="1">
      <c r="A786" s="141"/>
      <c r="B786" s="142"/>
      <c r="C786" s="142"/>
      <c r="D786" s="143"/>
      <c r="E786" s="141"/>
      <c r="F786" s="141"/>
      <c r="G786" s="141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  <c r="U786" s="141"/>
      <c r="V786" s="141"/>
      <c r="W786" s="141"/>
      <c r="X786" s="141"/>
      <c r="Y786" s="141"/>
      <c r="Z786" s="141"/>
    </row>
    <row r="787" ht="14.25" customHeight="1">
      <c r="A787" s="141"/>
      <c r="B787" s="142"/>
      <c r="C787" s="142"/>
      <c r="D787" s="143"/>
      <c r="E787" s="141"/>
      <c r="F787" s="141"/>
      <c r="G787" s="141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  <c r="U787" s="141"/>
      <c r="V787" s="141"/>
      <c r="W787" s="141"/>
      <c r="X787" s="141"/>
      <c r="Y787" s="141"/>
      <c r="Z787" s="141"/>
    </row>
    <row r="788" ht="14.25" customHeight="1">
      <c r="A788" s="141"/>
      <c r="B788" s="142"/>
      <c r="C788" s="142"/>
      <c r="D788" s="143"/>
      <c r="E788" s="141"/>
      <c r="F788" s="141"/>
      <c r="G788" s="141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  <c r="U788" s="141"/>
      <c r="V788" s="141"/>
      <c r="W788" s="141"/>
      <c r="X788" s="141"/>
      <c r="Y788" s="141"/>
      <c r="Z788" s="141"/>
    </row>
    <row r="789" ht="14.25" customHeight="1">
      <c r="A789" s="141"/>
      <c r="B789" s="142"/>
      <c r="C789" s="142"/>
      <c r="D789" s="143"/>
      <c r="E789" s="141"/>
      <c r="F789" s="141"/>
      <c r="G789" s="141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  <c r="U789" s="141"/>
      <c r="V789" s="141"/>
      <c r="W789" s="141"/>
      <c r="X789" s="141"/>
      <c r="Y789" s="141"/>
      <c r="Z789" s="141"/>
    </row>
    <row r="790" ht="14.25" customHeight="1">
      <c r="A790" s="141"/>
      <c r="B790" s="142"/>
      <c r="C790" s="142"/>
      <c r="D790" s="143"/>
      <c r="E790" s="141"/>
      <c r="F790" s="141"/>
      <c r="G790" s="141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  <c r="U790" s="141"/>
      <c r="V790" s="141"/>
      <c r="W790" s="141"/>
      <c r="X790" s="141"/>
      <c r="Y790" s="141"/>
      <c r="Z790" s="141"/>
    </row>
    <row r="791" ht="14.25" customHeight="1">
      <c r="A791" s="141"/>
      <c r="B791" s="142"/>
      <c r="C791" s="142"/>
      <c r="D791" s="143"/>
      <c r="E791" s="141"/>
      <c r="F791" s="141"/>
      <c r="G791" s="141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  <c r="U791" s="141"/>
      <c r="V791" s="141"/>
      <c r="W791" s="141"/>
      <c r="X791" s="141"/>
      <c r="Y791" s="141"/>
      <c r="Z791" s="141"/>
    </row>
    <row r="792" ht="14.25" customHeight="1">
      <c r="A792" s="141"/>
      <c r="B792" s="142"/>
      <c r="C792" s="142"/>
      <c r="D792" s="143"/>
      <c r="E792" s="141"/>
      <c r="F792" s="141"/>
      <c r="G792" s="141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  <c r="U792" s="141"/>
      <c r="V792" s="141"/>
      <c r="W792" s="141"/>
      <c r="X792" s="141"/>
      <c r="Y792" s="141"/>
      <c r="Z792" s="141"/>
    </row>
    <row r="793" ht="14.25" customHeight="1">
      <c r="A793" s="141"/>
      <c r="B793" s="142"/>
      <c r="C793" s="142"/>
      <c r="D793" s="143"/>
      <c r="E793" s="141"/>
      <c r="F793" s="141"/>
      <c r="G793" s="141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  <c r="U793" s="141"/>
      <c r="V793" s="141"/>
      <c r="W793" s="141"/>
      <c r="X793" s="141"/>
      <c r="Y793" s="141"/>
      <c r="Z793" s="141"/>
    </row>
    <row r="794" ht="14.25" customHeight="1">
      <c r="A794" s="141"/>
      <c r="B794" s="142"/>
      <c r="C794" s="142"/>
      <c r="D794" s="143"/>
      <c r="E794" s="141"/>
      <c r="F794" s="141"/>
      <c r="G794" s="141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  <c r="U794" s="141"/>
      <c r="V794" s="141"/>
      <c r="W794" s="141"/>
      <c r="X794" s="141"/>
      <c r="Y794" s="141"/>
      <c r="Z794" s="141"/>
    </row>
    <row r="795" ht="14.25" customHeight="1">
      <c r="A795" s="141"/>
      <c r="B795" s="142"/>
      <c r="C795" s="142"/>
      <c r="D795" s="143"/>
      <c r="E795" s="141"/>
      <c r="F795" s="141"/>
      <c r="G795" s="141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  <c r="U795" s="141"/>
      <c r="V795" s="141"/>
      <c r="W795" s="141"/>
      <c r="X795" s="141"/>
      <c r="Y795" s="141"/>
      <c r="Z795" s="141"/>
    </row>
    <row r="796" ht="14.25" customHeight="1">
      <c r="A796" s="141"/>
      <c r="B796" s="142"/>
      <c r="C796" s="142"/>
      <c r="D796" s="143"/>
      <c r="E796" s="141"/>
      <c r="F796" s="141"/>
      <c r="G796" s="141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  <c r="U796" s="141"/>
      <c r="V796" s="141"/>
      <c r="W796" s="141"/>
      <c r="X796" s="141"/>
      <c r="Y796" s="141"/>
      <c r="Z796" s="141"/>
    </row>
    <row r="797" ht="14.25" customHeight="1">
      <c r="A797" s="141"/>
      <c r="B797" s="142"/>
      <c r="C797" s="142"/>
      <c r="D797" s="143"/>
      <c r="E797" s="141"/>
      <c r="F797" s="141"/>
      <c r="G797" s="141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  <c r="U797" s="141"/>
      <c r="V797" s="141"/>
      <c r="W797" s="141"/>
      <c r="X797" s="141"/>
      <c r="Y797" s="141"/>
      <c r="Z797" s="141"/>
    </row>
    <row r="798" ht="14.25" customHeight="1">
      <c r="A798" s="141"/>
      <c r="B798" s="142"/>
      <c r="C798" s="142"/>
      <c r="D798" s="143"/>
      <c r="E798" s="141"/>
      <c r="F798" s="141"/>
      <c r="G798" s="141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  <c r="U798" s="141"/>
      <c r="V798" s="141"/>
      <c r="W798" s="141"/>
      <c r="X798" s="141"/>
      <c r="Y798" s="141"/>
      <c r="Z798" s="141"/>
    </row>
    <row r="799" ht="14.25" customHeight="1">
      <c r="A799" s="141"/>
      <c r="B799" s="142"/>
      <c r="C799" s="142"/>
      <c r="D799" s="143"/>
      <c r="E799" s="141"/>
      <c r="F799" s="141"/>
      <c r="G799" s="141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  <c r="U799" s="141"/>
      <c r="V799" s="141"/>
      <c r="W799" s="141"/>
      <c r="X799" s="141"/>
      <c r="Y799" s="141"/>
      <c r="Z799" s="141"/>
    </row>
    <row r="800" ht="14.25" customHeight="1">
      <c r="A800" s="141"/>
      <c r="B800" s="142"/>
      <c r="C800" s="142"/>
      <c r="D800" s="143"/>
      <c r="E800" s="141"/>
      <c r="F800" s="141"/>
      <c r="G800" s="141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  <c r="U800" s="141"/>
      <c r="V800" s="141"/>
      <c r="W800" s="141"/>
      <c r="X800" s="141"/>
      <c r="Y800" s="141"/>
      <c r="Z800" s="141"/>
    </row>
    <row r="801" ht="14.25" customHeight="1">
      <c r="A801" s="141"/>
      <c r="B801" s="142"/>
      <c r="C801" s="142"/>
      <c r="D801" s="143"/>
      <c r="E801" s="141"/>
      <c r="F801" s="141"/>
      <c r="G801" s="141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141"/>
      <c r="X801" s="141"/>
      <c r="Y801" s="141"/>
      <c r="Z801" s="141"/>
    </row>
    <row r="802" ht="14.25" customHeight="1">
      <c r="A802" s="141"/>
      <c r="B802" s="142"/>
      <c r="C802" s="142"/>
      <c r="D802" s="143"/>
      <c r="E802" s="141"/>
      <c r="F802" s="141"/>
      <c r="G802" s="141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  <c r="U802" s="141"/>
      <c r="V802" s="141"/>
      <c r="W802" s="141"/>
      <c r="X802" s="141"/>
      <c r="Y802" s="141"/>
      <c r="Z802" s="141"/>
    </row>
    <row r="803" ht="14.25" customHeight="1">
      <c r="A803" s="141"/>
      <c r="B803" s="142"/>
      <c r="C803" s="142"/>
      <c r="D803" s="143"/>
      <c r="E803" s="141"/>
      <c r="F803" s="141"/>
      <c r="G803" s="141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  <c r="U803" s="141"/>
      <c r="V803" s="141"/>
      <c r="W803" s="141"/>
      <c r="X803" s="141"/>
      <c r="Y803" s="141"/>
      <c r="Z803" s="141"/>
    </row>
    <row r="804" ht="14.25" customHeight="1">
      <c r="A804" s="141"/>
      <c r="B804" s="142"/>
      <c r="C804" s="142"/>
      <c r="D804" s="143"/>
      <c r="E804" s="141"/>
      <c r="F804" s="141"/>
      <c r="G804" s="141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  <c r="U804" s="141"/>
      <c r="V804" s="141"/>
      <c r="W804" s="141"/>
      <c r="X804" s="141"/>
      <c r="Y804" s="141"/>
      <c r="Z804" s="141"/>
    </row>
    <row r="805" ht="14.25" customHeight="1">
      <c r="A805" s="141"/>
      <c r="B805" s="142"/>
      <c r="C805" s="142"/>
      <c r="D805" s="143"/>
      <c r="E805" s="141"/>
      <c r="F805" s="141"/>
      <c r="G805" s="141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  <c r="U805" s="141"/>
      <c r="V805" s="141"/>
      <c r="W805" s="141"/>
      <c r="X805" s="141"/>
      <c r="Y805" s="141"/>
      <c r="Z805" s="141"/>
    </row>
    <row r="806" ht="14.25" customHeight="1">
      <c r="A806" s="141"/>
      <c r="B806" s="142"/>
      <c r="C806" s="142"/>
      <c r="D806" s="143"/>
      <c r="E806" s="141"/>
      <c r="F806" s="141"/>
      <c r="G806" s="141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  <c r="U806" s="141"/>
      <c r="V806" s="141"/>
      <c r="W806" s="141"/>
      <c r="X806" s="141"/>
      <c r="Y806" s="141"/>
      <c r="Z806" s="141"/>
    </row>
    <row r="807" ht="14.25" customHeight="1">
      <c r="A807" s="141"/>
      <c r="B807" s="142"/>
      <c r="C807" s="142"/>
      <c r="D807" s="143"/>
      <c r="E807" s="141"/>
      <c r="F807" s="141"/>
      <c r="G807" s="141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  <c r="U807" s="141"/>
      <c r="V807" s="141"/>
      <c r="W807" s="141"/>
      <c r="X807" s="141"/>
      <c r="Y807" s="141"/>
      <c r="Z807" s="141"/>
    </row>
    <row r="808" ht="14.25" customHeight="1">
      <c r="A808" s="141"/>
      <c r="B808" s="142"/>
      <c r="C808" s="142"/>
      <c r="D808" s="143"/>
      <c r="E808" s="141"/>
      <c r="F808" s="141"/>
      <c r="G808" s="141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  <c r="U808" s="141"/>
      <c r="V808" s="141"/>
      <c r="W808" s="141"/>
      <c r="X808" s="141"/>
      <c r="Y808" s="141"/>
      <c r="Z808" s="141"/>
    </row>
    <row r="809" ht="14.25" customHeight="1">
      <c r="A809" s="141"/>
      <c r="B809" s="142"/>
      <c r="C809" s="142"/>
      <c r="D809" s="143"/>
      <c r="E809" s="141"/>
      <c r="F809" s="141"/>
      <c r="G809" s="141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  <c r="U809" s="141"/>
      <c r="V809" s="141"/>
      <c r="W809" s="141"/>
      <c r="X809" s="141"/>
      <c r="Y809" s="141"/>
      <c r="Z809" s="141"/>
    </row>
    <row r="810" ht="14.25" customHeight="1">
      <c r="A810" s="141"/>
      <c r="B810" s="142"/>
      <c r="C810" s="142"/>
      <c r="D810" s="143"/>
      <c r="E810" s="141"/>
      <c r="F810" s="141"/>
      <c r="G810" s="141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  <c r="U810" s="141"/>
      <c r="V810" s="141"/>
      <c r="W810" s="141"/>
      <c r="X810" s="141"/>
      <c r="Y810" s="141"/>
      <c r="Z810" s="141"/>
    </row>
    <row r="811" ht="14.25" customHeight="1">
      <c r="A811" s="141"/>
      <c r="B811" s="142"/>
      <c r="C811" s="142"/>
      <c r="D811" s="143"/>
      <c r="E811" s="141"/>
      <c r="F811" s="141"/>
      <c r="G811" s="141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  <c r="U811" s="141"/>
      <c r="V811" s="141"/>
      <c r="W811" s="141"/>
      <c r="X811" s="141"/>
      <c r="Y811" s="141"/>
      <c r="Z811" s="141"/>
    </row>
    <row r="812" ht="14.25" customHeight="1">
      <c r="A812" s="141"/>
      <c r="B812" s="142"/>
      <c r="C812" s="142"/>
      <c r="D812" s="143"/>
      <c r="E812" s="141"/>
      <c r="F812" s="141"/>
      <c r="G812" s="141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  <c r="U812" s="141"/>
      <c r="V812" s="141"/>
      <c r="W812" s="141"/>
      <c r="X812" s="141"/>
      <c r="Y812" s="141"/>
      <c r="Z812" s="141"/>
    </row>
    <row r="813" ht="14.25" customHeight="1">
      <c r="A813" s="141"/>
      <c r="B813" s="142"/>
      <c r="C813" s="142"/>
      <c r="D813" s="143"/>
      <c r="E813" s="141"/>
      <c r="F813" s="141"/>
      <c r="G813" s="141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  <c r="U813" s="141"/>
      <c r="V813" s="141"/>
      <c r="W813" s="141"/>
      <c r="X813" s="141"/>
      <c r="Y813" s="141"/>
      <c r="Z813" s="141"/>
    </row>
    <row r="814" ht="14.25" customHeight="1">
      <c r="A814" s="141"/>
      <c r="B814" s="142"/>
      <c r="C814" s="142"/>
      <c r="D814" s="143"/>
      <c r="E814" s="141"/>
      <c r="F814" s="141"/>
      <c r="G814" s="141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  <c r="U814" s="141"/>
      <c r="V814" s="141"/>
      <c r="W814" s="141"/>
      <c r="X814" s="141"/>
      <c r="Y814" s="141"/>
      <c r="Z814" s="141"/>
    </row>
    <row r="815" ht="14.25" customHeight="1">
      <c r="A815" s="141"/>
      <c r="B815" s="142"/>
      <c r="C815" s="142"/>
      <c r="D815" s="143"/>
      <c r="E815" s="141"/>
      <c r="F815" s="141"/>
      <c r="G815" s="141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  <c r="U815" s="141"/>
      <c r="V815" s="141"/>
      <c r="W815" s="141"/>
      <c r="X815" s="141"/>
      <c r="Y815" s="141"/>
      <c r="Z815" s="141"/>
    </row>
    <row r="816" ht="14.25" customHeight="1">
      <c r="A816" s="141"/>
      <c r="B816" s="142"/>
      <c r="C816" s="142"/>
      <c r="D816" s="143"/>
      <c r="E816" s="141"/>
      <c r="F816" s="141"/>
      <c r="G816" s="141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  <c r="U816" s="141"/>
      <c r="V816" s="141"/>
      <c r="W816" s="141"/>
      <c r="X816" s="141"/>
      <c r="Y816" s="141"/>
      <c r="Z816" s="141"/>
    </row>
    <row r="817" ht="14.25" customHeight="1">
      <c r="A817" s="141"/>
      <c r="B817" s="142"/>
      <c r="C817" s="142"/>
      <c r="D817" s="143"/>
      <c r="E817" s="141"/>
      <c r="F817" s="141"/>
      <c r="G817" s="141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  <c r="U817" s="141"/>
      <c r="V817" s="141"/>
      <c r="W817" s="141"/>
      <c r="X817" s="141"/>
      <c r="Y817" s="141"/>
      <c r="Z817" s="141"/>
    </row>
    <row r="818" ht="14.25" customHeight="1">
      <c r="A818" s="141"/>
      <c r="B818" s="142"/>
      <c r="C818" s="142"/>
      <c r="D818" s="143"/>
      <c r="E818" s="141"/>
      <c r="F818" s="141"/>
      <c r="G818" s="141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  <c r="U818" s="141"/>
      <c r="V818" s="141"/>
      <c r="W818" s="141"/>
      <c r="X818" s="141"/>
      <c r="Y818" s="141"/>
      <c r="Z818" s="141"/>
    </row>
    <row r="819" ht="14.25" customHeight="1">
      <c r="A819" s="141"/>
      <c r="B819" s="142"/>
      <c r="C819" s="142"/>
      <c r="D819" s="143"/>
      <c r="E819" s="141"/>
      <c r="F819" s="141"/>
      <c r="G819" s="141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  <c r="U819" s="141"/>
      <c r="V819" s="141"/>
      <c r="W819" s="141"/>
      <c r="X819" s="141"/>
      <c r="Y819" s="141"/>
      <c r="Z819" s="141"/>
    </row>
    <row r="820" ht="14.25" customHeight="1">
      <c r="A820" s="141"/>
      <c r="B820" s="142"/>
      <c r="C820" s="142"/>
      <c r="D820" s="143"/>
      <c r="E820" s="141"/>
      <c r="F820" s="141"/>
      <c r="G820" s="141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  <c r="U820" s="141"/>
      <c r="V820" s="141"/>
      <c r="W820" s="141"/>
      <c r="X820" s="141"/>
      <c r="Y820" s="141"/>
      <c r="Z820" s="141"/>
    </row>
    <row r="821" ht="14.25" customHeight="1">
      <c r="A821" s="141"/>
      <c r="B821" s="142"/>
      <c r="C821" s="142"/>
      <c r="D821" s="143"/>
      <c r="E821" s="141"/>
      <c r="F821" s="141"/>
      <c r="G821" s="141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  <c r="U821" s="141"/>
      <c r="V821" s="141"/>
      <c r="W821" s="141"/>
      <c r="X821" s="141"/>
      <c r="Y821" s="141"/>
      <c r="Z821" s="141"/>
    </row>
    <row r="822" ht="14.25" customHeight="1">
      <c r="A822" s="141"/>
      <c r="B822" s="142"/>
      <c r="C822" s="142"/>
      <c r="D822" s="143"/>
      <c r="E822" s="141"/>
      <c r="F822" s="141"/>
      <c r="G822" s="141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  <c r="U822" s="141"/>
      <c r="V822" s="141"/>
      <c r="W822" s="141"/>
      <c r="X822" s="141"/>
      <c r="Y822" s="141"/>
      <c r="Z822" s="141"/>
    </row>
    <row r="823" ht="14.25" customHeight="1">
      <c r="A823" s="141"/>
      <c r="B823" s="142"/>
      <c r="C823" s="142"/>
      <c r="D823" s="143"/>
      <c r="E823" s="141"/>
      <c r="F823" s="141"/>
      <c r="G823" s="141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  <c r="U823" s="141"/>
      <c r="V823" s="141"/>
      <c r="W823" s="141"/>
      <c r="X823" s="141"/>
      <c r="Y823" s="141"/>
      <c r="Z823" s="141"/>
    </row>
    <row r="824" ht="14.25" customHeight="1">
      <c r="A824" s="141"/>
      <c r="B824" s="142"/>
      <c r="C824" s="142"/>
      <c r="D824" s="143"/>
      <c r="E824" s="141"/>
      <c r="F824" s="141"/>
      <c r="G824" s="141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  <c r="U824" s="141"/>
      <c r="V824" s="141"/>
      <c r="W824" s="141"/>
      <c r="X824" s="141"/>
      <c r="Y824" s="141"/>
      <c r="Z824" s="141"/>
    </row>
    <row r="825" ht="14.25" customHeight="1">
      <c r="A825" s="141"/>
      <c r="B825" s="142"/>
      <c r="C825" s="142"/>
      <c r="D825" s="143"/>
      <c r="E825" s="141"/>
      <c r="F825" s="141"/>
      <c r="G825" s="141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  <c r="U825" s="141"/>
      <c r="V825" s="141"/>
      <c r="W825" s="141"/>
      <c r="X825" s="141"/>
      <c r="Y825" s="141"/>
      <c r="Z825" s="141"/>
    </row>
    <row r="826" ht="14.25" customHeight="1">
      <c r="A826" s="141"/>
      <c r="B826" s="142"/>
      <c r="C826" s="142"/>
      <c r="D826" s="143"/>
      <c r="E826" s="141"/>
      <c r="F826" s="141"/>
      <c r="G826" s="141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  <c r="U826" s="141"/>
      <c r="V826" s="141"/>
      <c r="W826" s="141"/>
      <c r="X826" s="141"/>
      <c r="Y826" s="141"/>
      <c r="Z826" s="141"/>
    </row>
    <row r="827" ht="14.25" customHeight="1">
      <c r="A827" s="141"/>
      <c r="B827" s="142"/>
      <c r="C827" s="142"/>
      <c r="D827" s="143"/>
      <c r="E827" s="141"/>
      <c r="F827" s="141"/>
      <c r="G827" s="141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  <c r="U827" s="141"/>
      <c r="V827" s="141"/>
      <c r="W827" s="141"/>
      <c r="X827" s="141"/>
      <c r="Y827" s="141"/>
      <c r="Z827" s="141"/>
    </row>
    <row r="828" ht="14.25" customHeight="1">
      <c r="A828" s="141"/>
      <c r="B828" s="142"/>
      <c r="C828" s="142"/>
      <c r="D828" s="143"/>
      <c r="E828" s="141"/>
      <c r="F828" s="141"/>
      <c r="G828" s="141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  <c r="U828" s="141"/>
      <c r="V828" s="141"/>
      <c r="W828" s="141"/>
      <c r="X828" s="141"/>
      <c r="Y828" s="141"/>
      <c r="Z828" s="141"/>
    </row>
    <row r="829" ht="14.25" customHeight="1">
      <c r="A829" s="141"/>
      <c r="B829" s="142"/>
      <c r="C829" s="142"/>
      <c r="D829" s="143"/>
      <c r="E829" s="141"/>
      <c r="F829" s="141"/>
      <c r="G829" s="141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  <c r="U829" s="141"/>
      <c r="V829" s="141"/>
      <c r="W829" s="141"/>
      <c r="X829" s="141"/>
      <c r="Y829" s="141"/>
      <c r="Z829" s="141"/>
    </row>
    <row r="830" ht="14.25" customHeight="1">
      <c r="A830" s="141"/>
      <c r="B830" s="142"/>
      <c r="C830" s="142"/>
      <c r="D830" s="143"/>
      <c r="E830" s="141"/>
      <c r="F830" s="141"/>
      <c r="G830" s="141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  <c r="U830" s="141"/>
      <c r="V830" s="141"/>
      <c r="W830" s="141"/>
      <c r="X830" s="141"/>
      <c r="Y830" s="141"/>
      <c r="Z830" s="141"/>
    </row>
    <row r="831" ht="14.25" customHeight="1">
      <c r="A831" s="141"/>
      <c r="B831" s="142"/>
      <c r="C831" s="142"/>
      <c r="D831" s="143"/>
      <c r="E831" s="141"/>
      <c r="F831" s="141"/>
      <c r="G831" s="141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  <c r="U831" s="141"/>
      <c r="V831" s="141"/>
      <c r="W831" s="141"/>
      <c r="X831" s="141"/>
      <c r="Y831" s="141"/>
      <c r="Z831" s="141"/>
    </row>
    <row r="832" ht="14.25" customHeight="1">
      <c r="A832" s="141"/>
      <c r="B832" s="142"/>
      <c r="C832" s="142"/>
      <c r="D832" s="143"/>
      <c r="E832" s="141"/>
      <c r="F832" s="141"/>
      <c r="G832" s="141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  <c r="U832" s="141"/>
      <c r="V832" s="141"/>
      <c r="W832" s="141"/>
      <c r="X832" s="141"/>
      <c r="Y832" s="141"/>
      <c r="Z832" s="141"/>
    </row>
    <row r="833" ht="14.25" customHeight="1">
      <c r="A833" s="141"/>
      <c r="B833" s="142"/>
      <c r="C833" s="142"/>
      <c r="D833" s="143"/>
      <c r="E833" s="141"/>
      <c r="F833" s="141"/>
      <c r="G833" s="141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  <c r="U833" s="141"/>
      <c r="V833" s="141"/>
      <c r="W833" s="141"/>
      <c r="X833" s="141"/>
      <c r="Y833" s="141"/>
      <c r="Z833" s="141"/>
    </row>
    <row r="834" ht="14.25" customHeight="1">
      <c r="A834" s="141"/>
      <c r="B834" s="142"/>
      <c r="C834" s="142"/>
      <c r="D834" s="143"/>
      <c r="E834" s="141"/>
      <c r="F834" s="141"/>
      <c r="G834" s="141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1"/>
      <c r="V834" s="141"/>
      <c r="W834" s="141"/>
      <c r="X834" s="141"/>
      <c r="Y834" s="141"/>
      <c r="Z834" s="141"/>
    </row>
    <row r="835" ht="14.25" customHeight="1">
      <c r="A835" s="141"/>
      <c r="B835" s="142"/>
      <c r="C835" s="142"/>
      <c r="D835" s="143"/>
      <c r="E835" s="141"/>
      <c r="F835" s="141"/>
      <c r="G835" s="141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  <c r="U835" s="141"/>
      <c r="V835" s="141"/>
      <c r="W835" s="141"/>
      <c r="X835" s="141"/>
      <c r="Y835" s="141"/>
      <c r="Z835" s="141"/>
    </row>
    <row r="836" ht="14.25" customHeight="1">
      <c r="A836" s="141"/>
      <c r="B836" s="142"/>
      <c r="C836" s="142"/>
      <c r="D836" s="143"/>
      <c r="E836" s="141"/>
      <c r="F836" s="141"/>
      <c r="G836" s="141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  <c r="U836" s="141"/>
      <c r="V836" s="141"/>
      <c r="W836" s="141"/>
      <c r="X836" s="141"/>
      <c r="Y836" s="141"/>
      <c r="Z836" s="141"/>
    </row>
    <row r="837" ht="14.25" customHeight="1">
      <c r="A837" s="141"/>
      <c r="B837" s="142"/>
      <c r="C837" s="142"/>
      <c r="D837" s="143"/>
      <c r="E837" s="141"/>
      <c r="F837" s="141"/>
      <c r="G837" s="141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  <c r="U837" s="141"/>
      <c r="V837" s="141"/>
      <c r="W837" s="141"/>
      <c r="X837" s="141"/>
      <c r="Y837" s="141"/>
      <c r="Z837" s="141"/>
    </row>
    <row r="838" ht="14.25" customHeight="1">
      <c r="A838" s="141"/>
      <c r="B838" s="142"/>
      <c r="C838" s="142"/>
      <c r="D838" s="143"/>
      <c r="E838" s="141"/>
      <c r="F838" s="141"/>
      <c r="G838" s="141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  <c r="U838" s="141"/>
      <c r="V838" s="141"/>
      <c r="W838" s="141"/>
      <c r="X838" s="141"/>
      <c r="Y838" s="141"/>
      <c r="Z838" s="141"/>
    </row>
    <row r="839" ht="14.25" customHeight="1">
      <c r="A839" s="141"/>
      <c r="B839" s="142"/>
      <c r="C839" s="142"/>
      <c r="D839" s="143"/>
      <c r="E839" s="141"/>
      <c r="F839" s="141"/>
      <c r="G839" s="141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  <c r="U839" s="141"/>
      <c r="V839" s="141"/>
      <c r="W839" s="141"/>
      <c r="X839" s="141"/>
      <c r="Y839" s="141"/>
      <c r="Z839" s="141"/>
    </row>
    <row r="840" ht="14.25" customHeight="1">
      <c r="A840" s="141"/>
      <c r="B840" s="142"/>
      <c r="C840" s="142"/>
      <c r="D840" s="143"/>
      <c r="E840" s="141"/>
      <c r="F840" s="141"/>
      <c r="G840" s="141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  <c r="U840" s="141"/>
      <c r="V840" s="141"/>
      <c r="W840" s="141"/>
      <c r="X840" s="141"/>
      <c r="Y840" s="141"/>
      <c r="Z840" s="141"/>
    </row>
    <row r="841" ht="14.25" customHeight="1">
      <c r="A841" s="141"/>
      <c r="B841" s="142"/>
      <c r="C841" s="142"/>
      <c r="D841" s="143"/>
      <c r="E841" s="141"/>
      <c r="F841" s="141"/>
      <c r="G841" s="141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  <c r="U841" s="141"/>
      <c r="V841" s="141"/>
      <c r="W841" s="141"/>
      <c r="X841" s="141"/>
      <c r="Y841" s="141"/>
      <c r="Z841" s="141"/>
    </row>
    <row r="842" ht="14.25" customHeight="1">
      <c r="A842" s="141"/>
      <c r="B842" s="142"/>
      <c r="C842" s="142"/>
      <c r="D842" s="143"/>
      <c r="E842" s="141"/>
      <c r="F842" s="141"/>
      <c r="G842" s="141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  <c r="U842" s="141"/>
      <c r="V842" s="141"/>
      <c r="W842" s="141"/>
      <c r="X842" s="141"/>
      <c r="Y842" s="141"/>
      <c r="Z842" s="141"/>
    </row>
    <row r="843" ht="14.25" customHeight="1">
      <c r="A843" s="141"/>
      <c r="B843" s="142"/>
      <c r="C843" s="142"/>
      <c r="D843" s="143"/>
      <c r="E843" s="141"/>
      <c r="F843" s="141"/>
      <c r="G843" s="141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  <c r="U843" s="141"/>
      <c r="V843" s="141"/>
      <c r="W843" s="141"/>
      <c r="X843" s="141"/>
      <c r="Y843" s="141"/>
      <c r="Z843" s="141"/>
    </row>
    <row r="844" ht="14.25" customHeight="1">
      <c r="A844" s="141"/>
      <c r="B844" s="142"/>
      <c r="C844" s="142"/>
      <c r="D844" s="143"/>
      <c r="E844" s="141"/>
      <c r="F844" s="141"/>
      <c r="G844" s="141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  <c r="U844" s="141"/>
      <c r="V844" s="141"/>
      <c r="W844" s="141"/>
      <c r="X844" s="141"/>
      <c r="Y844" s="141"/>
      <c r="Z844" s="141"/>
    </row>
    <row r="845" ht="14.25" customHeight="1">
      <c r="A845" s="141"/>
      <c r="B845" s="142"/>
      <c r="C845" s="142"/>
      <c r="D845" s="143"/>
      <c r="E845" s="141"/>
      <c r="F845" s="141"/>
      <c r="G845" s="141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  <c r="U845" s="141"/>
      <c r="V845" s="141"/>
      <c r="W845" s="141"/>
      <c r="X845" s="141"/>
      <c r="Y845" s="141"/>
      <c r="Z845" s="141"/>
    </row>
    <row r="846" ht="14.25" customHeight="1">
      <c r="A846" s="141"/>
      <c r="B846" s="142"/>
      <c r="C846" s="142"/>
      <c r="D846" s="143"/>
      <c r="E846" s="141"/>
      <c r="F846" s="141"/>
      <c r="G846" s="141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  <c r="U846" s="141"/>
      <c r="V846" s="141"/>
      <c r="W846" s="141"/>
      <c r="X846" s="141"/>
      <c r="Y846" s="141"/>
      <c r="Z846" s="141"/>
    </row>
    <row r="847" ht="14.25" customHeight="1">
      <c r="A847" s="141"/>
      <c r="B847" s="142"/>
      <c r="C847" s="142"/>
      <c r="D847" s="143"/>
      <c r="E847" s="141"/>
      <c r="F847" s="141"/>
      <c r="G847" s="141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  <c r="U847" s="141"/>
      <c r="V847" s="141"/>
      <c r="W847" s="141"/>
      <c r="X847" s="141"/>
      <c r="Y847" s="141"/>
      <c r="Z847" s="141"/>
    </row>
    <row r="848" ht="14.25" customHeight="1">
      <c r="A848" s="141"/>
      <c r="B848" s="142"/>
      <c r="C848" s="142"/>
      <c r="D848" s="143"/>
      <c r="E848" s="141"/>
      <c r="F848" s="141"/>
      <c r="G848" s="141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  <c r="U848" s="141"/>
      <c r="V848" s="141"/>
      <c r="W848" s="141"/>
      <c r="X848" s="141"/>
      <c r="Y848" s="141"/>
      <c r="Z848" s="141"/>
    </row>
    <row r="849" ht="14.25" customHeight="1">
      <c r="A849" s="141"/>
      <c r="B849" s="142"/>
      <c r="C849" s="142"/>
      <c r="D849" s="143"/>
      <c r="E849" s="141"/>
      <c r="F849" s="141"/>
      <c r="G849" s="141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  <c r="U849" s="141"/>
      <c r="V849" s="141"/>
      <c r="W849" s="141"/>
      <c r="X849" s="141"/>
      <c r="Y849" s="141"/>
      <c r="Z849" s="141"/>
    </row>
    <row r="850" ht="14.25" customHeight="1">
      <c r="A850" s="141"/>
      <c r="B850" s="142"/>
      <c r="C850" s="142"/>
      <c r="D850" s="143"/>
      <c r="E850" s="141"/>
      <c r="F850" s="141"/>
      <c r="G850" s="141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  <c r="U850" s="141"/>
      <c r="V850" s="141"/>
      <c r="W850" s="141"/>
      <c r="X850" s="141"/>
      <c r="Y850" s="141"/>
      <c r="Z850" s="141"/>
    </row>
    <row r="851" ht="14.25" customHeight="1">
      <c r="A851" s="141"/>
      <c r="B851" s="142"/>
      <c r="C851" s="142"/>
      <c r="D851" s="143"/>
      <c r="E851" s="141"/>
      <c r="F851" s="141"/>
      <c r="G851" s="141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  <c r="U851" s="141"/>
      <c r="V851" s="141"/>
      <c r="W851" s="141"/>
      <c r="X851" s="141"/>
      <c r="Y851" s="141"/>
      <c r="Z851" s="141"/>
    </row>
    <row r="852" ht="14.25" customHeight="1">
      <c r="A852" s="141"/>
      <c r="B852" s="142"/>
      <c r="C852" s="142"/>
      <c r="D852" s="143"/>
      <c r="E852" s="141"/>
      <c r="F852" s="141"/>
      <c r="G852" s="141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  <c r="U852" s="141"/>
      <c r="V852" s="141"/>
      <c r="W852" s="141"/>
      <c r="X852" s="141"/>
      <c r="Y852" s="141"/>
      <c r="Z852" s="141"/>
    </row>
    <row r="853" ht="14.25" customHeight="1">
      <c r="A853" s="141"/>
      <c r="B853" s="142"/>
      <c r="C853" s="142"/>
      <c r="D853" s="143"/>
      <c r="E853" s="141"/>
      <c r="F853" s="141"/>
      <c r="G853" s="141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  <c r="U853" s="141"/>
      <c r="V853" s="141"/>
      <c r="W853" s="141"/>
      <c r="X853" s="141"/>
      <c r="Y853" s="141"/>
      <c r="Z853" s="141"/>
    </row>
    <row r="854" ht="14.25" customHeight="1">
      <c r="A854" s="141"/>
      <c r="B854" s="142"/>
      <c r="C854" s="142"/>
      <c r="D854" s="143"/>
      <c r="E854" s="141"/>
      <c r="F854" s="141"/>
      <c r="G854" s="141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  <c r="U854" s="141"/>
      <c r="V854" s="141"/>
      <c r="W854" s="141"/>
      <c r="X854" s="141"/>
      <c r="Y854" s="141"/>
      <c r="Z854" s="141"/>
    </row>
    <row r="855" ht="14.25" customHeight="1">
      <c r="A855" s="141"/>
      <c r="B855" s="142"/>
      <c r="C855" s="142"/>
      <c r="D855" s="143"/>
      <c r="E855" s="141"/>
      <c r="F855" s="141"/>
      <c r="G855" s="141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  <c r="U855" s="141"/>
      <c r="V855" s="141"/>
      <c r="W855" s="141"/>
      <c r="X855" s="141"/>
      <c r="Y855" s="141"/>
      <c r="Z855" s="141"/>
    </row>
    <row r="856" ht="14.25" customHeight="1">
      <c r="A856" s="141"/>
      <c r="B856" s="142"/>
      <c r="C856" s="142"/>
      <c r="D856" s="143"/>
      <c r="E856" s="141"/>
      <c r="F856" s="141"/>
      <c r="G856" s="141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  <c r="U856" s="141"/>
      <c r="V856" s="141"/>
      <c r="W856" s="141"/>
      <c r="X856" s="141"/>
      <c r="Y856" s="141"/>
      <c r="Z856" s="141"/>
    </row>
    <row r="857" ht="14.25" customHeight="1">
      <c r="A857" s="141"/>
      <c r="B857" s="142"/>
      <c r="C857" s="142"/>
      <c r="D857" s="143"/>
      <c r="E857" s="141"/>
      <c r="F857" s="141"/>
      <c r="G857" s="141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  <c r="U857" s="141"/>
      <c r="V857" s="141"/>
      <c r="W857" s="141"/>
      <c r="X857" s="141"/>
      <c r="Y857" s="141"/>
      <c r="Z857" s="141"/>
    </row>
    <row r="858" ht="14.25" customHeight="1">
      <c r="A858" s="141"/>
      <c r="B858" s="142"/>
      <c r="C858" s="142"/>
      <c r="D858" s="143"/>
      <c r="E858" s="141"/>
      <c r="F858" s="141"/>
      <c r="G858" s="141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  <c r="U858" s="141"/>
      <c r="V858" s="141"/>
      <c r="W858" s="141"/>
      <c r="X858" s="141"/>
      <c r="Y858" s="141"/>
      <c r="Z858" s="141"/>
    </row>
    <row r="859" ht="14.25" customHeight="1">
      <c r="A859" s="141"/>
      <c r="B859" s="142"/>
      <c r="C859" s="142"/>
      <c r="D859" s="143"/>
      <c r="E859" s="141"/>
      <c r="F859" s="141"/>
      <c r="G859" s="141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1"/>
      <c r="V859" s="141"/>
      <c r="W859" s="141"/>
      <c r="X859" s="141"/>
      <c r="Y859" s="141"/>
      <c r="Z859" s="141"/>
    </row>
    <row r="860" ht="14.25" customHeight="1">
      <c r="A860" s="141"/>
      <c r="B860" s="142"/>
      <c r="C860" s="142"/>
      <c r="D860" s="143"/>
      <c r="E860" s="141"/>
      <c r="F860" s="141"/>
      <c r="G860" s="141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1"/>
      <c r="V860" s="141"/>
      <c r="W860" s="141"/>
      <c r="X860" s="141"/>
      <c r="Y860" s="141"/>
      <c r="Z860" s="141"/>
    </row>
    <row r="861" ht="14.25" customHeight="1">
      <c r="A861" s="141"/>
      <c r="B861" s="142"/>
      <c r="C861" s="142"/>
      <c r="D861" s="143"/>
      <c r="E861" s="141"/>
      <c r="F861" s="141"/>
      <c r="G861" s="141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1"/>
      <c r="V861" s="141"/>
      <c r="W861" s="141"/>
      <c r="X861" s="141"/>
      <c r="Y861" s="141"/>
      <c r="Z861" s="141"/>
    </row>
    <row r="862" ht="14.25" customHeight="1">
      <c r="A862" s="141"/>
      <c r="B862" s="142"/>
      <c r="C862" s="142"/>
      <c r="D862" s="143"/>
      <c r="E862" s="141"/>
      <c r="F862" s="141"/>
      <c r="G862" s="141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  <c r="U862" s="141"/>
      <c r="V862" s="141"/>
      <c r="W862" s="141"/>
      <c r="X862" s="141"/>
      <c r="Y862" s="141"/>
      <c r="Z862" s="141"/>
    </row>
    <row r="863" ht="14.25" customHeight="1">
      <c r="A863" s="141"/>
      <c r="B863" s="142"/>
      <c r="C863" s="142"/>
      <c r="D863" s="143"/>
      <c r="E863" s="141"/>
      <c r="F863" s="141"/>
      <c r="G863" s="141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  <c r="U863" s="141"/>
      <c r="V863" s="141"/>
      <c r="W863" s="141"/>
      <c r="X863" s="141"/>
      <c r="Y863" s="141"/>
      <c r="Z863" s="141"/>
    </row>
    <row r="864" ht="14.25" customHeight="1">
      <c r="A864" s="141"/>
      <c r="B864" s="142"/>
      <c r="C864" s="142"/>
      <c r="D864" s="143"/>
      <c r="E864" s="141"/>
      <c r="F864" s="141"/>
      <c r="G864" s="141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1"/>
      <c r="V864" s="141"/>
      <c r="W864" s="141"/>
      <c r="X864" s="141"/>
      <c r="Y864" s="141"/>
      <c r="Z864" s="141"/>
    </row>
    <row r="865" ht="14.25" customHeight="1">
      <c r="A865" s="141"/>
      <c r="B865" s="142"/>
      <c r="C865" s="142"/>
      <c r="D865" s="143"/>
      <c r="E865" s="141"/>
      <c r="F865" s="141"/>
      <c r="G865" s="141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1"/>
      <c r="V865" s="141"/>
      <c r="W865" s="141"/>
      <c r="X865" s="141"/>
      <c r="Y865" s="141"/>
      <c r="Z865" s="141"/>
    </row>
    <row r="866" ht="14.25" customHeight="1">
      <c r="A866" s="141"/>
      <c r="B866" s="142"/>
      <c r="C866" s="142"/>
      <c r="D866" s="143"/>
      <c r="E866" s="141"/>
      <c r="F866" s="141"/>
      <c r="G866" s="141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1"/>
      <c r="V866" s="141"/>
      <c r="W866" s="141"/>
      <c r="X866" s="141"/>
      <c r="Y866" s="141"/>
      <c r="Z866" s="141"/>
    </row>
    <row r="867" ht="14.25" customHeight="1">
      <c r="A867" s="141"/>
      <c r="B867" s="142"/>
      <c r="C867" s="142"/>
      <c r="D867" s="143"/>
      <c r="E867" s="141"/>
      <c r="F867" s="141"/>
      <c r="G867" s="141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  <c r="U867" s="141"/>
      <c r="V867" s="141"/>
      <c r="W867" s="141"/>
      <c r="X867" s="141"/>
      <c r="Y867" s="141"/>
      <c r="Z867" s="141"/>
    </row>
    <row r="868" ht="14.25" customHeight="1">
      <c r="A868" s="141"/>
      <c r="B868" s="142"/>
      <c r="C868" s="142"/>
      <c r="D868" s="143"/>
      <c r="E868" s="141"/>
      <c r="F868" s="141"/>
      <c r="G868" s="141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  <c r="U868" s="141"/>
      <c r="V868" s="141"/>
      <c r="W868" s="141"/>
      <c r="X868" s="141"/>
      <c r="Y868" s="141"/>
      <c r="Z868" s="141"/>
    </row>
    <row r="869" ht="14.25" customHeight="1">
      <c r="A869" s="141"/>
      <c r="B869" s="142"/>
      <c r="C869" s="142"/>
      <c r="D869" s="143"/>
      <c r="E869" s="141"/>
      <c r="F869" s="141"/>
      <c r="G869" s="141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1"/>
      <c r="V869" s="141"/>
      <c r="W869" s="141"/>
      <c r="X869" s="141"/>
      <c r="Y869" s="141"/>
      <c r="Z869" s="141"/>
    </row>
    <row r="870" ht="14.25" customHeight="1">
      <c r="A870" s="141"/>
      <c r="B870" s="142"/>
      <c r="C870" s="142"/>
      <c r="D870" s="143"/>
      <c r="E870" s="141"/>
      <c r="F870" s="141"/>
      <c r="G870" s="141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1"/>
      <c r="V870" s="141"/>
      <c r="W870" s="141"/>
      <c r="X870" s="141"/>
      <c r="Y870" s="141"/>
      <c r="Z870" s="141"/>
    </row>
    <row r="871" ht="14.25" customHeight="1">
      <c r="A871" s="141"/>
      <c r="B871" s="142"/>
      <c r="C871" s="142"/>
      <c r="D871" s="143"/>
      <c r="E871" s="141"/>
      <c r="F871" s="141"/>
      <c r="G871" s="141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1"/>
      <c r="V871" s="141"/>
      <c r="W871" s="141"/>
      <c r="X871" s="141"/>
      <c r="Y871" s="141"/>
      <c r="Z871" s="141"/>
    </row>
    <row r="872" ht="14.25" customHeight="1">
      <c r="A872" s="141"/>
      <c r="B872" s="142"/>
      <c r="C872" s="142"/>
      <c r="D872" s="143"/>
      <c r="E872" s="141"/>
      <c r="F872" s="141"/>
      <c r="G872" s="141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  <c r="U872" s="141"/>
      <c r="V872" s="141"/>
      <c r="W872" s="141"/>
      <c r="X872" s="141"/>
      <c r="Y872" s="141"/>
      <c r="Z872" s="141"/>
    </row>
    <row r="873" ht="14.25" customHeight="1">
      <c r="A873" s="141"/>
      <c r="B873" s="142"/>
      <c r="C873" s="142"/>
      <c r="D873" s="143"/>
      <c r="E873" s="141"/>
      <c r="F873" s="141"/>
      <c r="G873" s="141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  <c r="U873" s="141"/>
      <c r="V873" s="141"/>
      <c r="W873" s="141"/>
      <c r="X873" s="141"/>
      <c r="Y873" s="141"/>
      <c r="Z873" s="141"/>
    </row>
    <row r="874" ht="14.25" customHeight="1">
      <c r="A874" s="141"/>
      <c r="B874" s="142"/>
      <c r="C874" s="142"/>
      <c r="D874" s="143"/>
      <c r="E874" s="141"/>
      <c r="F874" s="141"/>
      <c r="G874" s="141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  <c r="U874" s="141"/>
      <c r="V874" s="141"/>
      <c r="W874" s="141"/>
      <c r="X874" s="141"/>
      <c r="Y874" s="141"/>
      <c r="Z874" s="141"/>
    </row>
    <row r="875" ht="14.25" customHeight="1">
      <c r="A875" s="141"/>
      <c r="B875" s="142"/>
      <c r="C875" s="142"/>
      <c r="D875" s="143"/>
      <c r="E875" s="141"/>
      <c r="F875" s="141"/>
      <c r="G875" s="141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  <c r="U875" s="141"/>
      <c r="V875" s="141"/>
      <c r="W875" s="141"/>
      <c r="X875" s="141"/>
      <c r="Y875" s="141"/>
      <c r="Z875" s="141"/>
    </row>
    <row r="876" ht="14.25" customHeight="1">
      <c r="A876" s="141"/>
      <c r="B876" s="142"/>
      <c r="C876" s="142"/>
      <c r="D876" s="143"/>
      <c r="E876" s="141"/>
      <c r="F876" s="141"/>
      <c r="G876" s="141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  <c r="U876" s="141"/>
      <c r="V876" s="141"/>
      <c r="W876" s="141"/>
      <c r="X876" s="141"/>
      <c r="Y876" s="141"/>
      <c r="Z876" s="141"/>
    </row>
    <row r="877" ht="14.25" customHeight="1">
      <c r="A877" s="141"/>
      <c r="B877" s="142"/>
      <c r="C877" s="142"/>
      <c r="D877" s="143"/>
      <c r="E877" s="141"/>
      <c r="F877" s="141"/>
      <c r="G877" s="141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  <c r="U877" s="141"/>
      <c r="V877" s="141"/>
      <c r="W877" s="141"/>
      <c r="X877" s="141"/>
      <c r="Y877" s="141"/>
      <c r="Z877" s="141"/>
    </row>
    <row r="878" ht="14.25" customHeight="1">
      <c r="A878" s="141"/>
      <c r="B878" s="142"/>
      <c r="C878" s="142"/>
      <c r="D878" s="143"/>
      <c r="E878" s="141"/>
      <c r="F878" s="141"/>
      <c r="G878" s="141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  <c r="U878" s="141"/>
      <c r="V878" s="141"/>
      <c r="W878" s="141"/>
      <c r="X878" s="141"/>
      <c r="Y878" s="141"/>
      <c r="Z878" s="141"/>
    </row>
    <row r="879" ht="14.25" customHeight="1">
      <c r="A879" s="141"/>
      <c r="B879" s="142"/>
      <c r="C879" s="142"/>
      <c r="D879" s="143"/>
      <c r="E879" s="141"/>
      <c r="F879" s="141"/>
      <c r="G879" s="141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1"/>
      <c r="V879" s="141"/>
      <c r="W879" s="141"/>
      <c r="X879" s="141"/>
      <c r="Y879" s="141"/>
      <c r="Z879" s="141"/>
    </row>
    <row r="880" ht="14.25" customHeight="1">
      <c r="A880" s="141"/>
      <c r="B880" s="142"/>
      <c r="C880" s="142"/>
      <c r="D880" s="143"/>
      <c r="E880" s="141"/>
      <c r="F880" s="141"/>
      <c r="G880" s="141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1"/>
      <c r="V880" s="141"/>
      <c r="W880" s="141"/>
      <c r="X880" s="141"/>
      <c r="Y880" s="141"/>
      <c r="Z880" s="141"/>
    </row>
    <row r="881" ht="14.25" customHeight="1">
      <c r="A881" s="141"/>
      <c r="B881" s="142"/>
      <c r="C881" s="142"/>
      <c r="D881" s="143"/>
      <c r="E881" s="141"/>
      <c r="F881" s="141"/>
      <c r="G881" s="141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1"/>
      <c r="V881" s="141"/>
      <c r="W881" s="141"/>
      <c r="X881" s="141"/>
      <c r="Y881" s="141"/>
      <c r="Z881" s="141"/>
    </row>
    <row r="882" ht="14.25" customHeight="1">
      <c r="A882" s="141"/>
      <c r="B882" s="142"/>
      <c r="C882" s="142"/>
      <c r="D882" s="143"/>
      <c r="E882" s="141"/>
      <c r="F882" s="141"/>
      <c r="G882" s="141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  <c r="U882" s="141"/>
      <c r="V882" s="141"/>
      <c r="W882" s="141"/>
      <c r="X882" s="141"/>
      <c r="Y882" s="141"/>
      <c r="Z882" s="141"/>
    </row>
    <row r="883" ht="14.25" customHeight="1">
      <c r="A883" s="141"/>
      <c r="B883" s="142"/>
      <c r="C883" s="142"/>
      <c r="D883" s="143"/>
      <c r="E883" s="141"/>
      <c r="F883" s="141"/>
      <c r="G883" s="141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  <c r="U883" s="141"/>
      <c r="V883" s="141"/>
      <c r="W883" s="141"/>
      <c r="X883" s="141"/>
      <c r="Y883" s="141"/>
      <c r="Z883" s="141"/>
    </row>
    <row r="884" ht="14.25" customHeight="1">
      <c r="A884" s="141"/>
      <c r="B884" s="142"/>
      <c r="C884" s="142"/>
      <c r="D884" s="143"/>
      <c r="E884" s="141"/>
      <c r="F884" s="141"/>
      <c r="G884" s="141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1"/>
      <c r="V884" s="141"/>
      <c r="W884" s="141"/>
      <c r="X884" s="141"/>
      <c r="Y884" s="141"/>
      <c r="Z884" s="141"/>
    </row>
    <row r="885" ht="14.25" customHeight="1">
      <c r="A885" s="141"/>
      <c r="B885" s="142"/>
      <c r="C885" s="142"/>
      <c r="D885" s="143"/>
      <c r="E885" s="141"/>
      <c r="F885" s="141"/>
      <c r="G885" s="141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1"/>
      <c r="V885" s="141"/>
      <c r="W885" s="141"/>
      <c r="X885" s="141"/>
      <c r="Y885" s="141"/>
      <c r="Z885" s="141"/>
    </row>
    <row r="886" ht="14.25" customHeight="1">
      <c r="A886" s="141"/>
      <c r="B886" s="142"/>
      <c r="C886" s="142"/>
      <c r="D886" s="143"/>
      <c r="E886" s="141"/>
      <c r="F886" s="141"/>
      <c r="G886" s="141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  <c r="U886" s="141"/>
      <c r="V886" s="141"/>
      <c r="W886" s="141"/>
      <c r="X886" s="141"/>
      <c r="Y886" s="141"/>
      <c r="Z886" s="141"/>
    </row>
    <row r="887" ht="14.25" customHeight="1">
      <c r="A887" s="141"/>
      <c r="B887" s="142"/>
      <c r="C887" s="142"/>
      <c r="D887" s="143"/>
      <c r="E887" s="141"/>
      <c r="F887" s="141"/>
      <c r="G887" s="141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  <c r="U887" s="141"/>
      <c r="V887" s="141"/>
      <c r="W887" s="141"/>
      <c r="X887" s="141"/>
      <c r="Y887" s="141"/>
      <c r="Z887" s="141"/>
    </row>
    <row r="888" ht="14.25" customHeight="1">
      <c r="A888" s="141"/>
      <c r="B888" s="142"/>
      <c r="C888" s="142"/>
      <c r="D888" s="143"/>
      <c r="E888" s="141"/>
      <c r="F888" s="141"/>
      <c r="G888" s="141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  <c r="U888" s="141"/>
      <c r="V888" s="141"/>
      <c r="W888" s="141"/>
      <c r="X888" s="141"/>
      <c r="Y888" s="141"/>
      <c r="Z888" s="141"/>
    </row>
    <row r="889" ht="14.25" customHeight="1">
      <c r="A889" s="141"/>
      <c r="B889" s="142"/>
      <c r="C889" s="142"/>
      <c r="D889" s="143"/>
      <c r="E889" s="141"/>
      <c r="F889" s="141"/>
      <c r="G889" s="141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  <c r="U889" s="141"/>
      <c r="V889" s="141"/>
      <c r="W889" s="141"/>
      <c r="X889" s="141"/>
      <c r="Y889" s="141"/>
      <c r="Z889" s="141"/>
    </row>
    <row r="890" ht="14.25" customHeight="1">
      <c r="A890" s="141"/>
      <c r="B890" s="142"/>
      <c r="C890" s="142"/>
      <c r="D890" s="143"/>
      <c r="E890" s="141"/>
      <c r="F890" s="141"/>
      <c r="G890" s="141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  <c r="U890" s="141"/>
      <c r="V890" s="141"/>
      <c r="W890" s="141"/>
      <c r="X890" s="141"/>
      <c r="Y890" s="141"/>
      <c r="Z890" s="141"/>
    </row>
    <row r="891" ht="14.25" customHeight="1">
      <c r="A891" s="141"/>
      <c r="B891" s="142"/>
      <c r="C891" s="142"/>
      <c r="D891" s="143"/>
      <c r="E891" s="141"/>
      <c r="F891" s="141"/>
      <c r="G891" s="141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  <c r="U891" s="141"/>
      <c r="V891" s="141"/>
      <c r="W891" s="141"/>
      <c r="X891" s="141"/>
      <c r="Y891" s="141"/>
      <c r="Z891" s="141"/>
    </row>
    <row r="892" ht="14.25" customHeight="1">
      <c r="A892" s="141"/>
      <c r="B892" s="142"/>
      <c r="C892" s="142"/>
      <c r="D892" s="143"/>
      <c r="E892" s="141"/>
      <c r="F892" s="141"/>
      <c r="G892" s="141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  <c r="U892" s="141"/>
      <c r="V892" s="141"/>
      <c r="W892" s="141"/>
      <c r="X892" s="141"/>
      <c r="Y892" s="141"/>
      <c r="Z892" s="141"/>
    </row>
    <row r="893" ht="14.25" customHeight="1">
      <c r="A893" s="141"/>
      <c r="B893" s="142"/>
      <c r="C893" s="142"/>
      <c r="D893" s="143"/>
      <c r="E893" s="141"/>
      <c r="F893" s="141"/>
      <c r="G893" s="141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  <c r="U893" s="141"/>
      <c r="V893" s="141"/>
      <c r="W893" s="141"/>
      <c r="X893" s="141"/>
      <c r="Y893" s="141"/>
      <c r="Z893" s="141"/>
    </row>
    <row r="894" ht="14.25" customHeight="1">
      <c r="A894" s="141"/>
      <c r="B894" s="142"/>
      <c r="C894" s="142"/>
      <c r="D894" s="143"/>
      <c r="E894" s="141"/>
      <c r="F894" s="141"/>
      <c r="G894" s="141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  <c r="U894" s="141"/>
      <c r="V894" s="141"/>
      <c r="W894" s="141"/>
      <c r="X894" s="141"/>
      <c r="Y894" s="141"/>
      <c r="Z894" s="141"/>
    </row>
    <row r="895" ht="14.25" customHeight="1">
      <c r="A895" s="141"/>
      <c r="B895" s="142"/>
      <c r="C895" s="142"/>
      <c r="D895" s="143"/>
      <c r="E895" s="141"/>
      <c r="F895" s="141"/>
      <c r="G895" s="141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  <c r="U895" s="141"/>
      <c r="V895" s="141"/>
      <c r="W895" s="141"/>
      <c r="X895" s="141"/>
      <c r="Y895" s="141"/>
      <c r="Z895" s="141"/>
    </row>
    <row r="896" ht="14.25" customHeight="1">
      <c r="A896" s="141"/>
      <c r="B896" s="142"/>
      <c r="C896" s="142"/>
      <c r="D896" s="143"/>
      <c r="E896" s="141"/>
      <c r="F896" s="141"/>
      <c r="G896" s="141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  <c r="U896" s="141"/>
      <c r="V896" s="141"/>
      <c r="W896" s="141"/>
      <c r="X896" s="141"/>
      <c r="Y896" s="141"/>
      <c r="Z896" s="141"/>
    </row>
    <row r="897" ht="14.25" customHeight="1">
      <c r="A897" s="141"/>
      <c r="B897" s="142"/>
      <c r="C897" s="142"/>
      <c r="D897" s="143"/>
      <c r="E897" s="141"/>
      <c r="F897" s="141"/>
      <c r="G897" s="141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  <c r="U897" s="141"/>
      <c r="V897" s="141"/>
      <c r="W897" s="141"/>
      <c r="X897" s="141"/>
      <c r="Y897" s="141"/>
      <c r="Z897" s="141"/>
    </row>
    <row r="898" ht="14.25" customHeight="1">
      <c r="A898" s="141"/>
      <c r="B898" s="142"/>
      <c r="C898" s="142"/>
      <c r="D898" s="143"/>
      <c r="E898" s="141"/>
      <c r="F898" s="141"/>
      <c r="G898" s="141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  <c r="U898" s="141"/>
      <c r="V898" s="141"/>
      <c r="W898" s="141"/>
      <c r="X898" s="141"/>
      <c r="Y898" s="141"/>
      <c r="Z898" s="141"/>
    </row>
    <row r="899" ht="14.25" customHeight="1">
      <c r="A899" s="141"/>
      <c r="B899" s="142"/>
      <c r="C899" s="142"/>
      <c r="D899" s="143"/>
      <c r="E899" s="141"/>
      <c r="F899" s="141"/>
      <c r="G899" s="141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  <c r="U899" s="141"/>
      <c r="V899" s="141"/>
      <c r="W899" s="141"/>
      <c r="X899" s="141"/>
      <c r="Y899" s="141"/>
      <c r="Z899" s="141"/>
    </row>
    <row r="900" ht="14.25" customHeight="1">
      <c r="A900" s="141"/>
      <c r="B900" s="142"/>
      <c r="C900" s="142"/>
      <c r="D900" s="143"/>
      <c r="E900" s="141"/>
      <c r="F900" s="141"/>
      <c r="G900" s="141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  <c r="U900" s="141"/>
      <c r="V900" s="141"/>
      <c r="W900" s="141"/>
      <c r="X900" s="141"/>
      <c r="Y900" s="141"/>
      <c r="Z900" s="141"/>
    </row>
    <row r="901" ht="14.25" customHeight="1">
      <c r="A901" s="141"/>
      <c r="B901" s="142"/>
      <c r="C901" s="142"/>
      <c r="D901" s="143"/>
      <c r="E901" s="141"/>
      <c r="F901" s="141"/>
      <c r="G901" s="141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  <c r="U901" s="141"/>
      <c r="V901" s="141"/>
      <c r="W901" s="141"/>
      <c r="X901" s="141"/>
      <c r="Y901" s="141"/>
      <c r="Z901" s="141"/>
    </row>
    <row r="902" ht="14.25" customHeight="1">
      <c r="A902" s="141"/>
      <c r="B902" s="142"/>
      <c r="C902" s="142"/>
      <c r="D902" s="143"/>
      <c r="E902" s="141"/>
      <c r="F902" s="141"/>
      <c r="G902" s="141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  <c r="U902" s="141"/>
      <c r="V902" s="141"/>
      <c r="W902" s="141"/>
      <c r="X902" s="141"/>
      <c r="Y902" s="141"/>
      <c r="Z902" s="141"/>
    </row>
    <row r="903" ht="14.25" customHeight="1">
      <c r="A903" s="141"/>
      <c r="B903" s="142"/>
      <c r="C903" s="142"/>
      <c r="D903" s="143"/>
      <c r="E903" s="141"/>
      <c r="F903" s="141"/>
      <c r="G903" s="141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  <c r="U903" s="141"/>
      <c r="V903" s="141"/>
      <c r="W903" s="141"/>
      <c r="X903" s="141"/>
      <c r="Y903" s="141"/>
      <c r="Z903" s="141"/>
    </row>
    <row r="904" ht="14.25" customHeight="1">
      <c r="A904" s="141"/>
      <c r="B904" s="142"/>
      <c r="C904" s="142"/>
      <c r="D904" s="143"/>
      <c r="E904" s="141"/>
      <c r="F904" s="141"/>
      <c r="G904" s="141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  <c r="U904" s="141"/>
      <c r="V904" s="141"/>
      <c r="W904" s="141"/>
      <c r="X904" s="141"/>
      <c r="Y904" s="141"/>
      <c r="Z904" s="141"/>
    </row>
    <row r="905" ht="14.25" customHeight="1">
      <c r="A905" s="141"/>
      <c r="B905" s="142"/>
      <c r="C905" s="142"/>
      <c r="D905" s="143"/>
      <c r="E905" s="141"/>
      <c r="F905" s="141"/>
      <c r="G905" s="141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  <c r="U905" s="141"/>
      <c r="V905" s="141"/>
      <c r="W905" s="141"/>
      <c r="X905" s="141"/>
      <c r="Y905" s="141"/>
      <c r="Z905" s="141"/>
    </row>
    <row r="906" ht="14.25" customHeight="1">
      <c r="A906" s="141"/>
      <c r="B906" s="142"/>
      <c r="C906" s="142"/>
      <c r="D906" s="143"/>
      <c r="E906" s="141"/>
      <c r="F906" s="141"/>
      <c r="G906" s="141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  <c r="U906" s="141"/>
      <c r="V906" s="141"/>
      <c r="W906" s="141"/>
      <c r="X906" s="141"/>
      <c r="Y906" s="141"/>
      <c r="Z906" s="141"/>
    </row>
    <row r="907" ht="14.25" customHeight="1">
      <c r="A907" s="141"/>
      <c r="B907" s="142"/>
      <c r="C907" s="142"/>
      <c r="D907" s="143"/>
      <c r="E907" s="141"/>
      <c r="F907" s="141"/>
      <c r="G907" s="141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  <c r="U907" s="141"/>
      <c r="V907" s="141"/>
      <c r="W907" s="141"/>
      <c r="X907" s="141"/>
      <c r="Y907" s="141"/>
      <c r="Z907" s="141"/>
    </row>
    <row r="908" ht="14.25" customHeight="1">
      <c r="A908" s="141"/>
      <c r="B908" s="142"/>
      <c r="C908" s="142"/>
      <c r="D908" s="143"/>
      <c r="E908" s="141"/>
      <c r="F908" s="141"/>
      <c r="G908" s="141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  <c r="U908" s="141"/>
      <c r="V908" s="141"/>
      <c r="W908" s="141"/>
      <c r="X908" s="141"/>
      <c r="Y908" s="141"/>
      <c r="Z908" s="141"/>
    </row>
    <row r="909" ht="14.25" customHeight="1">
      <c r="A909" s="141"/>
      <c r="B909" s="142"/>
      <c r="C909" s="142"/>
      <c r="D909" s="143"/>
      <c r="E909" s="141"/>
      <c r="F909" s="141"/>
      <c r="G909" s="141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  <c r="U909" s="141"/>
      <c r="V909" s="141"/>
      <c r="W909" s="141"/>
      <c r="X909" s="141"/>
      <c r="Y909" s="141"/>
      <c r="Z909" s="141"/>
    </row>
    <row r="910" ht="14.25" customHeight="1">
      <c r="A910" s="141"/>
      <c r="B910" s="142"/>
      <c r="C910" s="142"/>
      <c r="D910" s="143"/>
      <c r="E910" s="141"/>
      <c r="F910" s="141"/>
      <c r="G910" s="141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  <c r="U910" s="141"/>
      <c r="V910" s="141"/>
      <c r="W910" s="141"/>
      <c r="X910" s="141"/>
      <c r="Y910" s="141"/>
      <c r="Z910" s="141"/>
    </row>
    <row r="911" ht="14.25" customHeight="1">
      <c r="A911" s="141"/>
      <c r="B911" s="142"/>
      <c r="C911" s="142"/>
      <c r="D911" s="143"/>
      <c r="E911" s="141"/>
      <c r="F911" s="141"/>
      <c r="G911" s="141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  <c r="U911" s="141"/>
      <c r="V911" s="141"/>
      <c r="W911" s="141"/>
      <c r="X911" s="141"/>
      <c r="Y911" s="141"/>
      <c r="Z911" s="141"/>
    </row>
    <row r="912" ht="14.25" customHeight="1">
      <c r="A912" s="141"/>
      <c r="B912" s="142"/>
      <c r="C912" s="142"/>
      <c r="D912" s="143"/>
      <c r="E912" s="141"/>
      <c r="F912" s="141"/>
      <c r="G912" s="141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  <c r="U912" s="141"/>
      <c r="V912" s="141"/>
      <c r="W912" s="141"/>
      <c r="X912" s="141"/>
      <c r="Y912" s="141"/>
      <c r="Z912" s="141"/>
    </row>
    <row r="913" ht="14.25" customHeight="1">
      <c r="A913" s="141"/>
      <c r="B913" s="142"/>
      <c r="C913" s="142"/>
      <c r="D913" s="143"/>
      <c r="E913" s="141"/>
      <c r="F913" s="141"/>
      <c r="G913" s="141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  <c r="U913" s="141"/>
      <c r="V913" s="141"/>
      <c r="W913" s="141"/>
      <c r="X913" s="141"/>
      <c r="Y913" s="141"/>
      <c r="Z913" s="141"/>
    </row>
    <row r="914" ht="14.25" customHeight="1">
      <c r="A914" s="141"/>
      <c r="B914" s="142"/>
      <c r="C914" s="142"/>
      <c r="D914" s="143"/>
      <c r="E914" s="141"/>
      <c r="F914" s="141"/>
      <c r="G914" s="141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  <c r="U914" s="141"/>
      <c r="V914" s="141"/>
      <c r="W914" s="141"/>
      <c r="X914" s="141"/>
      <c r="Y914" s="141"/>
      <c r="Z914" s="141"/>
    </row>
    <row r="915" ht="14.25" customHeight="1">
      <c r="A915" s="141"/>
      <c r="B915" s="142"/>
      <c r="C915" s="142"/>
      <c r="D915" s="143"/>
      <c r="E915" s="141"/>
      <c r="F915" s="141"/>
      <c r="G915" s="141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  <c r="U915" s="141"/>
      <c r="V915" s="141"/>
      <c r="W915" s="141"/>
      <c r="X915" s="141"/>
      <c r="Y915" s="141"/>
      <c r="Z915" s="141"/>
    </row>
    <row r="916" ht="14.25" customHeight="1">
      <c r="A916" s="141"/>
      <c r="B916" s="142"/>
      <c r="C916" s="142"/>
      <c r="D916" s="143"/>
      <c r="E916" s="141"/>
      <c r="F916" s="141"/>
      <c r="G916" s="141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  <c r="U916" s="141"/>
      <c r="V916" s="141"/>
      <c r="W916" s="141"/>
      <c r="X916" s="141"/>
      <c r="Y916" s="141"/>
      <c r="Z916" s="141"/>
    </row>
    <row r="917" ht="14.25" customHeight="1">
      <c r="A917" s="141"/>
      <c r="B917" s="142"/>
      <c r="C917" s="142"/>
      <c r="D917" s="143"/>
      <c r="E917" s="141"/>
      <c r="F917" s="141"/>
      <c r="G917" s="141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  <c r="U917" s="141"/>
      <c r="V917" s="141"/>
      <c r="W917" s="141"/>
      <c r="X917" s="141"/>
      <c r="Y917" s="141"/>
      <c r="Z917" s="141"/>
    </row>
    <row r="918" ht="14.25" customHeight="1">
      <c r="A918" s="141"/>
      <c r="B918" s="142"/>
      <c r="C918" s="142"/>
      <c r="D918" s="143"/>
      <c r="E918" s="141"/>
      <c r="F918" s="141"/>
      <c r="G918" s="141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  <c r="U918" s="141"/>
      <c r="V918" s="141"/>
      <c r="W918" s="141"/>
      <c r="X918" s="141"/>
      <c r="Y918" s="141"/>
      <c r="Z918" s="141"/>
    </row>
    <row r="919" ht="14.25" customHeight="1">
      <c r="A919" s="141"/>
      <c r="B919" s="142"/>
      <c r="C919" s="142"/>
      <c r="D919" s="143"/>
      <c r="E919" s="141"/>
      <c r="F919" s="141"/>
      <c r="G919" s="141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  <c r="U919" s="141"/>
      <c r="V919" s="141"/>
      <c r="W919" s="141"/>
      <c r="X919" s="141"/>
      <c r="Y919" s="141"/>
      <c r="Z919" s="141"/>
    </row>
    <row r="920" ht="14.25" customHeight="1">
      <c r="A920" s="141"/>
      <c r="B920" s="142"/>
      <c r="C920" s="142"/>
      <c r="D920" s="143"/>
      <c r="E920" s="141"/>
      <c r="F920" s="141"/>
      <c r="G920" s="141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  <c r="U920" s="141"/>
      <c r="V920" s="141"/>
      <c r="W920" s="141"/>
      <c r="X920" s="141"/>
      <c r="Y920" s="141"/>
      <c r="Z920" s="141"/>
    </row>
    <row r="921" ht="14.25" customHeight="1">
      <c r="A921" s="141"/>
      <c r="B921" s="142"/>
      <c r="C921" s="142"/>
      <c r="D921" s="143"/>
      <c r="E921" s="141"/>
      <c r="F921" s="141"/>
      <c r="G921" s="141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  <c r="U921" s="141"/>
      <c r="V921" s="141"/>
      <c r="W921" s="141"/>
      <c r="X921" s="141"/>
      <c r="Y921" s="141"/>
      <c r="Z921" s="141"/>
    </row>
    <row r="922" ht="14.25" customHeight="1">
      <c r="A922" s="141"/>
      <c r="B922" s="142"/>
      <c r="C922" s="142"/>
      <c r="D922" s="143"/>
      <c r="E922" s="141"/>
      <c r="F922" s="141"/>
      <c r="G922" s="141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  <c r="U922" s="141"/>
      <c r="V922" s="141"/>
      <c r="W922" s="141"/>
      <c r="X922" s="141"/>
      <c r="Y922" s="141"/>
      <c r="Z922" s="141"/>
    </row>
    <row r="923" ht="14.25" customHeight="1">
      <c r="A923" s="141"/>
      <c r="B923" s="142"/>
      <c r="C923" s="142"/>
      <c r="D923" s="143"/>
      <c r="E923" s="141"/>
      <c r="F923" s="141"/>
      <c r="G923" s="141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  <c r="U923" s="141"/>
      <c r="V923" s="141"/>
      <c r="W923" s="141"/>
      <c r="X923" s="141"/>
      <c r="Y923" s="141"/>
      <c r="Z923" s="141"/>
    </row>
    <row r="924" ht="14.25" customHeight="1">
      <c r="A924" s="141"/>
      <c r="B924" s="142"/>
      <c r="C924" s="142"/>
      <c r="D924" s="143"/>
      <c r="E924" s="141"/>
      <c r="F924" s="141"/>
      <c r="G924" s="141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  <c r="U924" s="141"/>
      <c r="V924" s="141"/>
      <c r="W924" s="141"/>
      <c r="X924" s="141"/>
      <c r="Y924" s="141"/>
      <c r="Z924" s="141"/>
    </row>
    <row r="925" ht="14.25" customHeight="1">
      <c r="A925" s="141"/>
      <c r="B925" s="142"/>
      <c r="C925" s="142"/>
      <c r="D925" s="143"/>
      <c r="E925" s="141"/>
      <c r="F925" s="141"/>
      <c r="G925" s="141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  <c r="U925" s="141"/>
      <c r="V925" s="141"/>
      <c r="W925" s="141"/>
      <c r="X925" s="141"/>
      <c r="Y925" s="141"/>
      <c r="Z925" s="141"/>
    </row>
    <row r="926" ht="14.25" customHeight="1">
      <c r="A926" s="141"/>
      <c r="B926" s="142"/>
      <c r="C926" s="142"/>
      <c r="D926" s="143"/>
      <c r="E926" s="141"/>
      <c r="F926" s="141"/>
      <c r="G926" s="141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  <c r="U926" s="141"/>
      <c r="V926" s="141"/>
      <c r="W926" s="141"/>
      <c r="X926" s="141"/>
      <c r="Y926" s="141"/>
      <c r="Z926" s="141"/>
    </row>
    <row r="927" ht="14.25" customHeight="1">
      <c r="A927" s="141"/>
      <c r="B927" s="142"/>
      <c r="C927" s="142"/>
      <c r="D927" s="143"/>
      <c r="E927" s="141"/>
      <c r="F927" s="141"/>
      <c r="G927" s="141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  <c r="U927" s="141"/>
      <c r="V927" s="141"/>
      <c r="W927" s="141"/>
      <c r="X927" s="141"/>
      <c r="Y927" s="141"/>
      <c r="Z927" s="141"/>
    </row>
    <row r="928" ht="14.25" customHeight="1">
      <c r="A928" s="141"/>
      <c r="B928" s="142"/>
      <c r="C928" s="142"/>
      <c r="D928" s="143"/>
      <c r="E928" s="141"/>
      <c r="F928" s="141"/>
      <c r="G928" s="141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1"/>
      <c r="V928" s="141"/>
      <c r="W928" s="141"/>
      <c r="X928" s="141"/>
      <c r="Y928" s="141"/>
      <c r="Z928" s="141"/>
    </row>
    <row r="929" ht="14.25" customHeight="1">
      <c r="A929" s="141"/>
      <c r="B929" s="142"/>
      <c r="C929" s="142"/>
      <c r="D929" s="143"/>
      <c r="E929" s="141"/>
      <c r="F929" s="141"/>
      <c r="G929" s="141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  <c r="U929" s="141"/>
      <c r="V929" s="141"/>
      <c r="W929" s="141"/>
      <c r="X929" s="141"/>
      <c r="Y929" s="141"/>
      <c r="Z929" s="141"/>
    </row>
    <row r="930" ht="14.25" customHeight="1">
      <c r="A930" s="141"/>
      <c r="B930" s="142"/>
      <c r="C930" s="142"/>
      <c r="D930" s="143"/>
      <c r="E930" s="141"/>
      <c r="F930" s="141"/>
      <c r="G930" s="141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  <c r="U930" s="141"/>
      <c r="V930" s="141"/>
      <c r="W930" s="141"/>
      <c r="X930" s="141"/>
      <c r="Y930" s="141"/>
      <c r="Z930" s="141"/>
    </row>
    <row r="931" ht="14.25" customHeight="1">
      <c r="A931" s="141"/>
      <c r="B931" s="142"/>
      <c r="C931" s="142"/>
      <c r="D931" s="143"/>
      <c r="E931" s="141"/>
      <c r="F931" s="141"/>
      <c r="G931" s="141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  <c r="U931" s="141"/>
      <c r="V931" s="141"/>
      <c r="W931" s="141"/>
      <c r="X931" s="141"/>
      <c r="Y931" s="141"/>
      <c r="Z931" s="141"/>
    </row>
    <row r="932" ht="14.25" customHeight="1">
      <c r="A932" s="141"/>
      <c r="B932" s="142"/>
      <c r="C932" s="142"/>
      <c r="D932" s="143"/>
      <c r="E932" s="141"/>
      <c r="F932" s="141"/>
      <c r="G932" s="141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  <c r="U932" s="141"/>
      <c r="V932" s="141"/>
      <c r="W932" s="141"/>
      <c r="X932" s="141"/>
      <c r="Y932" s="141"/>
      <c r="Z932" s="141"/>
    </row>
    <row r="933" ht="14.25" customHeight="1">
      <c r="A933" s="141"/>
      <c r="B933" s="142"/>
      <c r="C933" s="142"/>
      <c r="D933" s="143"/>
      <c r="E933" s="141"/>
      <c r="F933" s="141"/>
      <c r="G933" s="141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  <c r="U933" s="141"/>
      <c r="V933" s="141"/>
      <c r="W933" s="141"/>
      <c r="X933" s="141"/>
      <c r="Y933" s="141"/>
      <c r="Z933" s="141"/>
    </row>
    <row r="934" ht="14.25" customHeight="1">
      <c r="A934" s="141"/>
      <c r="B934" s="142"/>
      <c r="C934" s="142"/>
      <c r="D934" s="143"/>
      <c r="E934" s="141"/>
      <c r="F934" s="141"/>
      <c r="G934" s="141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  <c r="U934" s="141"/>
      <c r="V934" s="141"/>
      <c r="W934" s="141"/>
      <c r="X934" s="141"/>
      <c r="Y934" s="141"/>
      <c r="Z934" s="141"/>
    </row>
    <row r="935" ht="14.25" customHeight="1">
      <c r="A935" s="141"/>
      <c r="B935" s="142"/>
      <c r="C935" s="142"/>
      <c r="D935" s="143"/>
      <c r="E935" s="141"/>
      <c r="F935" s="141"/>
      <c r="G935" s="141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  <c r="U935" s="141"/>
      <c r="V935" s="141"/>
      <c r="W935" s="141"/>
      <c r="X935" s="141"/>
      <c r="Y935" s="141"/>
      <c r="Z935" s="141"/>
    </row>
    <row r="936" ht="14.25" customHeight="1">
      <c r="A936" s="141"/>
      <c r="B936" s="142"/>
      <c r="C936" s="142"/>
      <c r="D936" s="143"/>
      <c r="E936" s="141"/>
      <c r="F936" s="141"/>
      <c r="G936" s="141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  <c r="U936" s="141"/>
      <c r="V936" s="141"/>
      <c r="W936" s="141"/>
      <c r="X936" s="141"/>
      <c r="Y936" s="141"/>
      <c r="Z936" s="141"/>
    </row>
    <row r="937" ht="14.25" customHeight="1">
      <c r="A937" s="141"/>
      <c r="B937" s="142"/>
      <c r="C937" s="142"/>
      <c r="D937" s="143"/>
      <c r="E937" s="141"/>
      <c r="F937" s="141"/>
      <c r="G937" s="141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  <c r="U937" s="141"/>
      <c r="V937" s="141"/>
      <c r="W937" s="141"/>
      <c r="X937" s="141"/>
      <c r="Y937" s="141"/>
      <c r="Z937" s="141"/>
    </row>
    <row r="938" ht="14.25" customHeight="1">
      <c r="A938" s="141"/>
      <c r="B938" s="142"/>
      <c r="C938" s="142"/>
      <c r="D938" s="143"/>
      <c r="E938" s="141"/>
      <c r="F938" s="141"/>
      <c r="G938" s="141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  <c r="U938" s="141"/>
      <c r="V938" s="141"/>
      <c r="W938" s="141"/>
      <c r="X938" s="141"/>
      <c r="Y938" s="141"/>
      <c r="Z938" s="141"/>
    </row>
    <row r="939" ht="14.25" customHeight="1">
      <c r="A939" s="141"/>
      <c r="B939" s="142"/>
      <c r="C939" s="142"/>
      <c r="D939" s="143"/>
      <c r="E939" s="141"/>
      <c r="F939" s="141"/>
      <c r="G939" s="141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  <c r="U939" s="141"/>
      <c r="V939" s="141"/>
      <c r="W939" s="141"/>
      <c r="X939" s="141"/>
      <c r="Y939" s="141"/>
      <c r="Z939" s="141"/>
    </row>
    <row r="940" ht="14.25" customHeight="1">
      <c r="A940" s="141"/>
      <c r="B940" s="142"/>
      <c r="C940" s="142"/>
      <c r="D940" s="143"/>
      <c r="E940" s="141"/>
      <c r="F940" s="141"/>
      <c r="G940" s="141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  <c r="U940" s="141"/>
      <c r="V940" s="141"/>
      <c r="W940" s="141"/>
      <c r="X940" s="141"/>
      <c r="Y940" s="141"/>
      <c r="Z940" s="141"/>
    </row>
    <row r="941" ht="14.25" customHeight="1">
      <c r="A941" s="141"/>
      <c r="B941" s="142"/>
      <c r="C941" s="142"/>
      <c r="D941" s="143"/>
      <c r="E941" s="141"/>
      <c r="F941" s="141"/>
      <c r="G941" s="141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  <c r="U941" s="141"/>
      <c r="V941" s="141"/>
      <c r="W941" s="141"/>
      <c r="X941" s="141"/>
      <c r="Y941" s="141"/>
      <c r="Z941" s="141"/>
    </row>
    <row r="942" ht="14.25" customHeight="1">
      <c r="A942" s="141"/>
      <c r="B942" s="142"/>
      <c r="C942" s="142"/>
      <c r="D942" s="143"/>
      <c r="E942" s="141"/>
      <c r="F942" s="141"/>
      <c r="G942" s="141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  <c r="U942" s="141"/>
      <c r="V942" s="141"/>
      <c r="W942" s="141"/>
      <c r="X942" s="141"/>
      <c r="Y942" s="141"/>
      <c r="Z942" s="141"/>
    </row>
    <row r="943" ht="14.25" customHeight="1">
      <c r="A943" s="141"/>
      <c r="B943" s="142"/>
      <c r="C943" s="142"/>
      <c r="D943" s="143"/>
      <c r="E943" s="141"/>
      <c r="F943" s="141"/>
      <c r="G943" s="141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  <c r="U943" s="141"/>
      <c r="V943" s="141"/>
      <c r="W943" s="141"/>
      <c r="X943" s="141"/>
      <c r="Y943" s="141"/>
      <c r="Z943" s="141"/>
    </row>
    <row r="944" ht="14.25" customHeight="1">
      <c r="A944" s="141"/>
      <c r="B944" s="142"/>
      <c r="C944" s="142"/>
      <c r="D944" s="143"/>
      <c r="E944" s="141"/>
      <c r="F944" s="141"/>
      <c r="G944" s="141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  <c r="U944" s="141"/>
      <c r="V944" s="141"/>
      <c r="W944" s="141"/>
      <c r="X944" s="141"/>
      <c r="Y944" s="141"/>
      <c r="Z944" s="141"/>
    </row>
    <row r="945" ht="14.25" customHeight="1">
      <c r="A945" s="141"/>
      <c r="B945" s="142"/>
      <c r="C945" s="142"/>
      <c r="D945" s="143"/>
      <c r="E945" s="141"/>
      <c r="F945" s="141"/>
      <c r="G945" s="141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  <c r="U945" s="141"/>
      <c r="V945" s="141"/>
      <c r="W945" s="141"/>
      <c r="X945" s="141"/>
      <c r="Y945" s="141"/>
      <c r="Z945" s="141"/>
    </row>
    <row r="946" ht="14.25" customHeight="1">
      <c r="A946" s="141"/>
      <c r="B946" s="142"/>
      <c r="C946" s="142"/>
      <c r="D946" s="143"/>
      <c r="E946" s="141"/>
      <c r="F946" s="141"/>
      <c r="G946" s="141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  <c r="U946" s="141"/>
      <c r="V946" s="141"/>
      <c r="W946" s="141"/>
      <c r="X946" s="141"/>
      <c r="Y946" s="141"/>
      <c r="Z946" s="141"/>
    </row>
    <row r="947" ht="14.25" customHeight="1">
      <c r="A947" s="141"/>
      <c r="B947" s="142"/>
      <c r="C947" s="142"/>
      <c r="D947" s="143"/>
      <c r="E947" s="141"/>
      <c r="F947" s="141"/>
      <c r="G947" s="141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  <c r="U947" s="141"/>
      <c r="V947" s="141"/>
      <c r="W947" s="141"/>
      <c r="X947" s="141"/>
      <c r="Y947" s="141"/>
      <c r="Z947" s="141"/>
    </row>
    <row r="948" ht="14.25" customHeight="1">
      <c r="A948" s="141"/>
      <c r="B948" s="142"/>
      <c r="C948" s="142"/>
      <c r="D948" s="143"/>
      <c r="E948" s="141"/>
      <c r="F948" s="141"/>
      <c r="G948" s="141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  <c r="U948" s="141"/>
      <c r="V948" s="141"/>
      <c r="W948" s="141"/>
      <c r="X948" s="141"/>
      <c r="Y948" s="141"/>
      <c r="Z948" s="141"/>
    </row>
    <row r="949" ht="14.25" customHeight="1">
      <c r="A949" s="141"/>
      <c r="B949" s="142"/>
      <c r="C949" s="142"/>
      <c r="D949" s="143"/>
      <c r="E949" s="141"/>
      <c r="F949" s="141"/>
      <c r="G949" s="141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  <c r="U949" s="141"/>
      <c r="V949" s="141"/>
      <c r="W949" s="141"/>
      <c r="X949" s="141"/>
      <c r="Y949" s="141"/>
      <c r="Z949" s="141"/>
    </row>
    <row r="950" ht="14.25" customHeight="1">
      <c r="A950" s="141"/>
      <c r="B950" s="142"/>
      <c r="C950" s="142"/>
      <c r="D950" s="143"/>
      <c r="E950" s="141"/>
      <c r="F950" s="141"/>
      <c r="G950" s="141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  <c r="U950" s="141"/>
      <c r="V950" s="141"/>
      <c r="W950" s="141"/>
      <c r="X950" s="141"/>
      <c r="Y950" s="141"/>
      <c r="Z950" s="141"/>
    </row>
    <row r="951" ht="14.25" customHeight="1">
      <c r="A951" s="141"/>
      <c r="B951" s="142"/>
      <c r="C951" s="142"/>
      <c r="D951" s="143"/>
      <c r="E951" s="141"/>
      <c r="F951" s="141"/>
      <c r="G951" s="141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  <c r="U951" s="141"/>
      <c r="V951" s="141"/>
      <c r="W951" s="141"/>
      <c r="X951" s="141"/>
      <c r="Y951" s="141"/>
      <c r="Z951" s="141"/>
    </row>
    <row r="952" ht="14.25" customHeight="1">
      <c r="A952" s="141"/>
      <c r="B952" s="142"/>
      <c r="C952" s="142"/>
      <c r="D952" s="143"/>
      <c r="E952" s="141"/>
      <c r="F952" s="141"/>
      <c r="G952" s="141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  <c r="U952" s="141"/>
      <c r="V952" s="141"/>
      <c r="W952" s="141"/>
      <c r="X952" s="141"/>
      <c r="Y952" s="141"/>
      <c r="Z952" s="141"/>
    </row>
    <row r="953" ht="14.25" customHeight="1">
      <c r="A953" s="141"/>
      <c r="B953" s="142"/>
      <c r="C953" s="142"/>
      <c r="D953" s="143"/>
      <c r="E953" s="141"/>
      <c r="F953" s="141"/>
      <c r="G953" s="141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  <c r="U953" s="141"/>
      <c r="V953" s="141"/>
      <c r="W953" s="141"/>
      <c r="X953" s="141"/>
      <c r="Y953" s="141"/>
      <c r="Z953" s="141"/>
    </row>
    <row r="954" ht="14.25" customHeight="1">
      <c r="A954" s="141"/>
      <c r="B954" s="142"/>
      <c r="C954" s="142"/>
      <c r="D954" s="143"/>
      <c r="E954" s="141"/>
      <c r="F954" s="141"/>
      <c r="G954" s="141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  <c r="U954" s="141"/>
      <c r="V954" s="141"/>
      <c r="W954" s="141"/>
      <c r="X954" s="141"/>
      <c r="Y954" s="141"/>
      <c r="Z954" s="141"/>
    </row>
    <row r="955" ht="14.25" customHeight="1">
      <c r="A955" s="141"/>
      <c r="B955" s="142"/>
      <c r="C955" s="142"/>
      <c r="D955" s="143"/>
      <c r="E955" s="141"/>
      <c r="F955" s="141"/>
      <c r="G955" s="141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  <c r="U955" s="141"/>
      <c r="V955" s="141"/>
      <c r="W955" s="141"/>
      <c r="X955" s="141"/>
      <c r="Y955" s="141"/>
      <c r="Z955" s="141"/>
    </row>
    <row r="956" ht="14.25" customHeight="1">
      <c r="A956" s="141"/>
      <c r="B956" s="142"/>
      <c r="C956" s="142"/>
      <c r="D956" s="143"/>
      <c r="E956" s="141"/>
      <c r="F956" s="141"/>
      <c r="G956" s="141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  <c r="U956" s="141"/>
      <c r="V956" s="141"/>
      <c r="W956" s="141"/>
      <c r="X956" s="141"/>
      <c r="Y956" s="141"/>
      <c r="Z956" s="141"/>
    </row>
    <row r="957" ht="14.25" customHeight="1">
      <c r="A957" s="141"/>
      <c r="B957" s="142"/>
      <c r="C957" s="142"/>
      <c r="D957" s="143"/>
      <c r="E957" s="141"/>
      <c r="F957" s="141"/>
      <c r="G957" s="141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  <c r="U957" s="141"/>
      <c r="V957" s="141"/>
      <c r="W957" s="141"/>
      <c r="X957" s="141"/>
      <c r="Y957" s="141"/>
      <c r="Z957" s="141"/>
    </row>
    <row r="958" ht="14.25" customHeight="1">
      <c r="A958" s="141"/>
      <c r="B958" s="142"/>
      <c r="C958" s="142"/>
      <c r="D958" s="143"/>
      <c r="E958" s="141"/>
      <c r="F958" s="141"/>
      <c r="G958" s="141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  <c r="U958" s="141"/>
      <c r="V958" s="141"/>
      <c r="W958" s="141"/>
      <c r="X958" s="141"/>
      <c r="Y958" s="141"/>
      <c r="Z958" s="141"/>
    </row>
    <row r="959" ht="14.25" customHeight="1">
      <c r="A959" s="141"/>
      <c r="B959" s="142"/>
      <c r="C959" s="142"/>
      <c r="D959" s="143"/>
      <c r="E959" s="141"/>
      <c r="F959" s="141"/>
      <c r="G959" s="141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  <c r="U959" s="141"/>
      <c r="V959" s="141"/>
      <c r="W959" s="141"/>
      <c r="X959" s="141"/>
      <c r="Y959" s="141"/>
      <c r="Z959" s="141"/>
    </row>
    <row r="960" ht="14.25" customHeight="1">
      <c r="A960" s="141"/>
      <c r="B960" s="142"/>
      <c r="C960" s="142"/>
      <c r="D960" s="143"/>
      <c r="E960" s="141"/>
      <c r="F960" s="141"/>
      <c r="G960" s="141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  <c r="U960" s="141"/>
      <c r="V960" s="141"/>
      <c r="W960" s="141"/>
      <c r="X960" s="141"/>
      <c r="Y960" s="141"/>
      <c r="Z960" s="141"/>
    </row>
    <row r="961" ht="14.25" customHeight="1">
      <c r="A961" s="141"/>
      <c r="B961" s="142"/>
      <c r="C961" s="142"/>
      <c r="D961" s="143"/>
      <c r="E961" s="141"/>
      <c r="F961" s="141"/>
      <c r="G961" s="141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  <c r="U961" s="141"/>
      <c r="V961" s="141"/>
      <c r="W961" s="141"/>
      <c r="X961" s="141"/>
      <c r="Y961" s="141"/>
      <c r="Z961" s="141"/>
    </row>
    <row r="962" ht="14.25" customHeight="1">
      <c r="A962" s="141"/>
      <c r="B962" s="142"/>
      <c r="C962" s="142"/>
      <c r="D962" s="143"/>
      <c r="E962" s="141"/>
      <c r="F962" s="141"/>
      <c r="G962" s="141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  <c r="U962" s="141"/>
      <c r="V962" s="141"/>
      <c r="W962" s="141"/>
      <c r="X962" s="141"/>
      <c r="Y962" s="141"/>
      <c r="Z962" s="141"/>
    </row>
    <row r="963" ht="14.25" customHeight="1">
      <c r="A963" s="141"/>
      <c r="B963" s="142"/>
      <c r="C963" s="142"/>
      <c r="D963" s="143"/>
      <c r="E963" s="141"/>
      <c r="F963" s="141"/>
      <c r="G963" s="141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141"/>
      <c r="X963" s="141"/>
      <c r="Y963" s="141"/>
      <c r="Z963" s="141"/>
    </row>
    <row r="964" ht="14.25" customHeight="1">
      <c r="A964" s="141"/>
      <c r="B964" s="142"/>
      <c r="C964" s="142"/>
      <c r="D964" s="143"/>
      <c r="E964" s="141"/>
      <c r="F964" s="141"/>
      <c r="G964" s="141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  <c r="U964" s="141"/>
      <c r="V964" s="141"/>
      <c r="W964" s="141"/>
      <c r="X964" s="141"/>
      <c r="Y964" s="141"/>
      <c r="Z964" s="141"/>
    </row>
    <row r="965" ht="14.25" customHeight="1">
      <c r="A965" s="141"/>
      <c r="B965" s="142"/>
      <c r="C965" s="142"/>
      <c r="D965" s="143"/>
      <c r="E965" s="141"/>
      <c r="F965" s="141"/>
      <c r="G965" s="141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  <c r="U965" s="141"/>
      <c r="V965" s="141"/>
      <c r="W965" s="141"/>
      <c r="X965" s="141"/>
      <c r="Y965" s="141"/>
      <c r="Z965" s="141"/>
    </row>
    <row r="966" ht="14.25" customHeight="1">
      <c r="A966" s="141"/>
      <c r="B966" s="142"/>
      <c r="C966" s="142"/>
      <c r="D966" s="143"/>
      <c r="E966" s="141"/>
      <c r="F966" s="141"/>
      <c r="G966" s="141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  <c r="U966" s="141"/>
      <c r="V966" s="141"/>
      <c r="W966" s="141"/>
      <c r="X966" s="141"/>
      <c r="Y966" s="141"/>
      <c r="Z966" s="141"/>
    </row>
    <row r="967" ht="14.25" customHeight="1">
      <c r="A967" s="141"/>
      <c r="B967" s="142"/>
      <c r="C967" s="142"/>
      <c r="D967" s="143"/>
      <c r="E967" s="141"/>
      <c r="F967" s="141"/>
      <c r="G967" s="141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  <c r="U967" s="141"/>
      <c r="V967" s="141"/>
      <c r="W967" s="141"/>
      <c r="X967" s="141"/>
      <c r="Y967" s="141"/>
      <c r="Z967" s="141"/>
    </row>
    <row r="968" ht="14.25" customHeight="1">
      <c r="A968" s="141"/>
      <c r="B968" s="142"/>
      <c r="C968" s="142"/>
      <c r="D968" s="143"/>
      <c r="E968" s="141"/>
      <c r="F968" s="141"/>
      <c r="G968" s="141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  <c r="U968" s="141"/>
      <c r="V968" s="141"/>
      <c r="W968" s="141"/>
      <c r="X968" s="141"/>
      <c r="Y968" s="141"/>
      <c r="Z968" s="141"/>
    </row>
    <row r="969" ht="14.25" customHeight="1">
      <c r="A969" s="141"/>
      <c r="B969" s="142"/>
      <c r="C969" s="142"/>
      <c r="D969" s="143"/>
      <c r="E969" s="141"/>
      <c r="F969" s="141"/>
      <c r="G969" s="141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  <c r="U969" s="141"/>
      <c r="V969" s="141"/>
      <c r="W969" s="141"/>
      <c r="X969" s="141"/>
      <c r="Y969" s="141"/>
      <c r="Z969" s="141"/>
    </row>
    <row r="970" ht="14.25" customHeight="1">
      <c r="A970" s="141"/>
      <c r="B970" s="142"/>
      <c r="C970" s="142"/>
      <c r="D970" s="143"/>
      <c r="E970" s="141"/>
      <c r="F970" s="141"/>
      <c r="G970" s="141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  <c r="U970" s="141"/>
      <c r="V970" s="141"/>
      <c r="W970" s="141"/>
      <c r="X970" s="141"/>
      <c r="Y970" s="141"/>
      <c r="Z970" s="141"/>
    </row>
    <row r="971" ht="14.25" customHeight="1">
      <c r="A971" s="141"/>
      <c r="B971" s="142"/>
      <c r="C971" s="142"/>
      <c r="D971" s="143"/>
      <c r="E971" s="141"/>
      <c r="F971" s="141"/>
      <c r="G971" s="141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  <c r="U971" s="141"/>
      <c r="V971" s="141"/>
      <c r="W971" s="141"/>
      <c r="X971" s="141"/>
      <c r="Y971" s="141"/>
      <c r="Z971" s="141"/>
    </row>
    <row r="972" ht="14.25" customHeight="1">
      <c r="A972" s="141"/>
      <c r="B972" s="142"/>
      <c r="C972" s="142"/>
      <c r="D972" s="143"/>
      <c r="E972" s="141"/>
      <c r="F972" s="141"/>
      <c r="G972" s="141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  <c r="U972" s="141"/>
      <c r="V972" s="141"/>
      <c r="W972" s="141"/>
      <c r="X972" s="141"/>
      <c r="Y972" s="141"/>
      <c r="Z972" s="141"/>
    </row>
    <row r="973" ht="14.25" customHeight="1">
      <c r="A973" s="141"/>
      <c r="B973" s="142"/>
      <c r="C973" s="142"/>
      <c r="D973" s="143"/>
      <c r="E973" s="141"/>
      <c r="F973" s="141"/>
      <c r="G973" s="141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  <c r="U973" s="141"/>
      <c r="V973" s="141"/>
      <c r="W973" s="141"/>
      <c r="X973" s="141"/>
      <c r="Y973" s="141"/>
      <c r="Z973" s="141"/>
    </row>
    <row r="974" ht="14.25" customHeight="1">
      <c r="A974" s="141"/>
      <c r="B974" s="142"/>
      <c r="C974" s="142"/>
      <c r="D974" s="143"/>
      <c r="E974" s="141"/>
      <c r="F974" s="141"/>
      <c r="G974" s="141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  <c r="U974" s="141"/>
      <c r="V974" s="141"/>
      <c r="W974" s="141"/>
      <c r="X974" s="141"/>
      <c r="Y974" s="141"/>
      <c r="Z974" s="141"/>
    </row>
    <row r="975" ht="14.25" customHeight="1">
      <c r="A975" s="141"/>
      <c r="B975" s="142"/>
      <c r="C975" s="142"/>
      <c r="D975" s="143"/>
      <c r="E975" s="141"/>
      <c r="F975" s="141"/>
      <c r="G975" s="141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  <c r="U975" s="141"/>
      <c r="V975" s="141"/>
      <c r="W975" s="141"/>
      <c r="X975" s="141"/>
      <c r="Y975" s="141"/>
      <c r="Z975" s="141"/>
    </row>
    <row r="976" ht="14.25" customHeight="1">
      <c r="A976" s="141"/>
      <c r="B976" s="142"/>
      <c r="C976" s="142"/>
      <c r="D976" s="143"/>
      <c r="E976" s="141"/>
      <c r="F976" s="141"/>
      <c r="G976" s="141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  <c r="U976" s="141"/>
      <c r="V976" s="141"/>
      <c r="W976" s="141"/>
      <c r="X976" s="141"/>
      <c r="Y976" s="141"/>
      <c r="Z976" s="141"/>
    </row>
    <row r="977" ht="14.25" customHeight="1">
      <c r="A977" s="141"/>
      <c r="B977" s="142"/>
      <c r="C977" s="142"/>
      <c r="D977" s="143"/>
      <c r="E977" s="141"/>
      <c r="F977" s="141"/>
      <c r="G977" s="141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  <c r="U977" s="141"/>
      <c r="V977" s="141"/>
      <c r="W977" s="141"/>
      <c r="X977" s="141"/>
      <c r="Y977" s="141"/>
      <c r="Z977" s="141"/>
    </row>
    <row r="978" ht="14.25" customHeight="1">
      <c r="A978" s="141"/>
      <c r="B978" s="142"/>
      <c r="C978" s="142"/>
      <c r="D978" s="143"/>
      <c r="E978" s="141"/>
      <c r="F978" s="141"/>
      <c r="G978" s="141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  <c r="U978" s="141"/>
      <c r="V978" s="141"/>
      <c r="W978" s="141"/>
      <c r="X978" s="141"/>
      <c r="Y978" s="141"/>
      <c r="Z978" s="141"/>
    </row>
    <row r="979" ht="14.25" customHeight="1">
      <c r="A979" s="141"/>
      <c r="B979" s="142"/>
      <c r="C979" s="142"/>
      <c r="D979" s="143"/>
      <c r="E979" s="141"/>
      <c r="F979" s="141"/>
      <c r="G979" s="141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  <c r="U979" s="141"/>
      <c r="V979" s="141"/>
      <c r="W979" s="141"/>
      <c r="X979" s="141"/>
      <c r="Y979" s="141"/>
      <c r="Z979" s="141"/>
    </row>
    <row r="980" ht="14.25" customHeight="1">
      <c r="A980" s="141"/>
      <c r="B980" s="142"/>
      <c r="C980" s="142"/>
      <c r="D980" s="143"/>
      <c r="E980" s="141"/>
      <c r="F980" s="141"/>
      <c r="G980" s="141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  <c r="U980" s="141"/>
      <c r="V980" s="141"/>
      <c r="W980" s="141"/>
      <c r="X980" s="141"/>
      <c r="Y980" s="141"/>
      <c r="Z980" s="141"/>
    </row>
    <row r="981" ht="14.25" customHeight="1">
      <c r="A981" s="141"/>
      <c r="B981" s="142"/>
      <c r="C981" s="142"/>
      <c r="D981" s="143"/>
      <c r="E981" s="141"/>
      <c r="F981" s="141"/>
      <c r="G981" s="141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  <c r="U981" s="141"/>
      <c r="V981" s="141"/>
      <c r="W981" s="141"/>
      <c r="X981" s="141"/>
      <c r="Y981" s="141"/>
      <c r="Z981" s="141"/>
    </row>
    <row r="982" ht="14.25" customHeight="1">
      <c r="A982" s="141"/>
      <c r="B982" s="142"/>
      <c r="C982" s="142"/>
      <c r="D982" s="143"/>
      <c r="E982" s="141"/>
      <c r="F982" s="141"/>
      <c r="G982" s="141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1"/>
      <c r="V982" s="141"/>
      <c r="W982" s="141"/>
      <c r="X982" s="141"/>
      <c r="Y982" s="141"/>
      <c r="Z982" s="141"/>
    </row>
    <row r="983" ht="14.25" customHeight="1">
      <c r="A983" s="141"/>
      <c r="B983" s="142"/>
      <c r="C983" s="142"/>
      <c r="D983" s="143"/>
      <c r="E983" s="141"/>
      <c r="F983" s="141"/>
      <c r="G983" s="141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  <c r="U983" s="141"/>
      <c r="V983" s="141"/>
      <c r="W983" s="141"/>
      <c r="X983" s="141"/>
      <c r="Y983" s="141"/>
      <c r="Z983" s="141"/>
    </row>
    <row r="984" ht="14.25" customHeight="1">
      <c r="A984" s="141"/>
      <c r="B984" s="142"/>
      <c r="C984" s="142"/>
      <c r="D984" s="143"/>
      <c r="E984" s="141"/>
      <c r="F984" s="141"/>
      <c r="G984" s="141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  <c r="U984" s="141"/>
      <c r="V984" s="141"/>
      <c r="W984" s="141"/>
      <c r="X984" s="141"/>
      <c r="Y984" s="141"/>
      <c r="Z984" s="141"/>
    </row>
    <row r="985" ht="14.25" customHeight="1">
      <c r="A985" s="141"/>
      <c r="B985" s="142"/>
      <c r="C985" s="142"/>
      <c r="D985" s="143"/>
      <c r="E985" s="141"/>
      <c r="F985" s="141"/>
      <c r="G985" s="141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  <c r="U985" s="141"/>
      <c r="V985" s="141"/>
      <c r="W985" s="141"/>
      <c r="X985" s="141"/>
      <c r="Y985" s="141"/>
      <c r="Z985" s="141"/>
    </row>
    <row r="986" ht="14.25" customHeight="1">
      <c r="A986" s="141"/>
      <c r="B986" s="142"/>
      <c r="C986" s="142"/>
      <c r="D986" s="143"/>
      <c r="E986" s="141"/>
      <c r="F986" s="141"/>
      <c r="G986" s="141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  <c r="U986" s="141"/>
      <c r="V986" s="141"/>
      <c r="W986" s="141"/>
      <c r="X986" s="141"/>
      <c r="Y986" s="141"/>
      <c r="Z986" s="141"/>
    </row>
    <row r="987" ht="14.25" customHeight="1">
      <c r="A987" s="141"/>
      <c r="B987" s="142"/>
      <c r="C987" s="142"/>
      <c r="D987" s="143"/>
      <c r="E987" s="141"/>
      <c r="F987" s="141"/>
      <c r="G987" s="141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  <c r="U987" s="141"/>
      <c r="V987" s="141"/>
      <c r="W987" s="141"/>
      <c r="X987" s="141"/>
      <c r="Y987" s="141"/>
      <c r="Z987" s="141"/>
    </row>
    <row r="988" ht="14.25" customHeight="1">
      <c r="A988" s="141"/>
      <c r="B988" s="142"/>
      <c r="C988" s="142"/>
      <c r="D988" s="143"/>
      <c r="E988" s="141"/>
      <c r="F988" s="141"/>
      <c r="G988" s="141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  <c r="U988" s="141"/>
      <c r="V988" s="141"/>
      <c r="W988" s="141"/>
      <c r="X988" s="141"/>
      <c r="Y988" s="141"/>
      <c r="Z988" s="141"/>
    </row>
    <row r="989" ht="14.25" customHeight="1">
      <c r="A989" s="141"/>
      <c r="B989" s="142"/>
      <c r="C989" s="142"/>
      <c r="D989" s="143"/>
      <c r="E989" s="141"/>
      <c r="F989" s="141"/>
      <c r="G989" s="141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  <c r="U989" s="141"/>
      <c r="V989" s="141"/>
      <c r="W989" s="141"/>
      <c r="X989" s="141"/>
      <c r="Y989" s="141"/>
      <c r="Z989" s="141"/>
    </row>
    <row r="990" ht="14.25" customHeight="1">
      <c r="A990" s="141"/>
      <c r="B990" s="142"/>
      <c r="C990" s="142"/>
      <c r="D990" s="143"/>
      <c r="E990" s="141"/>
      <c r="F990" s="141"/>
      <c r="G990" s="141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  <c r="U990" s="141"/>
      <c r="V990" s="141"/>
      <c r="W990" s="141"/>
      <c r="X990" s="141"/>
      <c r="Y990" s="141"/>
      <c r="Z990" s="141"/>
    </row>
    <row r="991" ht="14.25" customHeight="1">
      <c r="A991" s="141"/>
      <c r="B991" s="142"/>
      <c r="C991" s="142"/>
      <c r="D991" s="143"/>
      <c r="E991" s="141"/>
      <c r="F991" s="141"/>
      <c r="G991" s="141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  <c r="U991" s="141"/>
      <c r="V991" s="141"/>
      <c r="W991" s="141"/>
      <c r="X991" s="141"/>
      <c r="Y991" s="141"/>
      <c r="Z991" s="141"/>
    </row>
    <row r="992" ht="14.25" customHeight="1">
      <c r="A992" s="141"/>
      <c r="B992" s="142"/>
      <c r="C992" s="142"/>
      <c r="D992" s="143"/>
      <c r="E992" s="141"/>
      <c r="F992" s="141"/>
      <c r="G992" s="141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  <c r="U992" s="141"/>
      <c r="V992" s="141"/>
      <c r="W992" s="141"/>
      <c r="X992" s="141"/>
      <c r="Y992" s="141"/>
      <c r="Z992" s="141"/>
    </row>
    <row r="993" ht="14.25" customHeight="1">
      <c r="A993" s="141"/>
      <c r="B993" s="142"/>
      <c r="C993" s="142"/>
      <c r="D993" s="143"/>
      <c r="E993" s="141"/>
      <c r="F993" s="141"/>
      <c r="G993" s="141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  <c r="U993" s="141"/>
      <c r="V993" s="141"/>
      <c r="W993" s="141"/>
      <c r="X993" s="141"/>
      <c r="Y993" s="141"/>
      <c r="Z993" s="141"/>
    </row>
    <row r="994" ht="14.25" customHeight="1">
      <c r="A994" s="141"/>
      <c r="B994" s="142"/>
      <c r="C994" s="142"/>
      <c r="D994" s="143"/>
      <c r="E994" s="141"/>
      <c r="F994" s="141"/>
      <c r="G994" s="141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  <c r="U994" s="141"/>
      <c r="V994" s="141"/>
      <c r="W994" s="141"/>
      <c r="X994" s="141"/>
      <c r="Y994" s="141"/>
      <c r="Z994" s="141"/>
    </row>
    <row r="995" ht="14.25" customHeight="1">
      <c r="A995" s="141"/>
      <c r="B995" s="142"/>
      <c r="C995" s="142"/>
      <c r="D995" s="143"/>
      <c r="E995" s="141"/>
      <c r="F995" s="141"/>
      <c r="G995" s="141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  <c r="U995" s="141"/>
      <c r="V995" s="141"/>
      <c r="W995" s="141"/>
      <c r="X995" s="141"/>
      <c r="Y995" s="141"/>
      <c r="Z995" s="141"/>
    </row>
    <row r="996" ht="14.25" customHeight="1">
      <c r="A996" s="141"/>
      <c r="B996" s="142"/>
      <c r="C996" s="142"/>
      <c r="D996" s="143"/>
      <c r="E996" s="141"/>
      <c r="F996" s="141"/>
      <c r="G996" s="141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1"/>
      <c r="V996" s="141"/>
      <c r="W996" s="141"/>
      <c r="X996" s="141"/>
      <c r="Y996" s="141"/>
      <c r="Z996" s="141"/>
    </row>
    <row r="997" ht="14.25" customHeight="1">
      <c r="A997" s="141"/>
      <c r="B997" s="142"/>
      <c r="C997" s="142"/>
      <c r="D997" s="143"/>
      <c r="E997" s="141"/>
      <c r="F997" s="141"/>
      <c r="G997" s="141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  <c r="U997" s="141"/>
      <c r="V997" s="141"/>
      <c r="W997" s="141"/>
      <c r="X997" s="141"/>
      <c r="Y997" s="141"/>
      <c r="Z997" s="141"/>
    </row>
    <row r="998" ht="14.25" customHeight="1">
      <c r="A998" s="141"/>
      <c r="B998" s="142"/>
      <c r="C998" s="142"/>
      <c r="D998" s="143"/>
      <c r="E998" s="141"/>
      <c r="F998" s="141"/>
      <c r="G998" s="141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  <c r="U998" s="141"/>
      <c r="V998" s="141"/>
      <c r="W998" s="141"/>
      <c r="X998" s="141"/>
      <c r="Y998" s="141"/>
      <c r="Z998" s="141"/>
    </row>
    <row r="999" ht="14.25" customHeight="1">
      <c r="A999" s="141"/>
      <c r="B999" s="142"/>
      <c r="C999" s="142"/>
      <c r="D999" s="143"/>
      <c r="E999" s="141"/>
      <c r="F999" s="141"/>
      <c r="G999" s="141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  <c r="U999" s="141"/>
      <c r="V999" s="141"/>
      <c r="W999" s="141"/>
      <c r="X999" s="141"/>
      <c r="Y999" s="141"/>
      <c r="Z999" s="141"/>
    </row>
    <row r="1000" ht="14.25" customHeight="1">
      <c r="A1000" s="141"/>
      <c r="B1000" s="142"/>
      <c r="C1000" s="142"/>
      <c r="D1000" s="143"/>
      <c r="E1000" s="141"/>
      <c r="F1000" s="141"/>
      <c r="G1000" s="141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  <c r="U1000" s="141"/>
      <c r="V1000" s="141"/>
      <c r="W1000" s="141"/>
      <c r="X1000" s="141"/>
      <c r="Y1000" s="141"/>
      <c r="Z1000" s="141"/>
    </row>
  </sheetData>
  <mergeCells count="8">
    <mergeCell ref="A1:D1"/>
    <mergeCell ref="E1:F1"/>
    <mergeCell ref="A2:C2"/>
    <mergeCell ref="A3:C3"/>
    <mergeCell ref="A4:C4"/>
    <mergeCell ref="A5:C5"/>
    <mergeCell ref="A6:C6"/>
    <mergeCell ref="A28:D28"/>
  </mergeCells>
  <printOptions horizontalCentered="1"/>
  <pageMargins bottom="0.7480314960629921" footer="0.0" header="0.0" left="0.7086614173228347" right="0.7086614173228347" top="0.7480314960629921"/>
  <pageSetup paperSize="9" scale="85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43"/>
    <col customWidth="1" min="3" max="3" width="11.0"/>
    <col customWidth="1" min="4" max="4" width="35.29"/>
    <col customWidth="1" min="5" max="5" width="16.43"/>
    <col customWidth="1" min="6" max="6" width="7.0"/>
    <col customWidth="1" min="7" max="7" width="8.86"/>
    <col customWidth="1" min="8" max="8" width="15.57"/>
    <col customWidth="1" min="9" max="9" width="6.71"/>
    <col customWidth="1" min="10" max="10" width="13.29"/>
    <col customWidth="1" min="11" max="12" width="20.0"/>
    <col customWidth="1" min="13" max="14" width="9.57"/>
    <col customWidth="1" min="15" max="26" width="9.14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.5" customHeight="1">
      <c r="A2" s="6"/>
      <c r="B2" s="6"/>
      <c r="C2" s="6"/>
      <c r="D2" s="7"/>
      <c r="E2" s="7"/>
      <c r="F2" s="7"/>
      <c r="G2" s="7"/>
      <c r="H2" s="5"/>
      <c r="I2" s="5"/>
      <c r="J2" s="8"/>
      <c r="K2" s="8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 t="s">
        <v>2</v>
      </c>
      <c r="D3" s="175" t="s">
        <v>79</v>
      </c>
      <c r="E3" s="7"/>
      <c r="F3" s="7"/>
      <c r="G3" s="7"/>
      <c r="H3" s="5"/>
      <c r="I3" s="5"/>
      <c r="J3" s="8"/>
      <c r="K3" s="8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>
      <c r="A4" s="10" t="s">
        <v>3</v>
      </c>
      <c r="D4" s="10" t="s">
        <v>79</v>
      </c>
      <c r="E4" s="7"/>
      <c r="F4" s="7"/>
      <c r="G4" s="7"/>
      <c r="H4" s="5"/>
      <c r="I4" s="5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>
      <c r="A5" s="10" t="s">
        <v>4</v>
      </c>
      <c r="D5" s="175" t="s">
        <v>79</v>
      </c>
      <c r="E5" s="7"/>
      <c r="F5" s="7"/>
      <c r="G5" s="7"/>
      <c r="H5" s="5"/>
      <c r="I5" s="5"/>
      <c r="J5" s="8"/>
      <c r="K5" s="8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>
      <c r="A6" s="10" t="s">
        <v>67</v>
      </c>
      <c r="D6" s="175" t="s">
        <v>80</v>
      </c>
      <c r="E6" s="7"/>
      <c r="F6" s="7"/>
      <c r="G6" s="7"/>
      <c r="H6" s="5"/>
      <c r="I6" s="5"/>
      <c r="J6" s="8"/>
      <c r="K6" s="8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>
      <c r="A7" s="10" t="s">
        <v>68</v>
      </c>
      <c r="D7" s="10" t="s">
        <v>81</v>
      </c>
      <c r="E7" s="7"/>
      <c r="F7" s="7"/>
      <c r="G7" s="7"/>
      <c r="H7" s="5"/>
      <c r="I7" s="5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>
      <c r="A8" s="10" t="s">
        <v>7</v>
      </c>
      <c r="B8" s="10"/>
      <c r="C8" s="10"/>
      <c r="D8" s="175" t="s">
        <v>81</v>
      </c>
      <c r="E8" s="7"/>
      <c r="F8" s="7"/>
      <c r="G8" s="7"/>
      <c r="H8" s="5"/>
      <c r="I8" s="5"/>
      <c r="J8" s="8"/>
      <c r="K8" s="8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>
      <c r="A9" s="5"/>
      <c r="B9" s="11"/>
      <c r="C9" s="12"/>
      <c r="D9" s="10"/>
      <c r="E9" s="7"/>
      <c r="F9" s="7"/>
      <c r="G9" s="7"/>
      <c r="H9" s="5"/>
      <c r="I9" s="5"/>
      <c r="J9" s="8"/>
      <c r="K9" s="8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 t="s">
        <v>8</v>
      </c>
      <c r="B10" s="14"/>
      <c r="C10" s="15"/>
      <c r="D10" s="16" t="s">
        <v>9</v>
      </c>
      <c r="E10" s="16" t="s">
        <v>10</v>
      </c>
      <c r="F10" s="17" t="s">
        <v>11</v>
      </c>
      <c r="G10" s="17" t="s">
        <v>12</v>
      </c>
      <c r="H10" s="16" t="s">
        <v>13</v>
      </c>
      <c r="I10" s="17" t="s">
        <v>14</v>
      </c>
      <c r="J10" s="18" t="s">
        <v>15</v>
      </c>
      <c r="K10" s="19" t="s">
        <v>16</v>
      </c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20"/>
      <c r="C11" s="21"/>
      <c r="D11" s="22"/>
      <c r="E11" s="22"/>
      <c r="F11" s="22"/>
      <c r="G11" s="22"/>
      <c r="H11" s="22"/>
      <c r="I11" s="22"/>
      <c r="J11" s="22"/>
      <c r="K11" s="23" t="s">
        <v>17</v>
      </c>
      <c r="L11" s="24" t="s">
        <v>18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4" t="s">
        <v>19</v>
      </c>
      <c r="L12" s="24" t="s">
        <v>19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20</v>
      </c>
      <c r="B13" s="176" t="s">
        <v>82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/>
      <c r="B14" s="32" t="s">
        <v>22</v>
      </c>
      <c r="C14" s="33" t="s">
        <v>83</v>
      </c>
      <c r="D14" s="33"/>
      <c r="E14" s="33"/>
      <c r="F14" s="33"/>
      <c r="G14" s="33"/>
      <c r="H14" s="33"/>
      <c r="I14" s="33"/>
      <c r="J14" s="33"/>
      <c r="K14" s="33"/>
      <c r="L14" s="3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>
      <c r="A15" s="31"/>
      <c r="B15" s="34" t="s">
        <v>24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>
      <c r="A16" s="36"/>
      <c r="B16" s="37"/>
      <c r="C16" s="38">
        <v>1.0</v>
      </c>
      <c r="D16" s="39" t="str">
        <f>Rincian!D16</f>
        <v/>
      </c>
      <c r="E16" s="40"/>
      <c r="F16" s="38" t="str">
        <f>Rincian!F16</f>
        <v/>
      </c>
      <c r="G16" s="38" t="str">
        <f>Rincian!G16</f>
        <v/>
      </c>
      <c r="H16" s="38" t="str">
        <f>Rincian!H16</f>
        <v/>
      </c>
      <c r="I16" s="38" t="s">
        <v>25</v>
      </c>
      <c r="J16" s="42">
        <f t="shared" ref="J16:J24" si="1">F16*G16*H16</f>
        <v>0</v>
      </c>
      <c r="K16" s="42">
        <f t="shared" ref="K16:K24" si="2">J16</f>
        <v>0</v>
      </c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>
      <c r="A17" s="43"/>
      <c r="B17" s="20"/>
      <c r="C17" s="38">
        <v>2.0</v>
      </c>
      <c r="D17" s="39" t="str">
        <f>Rincian!D17</f>
        <v/>
      </c>
      <c r="E17" s="40"/>
      <c r="F17" s="38" t="str">
        <f>Rincian!F17</f>
        <v/>
      </c>
      <c r="G17" s="38" t="str">
        <f>Rincian!G17</f>
        <v/>
      </c>
      <c r="H17" s="38" t="str">
        <f>Rincian!H17</f>
        <v/>
      </c>
      <c r="I17" s="38" t="s">
        <v>25</v>
      </c>
      <c r="J17" s="42">
        <f t="shared" si="1"/>
        <v>0</v>
      </c>
      <c r="K17" s="42">
        <f t="shared" si="2"/>
        <v>0</v>
      </c>
      <c r="L17" s="4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>
      <c r="A18" s="43"/>
      <c r="B18" s="20"/>
      <c r="C18" s="38">
        <v>3.0</v>
      </c>
      <c r="D18" s="39" t="str">
        <f>Rincian!D18</f>
        <v/>
      </c>
      <c r="E18" s="40"/>
      <c r="F18" s="38" t="str">
        <f>Rincian!F18</f>
        <v/>
      </c>
      <c r="G18" s="38" t="str">
        <f>Rincian!G18</f>
        <v/>
      </c>
      <c r="H18" s="38" t="str">
        <f>Rincian!H18</f>
        <v/>
      </c>
      <c r="I18" s="38" t="s">
        <v>25</v>
      </c>
      <c r="J18" s="42">
        <f t="shared" si="1"/>
        <v>0</v>
      </c>
      <c r="K18" s="42">
        <f t="shared" si="2"/>
        <v>0</v>
      </c>
      <c r="L18" s="4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>
      <c r="A19" s="43"/>
      <c r="B19" s="20"/>
      <c r="C19" s="38">
        <v>4.0</v>
      </c>
      <c r="D19" s="39" t="str">
        <f>Rincian!D19</f>
        <v/>
      </c>
      <c r="E19" s="40"/>
      <c r="F19" s="38" t="str">
        <f>Rincian!F19</f>
        <v/>
      </c>
      <c r="G19" s="38" t="str">
        <f>Rincian!G19</f>
        <v/>
      </c>
      <c r="H19" s="38" t="str">
        <f>Rincian!H19</f>
        <v/>
      </c>
      <c r="I19" s="38" t="s">
        <v>25</v>
      </c>
      <c r="J19" s="42">
        <f t="shared" si="1"/>
        <v>0</v>
      </c>
      <c r="K19" s="42">
        <f t="shared" si="2"/>
        <v>0</v>
      </c>
      <c r="L19" s="4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>
      <c r="A20" s="43"/>
      <c r="B20" s="20"/>
      <c r="C20" s="38">
        <v>5.0</v>
      </c>
      <c r="D20" s="39" t="str">
        <f>Rincian!D20</f>
        <v/>
      </c>
      <c r="E20" s="40"/>
      <c r="F20" s="38" t="str">
        <f>Rincian!F20</f>
        <v/>
      </c>
      <c r="G20" s="38" t="str">
        <f>Rincian!G20</f>
        <v/>
      </c>
      <c r="H20" s="38" t="str">
        <f>Rincian!H20</f>
        <v/>
      </c>
      <c r="I20" s="38" t="s">
        <v>25</v>
      </c>
      <c r="J20" s="42">
        <f t="shared" si="1"/>
        <v>0</v>
      </c>
      <c r="K20" s="42">
        <f t="shared" si="2"/>
        <v>0</v>
      </c>
      <c r="L20" s="4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>
      <c r="A21" s="43"/>
      <c r="B21" s="20"/>
      <c r="C21" s="38">
        <v>6.0</v>
      </c>
      <c r="D21" s="39" t="str">
        <f>Rincian!D21</f>
        <v/>
      </c>
      <c r="E21" s="40"/>
      <c r="F21" s="38" t="str">
        <f>Rincian!F21</f>
        <v/>
      </c>
      <c r="G21" s="38" t="str">
        <f>Rincian!G21</f>
        <v/>
      </c>
      <c r="H21" s="38" t="str">
        <f>Rincian!H21</f>
        <v/>
      </c>
      <c r="I21" s="38" t="s">
        <v>25</v>
      </c>
      <c r="J21" s="42">
        <f t="shared" si="1"/>
        <v>0</v>
      </c>
      <c r="K21" s="42">
        <f t="shared" si="2"/>
        <v>0</v>
      </c>
      <c r="L21" s="4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43"/>
      <c r="B22" s="20"/>
      <c r="C22" s="38">
        <v>7.0</v>
      </c>
      <c r="D22" s="39" t="str">
        <f>Rincian!D22</f>
        <v/>
      </c>
      <c r="E22" s="40"/>
      <c r="F22" s="38" t="str">
        <f>Rincian!F22</f>
        <v/>
      </c>
      <c r="G22" s="38" t="str">
        <f>Rincian!G22</f>
        <v/>
      </c>
      <c r="H22" s="38" t="str">
        <f>Rincian!H22</f>
        <v/>
      </c>
      <c r="I22" s="38" t="s">
        <v>25</v>
      </c>
      <c r="J22" s="42">
        <f t="shared" si="1"/>
        <v>0</v>
      </c>
      <c r="K22" s="42">
        <f t="shared" si="2"/>
        <v>0</v>
      </c>
      <c r="L22" s="4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43"/>
      <c r="B23" s="20"/>
      <c r="C23" s="38">
        <v>8.0</v>
      </c>
      <c r="D23" s="39" t="str">
        <f>Rincian!D23</f>
        <v/>
      </c>
      <c r="E23" s="40"/>
      <c r="F23" s="38" t="str">
        <f>Rincian!F23</f>
        <v/>
      </c>
      <c r="G23" s="38" t="str">
        <f>Rincian!G23</f>
        <v/>
      </c>
      <c r="H23" s="38" t="str">
        <f>Rincian!H23</f>
        <v/>
      </c>
      <c r="I23" s="38" t="s">
        <v>25</v>
      </c>
      <c r="J23" s="42">
        <f t="shared" si="1"/>
        <v>0</v>
      </c>
      <c r="K23" s="42">
        <f t="shared" si="2"/>
        <v>0</v>
      </c>
      <c r="L23" s="4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>
      <c r="A24" s="43"/>
      <c r="B24" s="25"/>
      <c r="C24" s="38">
        <v>9.0</v>
      </c>
      <c r="D24" s="39" t="str">
        <f>Rincian!D24</f>
        <v/>
      </c>
      <c r="E24" s="40"/>
      <c r="F24" s="38" t="str">
        <f>Rincian!F24</f>
        <v/>
      </c>
      <c r="G24" s="38" t="str">
        <f>Rincian!G24</f>
        <v/>
      </c>
      <c r="H24" s="38" t="str">
        <f>Rincian!H24</f>
        <v/>
      </c>
      <c r="I24" s="38" t="s">
        <v>25</v>
      </c>
      <c r="J24" s="42">
        <f t="shared" si="1"/>
        <v>0</v>
      </c>
      <c r="K24" s="42">
        <f t="shared" si="2"/>
        <v>0</v>
      </c>
      <c r="L24" s="4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>
      <c r="A25" s="45"/>
      <c r="B25" s="46" t="s">
        <v>26</v>
      </c>
      <c r="C25" s="47"/>
      <c r="D25" s="47"/>
      <c r="E25" s="47"/>
      <c r="F25" s="47"/>
      <c r="G25" s="47"/>
      <c r="H25" s="47"/>
      <c r="I25" s="47"/>
      <c r="J25" s="48">
        <f t="shared" ref="J25:L25" si="3">SUM(J16:J24)</f>
        <v>0</v>
      </c>
      <c r="K25" s="48">
        <f t="shared" si="3"/>
        <v>0</v>
      </c>
      <c r="L25" s="48">
        <f t="shared" si="3"/>
        <v>0</v>
      </c>
      <c r="M25" s="5"/>
      <c r="N25" s="49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2" t="s">
        <v>27</v>
      </c>
      <c r="C26" s="33" t="s">
        <v>28</v>
      </c>
      <c r="D26" s="33"/>
      <c r="E26" s="33"/>
      <c r="F26" s="33"/>
      <c r="G26" s="33"/>
      <c r="H26" s="33"/>
      <c r="I26" s="33"/>
      <c r="J26" s="50"/>
      <c r="K26" s="50"/>
      <c r="L26" s="5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>
      <c r="A27" s="31"/>
      <c r="B27" s="51" t="s">
        <v>29</v>
      </c>
      <c r="C27" s="52" t="s">
        <v>30</v>
      </c>
      <c r="D27" s="35"/>
      <c r="E27" s="35"/>
      <c r="F27" s="35"/>
      <c r="G27" s="35"/>
      <c r="H27" s="35"/>
      <c r="I27" s="35"/>
      <c r="J27" s="53"/>
      <c r="K27" s="53"/>
      <c r="L27" s="5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>
      <c r="A28" s="36"/>
      <c r="B28" s="54" t="s">
        <v>31</v>
      </c>
      <c r="C28" s="54" t="s">
        <v>32</v>
      </c>
      <c r="D28" s="55" t="s">
        <v>84</v>
      </c>
      <c r="E28" s="56" t="s">
        <v>85</v>
      </c>
      <c r="F28" s="54"/>
      <c r="G28" s="54"/>
      <c r="H28" s="54"/>
      <c r="I28" s="54"/>
      <c r="J28" s="57"/>
      <c r="K28" s="57"/>
      <c r="L28" s="5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>
      <c r="A29" s="43"/>
      <c r="B29" s="58"/>
      <c r="C29" s="38">
        <v>1.0</v>
      </c>
      <c r="D29" s="59" t="str">
        <f>Rincian!D29</f>
        <v/>
      </c>
      <c r="E29" s="59" t="str">
        <f>Rincian!E29</f>
        <v/>
      </c>
      <c r="F29" s="59" t="str">
        <f>Rincian!F29</f>
        <v/>
      </c>
      <c r="G29" s="59" t="str">
        <f>Rincian!G29</f>
        <v/>
      </c>
      <c r="H29" s="59" t="str">
        <f>Rincian!H29</f>
        <v/>
      </c>
      <c r="I29" s="38" t="s">
        <v>34</v>
      </c>
      <c r="J29" s="42">
        <f t="shared" ref="J29:J32" si="4">F29*G29*H29</f>
        <v>0</v>
      </c>
      <c r="K29" s="42">
        <f t="shared" ref="K29:K32" si="5">J29</f>
        <v>0</v>
      </c>
      <c r="L29" s="4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1.25" customHeight="1">
      <c r="A30" s="43"/>
      <c r="B30" s="22"/>
      <c r="C30" s="38">
        <v>2.0</v>
      </c>
      <c r="D30" s="59" t="str">
        <f>Rincian!D30</f>
        <v/>
      </c>
      <c r="E30" s="59" t="str">
        <f>Rincian!E30</f>
        <v/>
      </c>
      <c r="F30" s="59" t="str">
        <f>Rincian!F30</f>
        <v/>
      </c>
      <c r="G30" s="59" t="str">
        <f>Rincian!G30</f>
        <v/>
      </c>
      <c r="H30" s="59" t="str">
        <f>Rincian!H30</f>
        <v/>
      </c>
      <c r="I30" s="38" t="s">
        <v>34</v>
      </c>
      <c r="J30" s="42">
        <f t="shared" si="4"/>
        <v>0</v>
      </c>
      <c r="K30" s="42">
        <f t="shared" si="5"/>
        <v>0</v>
      </c>
      <c r="L30" s="4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1.25" customHeight="1">
      <c r="A31" s="43"/>
      <c r="B31" s="22"/>
      <c r="C31" s="38">
        <v>3.0</v>
      </c>
      <c r="D31" s="59" t="str">
        <f>Rincian!D31</f>
        <v/>
      </c>
      <c r="E31" s="59" t="str">
        <f>Rincian!E31</f>
        <v/>
      </c>
      <c r="F31" s="59" t="str">
        <f>Rincian!F31</f>
        <v/>
      </c>
      <c r="G31" s="59" t="str">
        <f>Rincian!G31</f>
        <v/>
      </c>
      <c r="H31" s="59" t="str">
        <f>Rincian!H31</f>
        <v/>
      </c>
      <c r="I31" s="38" t="s">
        <v>34</v>
      </c>
      <c r="J31" s="42">
        <f t="shared" si="4"/>
        <v>0</v>
      </c>
      <c r="K31" s="42">
        <f t="shared" si="5"/>
        <v>0</v>
      </c>
      <c r="L31" s="4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1.25" customHeight="1">
      <c r="A32" s="43"/>
      <c r="B32" s="22"/>
      <c r="C32" s="62">
        <v>4.0</v>
      </c>
      <c r="D32" s="59" t="str">
        <f>Rincian!D32</f>
        <v/>
      </c>
      <c r="E32" s="59" t="str">
        <f>Rincian!E32</f>
        <v/>
      </c>
      <c r="F32" s="59" t="str">
        <f>Rincian!F32</f>
        <v/>
      </c>
      <c r="G32" s="59" t="str">
        <f>Rincian!G32</f>
        <v/>
      </c>
      <c r="H32" s="59" t="str">
        <f>Rincian!H32</f>
        <v/>
      </c>
      <c r="I32" s="62" t="s">
        <v>34</v>
      </c>
      <c r="J32" s="42">
        <f t="shared" si="4"/>
        <v>0</v>
      </c>
      <c r="K32" s="42">
        <f t="shared" si="5"/>
        <v>0</v>
      </c>
      <c r="L32" s="4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1.25" customHeight="1">
      <c r="A33" s="43"/>
      <c r="B33" s="28"/>
      <c r="C33" s="65" t="s">
        <v>35</v>
      </c>
      <c r="D33" s="66"/>
      <c r="E33" s="67"/>
      <c r="F33" s="66"/>
      <c r="G33" s="66"/>
      <c r="H33" s="66"/>
      <c r="I33" s="68"/>
      <c r="J33" s="69">
        <f t="shared" ref="J33:L33" si="6">SUM(J29:J32)</f>
        <v>0</v>
      </c>
      <c r="K33" s="70">
        <f t="shared" si="6"/>
        <v>0</v>
      </c>
      <c r="L33" s="70">
        <f t="shared" si="6"/>
        <v>0</v>
      </c>
      <c r="M33" s="5"/>
      <c r="N33" s="49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>
      <c r="A34" s="43"/>
      <c r="B34" s="54" t="s">
        <v>36</v>
      </c>
      <c r="C34" s="71" t="s">
        <v>37</v>
      </c>
      <c r="D34" s="132" t="s">
        <v>86</v>
      </c>
      <c r="E34" s="56" t="s">
        <v>87</v>
      </c>
      <c r="F34" s="71"/>
      <c r="G34" s="71"/>
      <c r="H34" s="71"/>
      <c r="I34" s="71"/>
      <c r="J34" s="57"/>
      <c r="K34" s="57"/>
      <c r="L34" s="5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>
      <c r="A35" s="43"/>
      <c r="B35" s="58"/>
      <c r="C35" s="38">
        <v>1.0</v>
      </c>
      <c r="D35" s="73" t="str">
        <f>Rincian!D35</f>
        <v/>
      </c>
      <c r="E35" s="73" t="str">
        <f>Rincian!E35</f>
        <v/>
      </c>
      <c r="F35" s="73" t="str">
        <f>Rincian!F35</f>
        <v/>
      </c>
      <c r="G35" s="73" t="str">
        <f>Rincian!G35</f>
        <v/>
      </c>
      <c r="H35" s="73" t="str">
        <f>Rincian!H35</f>
        <v/>
      </c>
      <c r="I35" s="74" t="s">
        <v>39</v>
      </c>
      <c r="J35" s="42">
        <f t="shared" ref="J35:J38" si="7">F35*G35*H35</f>
        <v>0</v>
      </c>
      <c r="K35" s="42">
        <f t="shared" ref="K35:K38" si="8">J35</f>
        <v>0</v>
      </c>
      <c r="L35" s="75">
        <v>0.0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>
      <c r="A36" s="43"/>
      <c r="B36" s="22"/>
      <c r="C36" s="38">
        <v>2.0</v>
      </c>
      <c r="D36" s="73" t="str">
        <f>Rincian!D36</f>
        <v/>
      </c>
      <c r="E36" s="73" t="str">
        <f>Rincian!E36</f>
        <v/>
      </c>
      <c r="F36" s="73" t="str">
        <f>Rincian!F36</f>
        <v/>
      </c>
      <c r="G36" s="73" t="str">
        <f>Rincian!G36</f>
        <v/>
      </c>
      <c r="H36" s="73" t="str">
        <f>Rincian!H36</f>
        <v/>
      </c>
      <c r="I36" s="74" t="s">
        <v>39</v>
      </c>
      <c r="J36" s="42">
        <f t="shared" si="7"/>
        <v>0</v>
      </c>
      <c r="K36" s="42">
        <f t="shared" si="8"/>
        <v>0</v>
      </c>
      <c r="L36" s="42">
        <v>0.0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1.25" customHeight="1">
      <c r="A37" s="43"/>
      <c r="B37" s="22"/>
      <c r="C37" s="38">
        <v>3.0</v>
      </c>
      <c r="D37" s="73" t="str">
        <f>Rincian!D37</f>
        <v/>
      </c>
      <c r="E37" s="73" t="str">
        <f>Rincian!E37</f>
        <v/>
      </c>
      <c r="F37" s="73" t="str">
        <f>Rincian!F37</f>
        <v/>
      </c>
      <c r="G37" s="73" t="str">
        <f>Rincian!G37</f>
        <v/>
      </c>
      <c r="H37" s="73" t="str">
        <f>Rincian!H37</f>
        <v/>
      </c>
      <c r="I37" s="74" t="s">
        <v>39</v>
      </c>
      <c r="J37" s="42">
        <f t="shared" si="7"/>
        <v>0</v>
      </c>
      <c r="K37" s="42">
        <f t="shared" si="8"/>
        <v>0</v>
      </c>
      <c r="L37" s="42">
        <v>0.0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>
      <c r="A38" s="43"/>
      <c r="B38" s="22"/>
      <c r="C38" s="62">
        <v>4.0</v>
      </c>
      <c r="D38" s="73" t="str">
        <f>Rincian!D38</f>
        <v/>
      </c>
      <c r="E38" s="73" t="str">
        <f>Rincian!E38</f>
        <v/>
      </c>
      <c r="F38" s="73" t="str">
        <f>Rincian!F38</f>
        <v/>
      </c>
      <c r="G38" s="73" t="str">
        <f>Rincian!G38</f>
        <v/>
      </c>
      <c r="H38" s="73" t="str">
        <f>Rincian!H38</f>
        <v/>
      </c>
      <c r="I38" s="74" t="s">
        <v>39</v>
      </c>
      <c r="J38" s="42">
        <f t="shared" si="7"/>
        <v>0</v>
      </c>
      <c r="K38" s="42">
        <f t="shared" si="8"/>
        <v>0</v>
      </c>
      <c r="L38" s="42">
        <v>0.0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1.25" customHeight="1">
      <c r="A39" s="43"/>
      <c r="B39" s="28"/>
      <c r="C39" s="65" t="s">
        <v>40</v>
      </c>
      <c r="D39" s="66"/>
      <c r="E39" s="67"/>
      <c r="F39" s="66"/>
      <c r="G39" s="66"/>
      <c r="H39" s="77"/>
      <c r="I39" s="78"/>
      <c r="J39" s="70">
        <f t="shared" ref="J39:L39" si="9">SUM(J35:J38)</f>
        <v>0</v>
      </c>
      <c r="K39" s="70">
        <f t="shared" si="9"/>
        <v>0</v>
      </c>
      <c r="L39" s="70">
        <f t="shared" si="9"/>
        <v>0</v>
      </c>
      <c r="M39" s="5"/>
      <c r="N39" s="49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43"/>
      <c r="B40" s="54" t="s">
        <v>88</v>
      </c>
      <c r="C40" s="177" t="s">
        <v>89</v>
      </c>
      <c r="D40" s="132" t="s">
        <v>90</v>
      </c>
      <c r="E40" s="56" t="s">
        <v>91</v>
      </c>
      <c r="F40" s="178"/>
      <c r="G40" s="178"/>
      <c r="H40" s="178"/>
      <c r="I40" s="179"/>
      <c r="J40" s="180"/>
      <c r="K40" s="180"/>
      <c r="L40" s="180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1.25" customHeight="1">
      <c r="A41" s="43"/>
      <c r="B41" s="58"/>
      <c r="C41" s="38">
        <v>1.0</v>
      </c>
      <c r="D41" s="73"/>
      <c r="E41" s="73"/>
      <c r="F41" s="74"/>
      <c r="G41" s="74"/>
      <c r="H41" s="74"/>
      <c r="I41" s="38" t="s">
        <v>39</v>
      </c>
      <c r="J41" s="42">
        <f t="shared" ref="J41:J44" si="10">F41*G41*H41</f>
        <v>0</v>
      </c>
      <c r="K41" s="42">
        <f t="shared" ref="K41:K44" si="11">J41</f>
        <v>0</v>
      </c>
      <c r="L41" s="42">
        <v>0.0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1.25" customHeight="1">
      <c r="A42" s="43"/>
      <c r="B42" s="22"/>
      <c r="C42" s="38">
        <v>2.0</v>
      </c>
      <c r="D42" s="73"/>
      <c r="E42" s="73"/>
      <c r="F42" s="38"/>
      <c r="G42" s="74"/>
      <c r="H42" s="74"/>
      <c r="I42" s="38" t="s">
        <v>39</v>
      </c>
      <c r="J42" s="42">
        <f t="shared" si="10"/>
        <v>0</v>
      </c>
      <c r="K42" s="42">
        <f t="shared" si="11"/>
        <v>0</v>
      </c>
      <c r="L42" s="42">
        <v>0.0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.25" customHeight="1">
      <c r="A43" s="43"/>
      <c r="B43" s="22"/>
      <c r="C43" s="38">
        <v>3.0</v>
      </c>
      <c r="D43" s="73"/>
      <c r="E43" s="73"/>
      <c r="F43" s="38"/>
      <c r="G43" s="74"/>
      <c r="H43" s="74"/>
      <c r="I43" s="38" t="s">
        <v>39</v>
      </c>
      <c r="J43" s="42">
        <f t="shared" si="10"/>
        <v>0</v>
      </c>
      <c r="K43" s="42">
        <f t="shared" si="11"/>
        <v>0</v>
      </c>
      <c r="L43" s="42">
        <v>0.0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1.25" customHeight="1">
      <c r="A44" s="43"/>
      <c r="B44" s="22"/>
      <c r="C44" s="62">
        <v>4.0</v>
      </c>
      <c r="D44" s="76"/>
      <c r="E44" s="76"/>
      <c r="F44" s="62"/>
      <c r="G44" s="62"/>
      <c r="H44" s="62"/>
      <c r="I44" s="38" t="s">
        <v>39</v>
      </c>
      <c r="J44" s="42">
        <f t="shared" si="10"/>
        <v>0</v>
      </c>
      <c r="K44" s="42">
        <f t="shared" si="11"/>
        <v>0</v>
      </c>
      <c r="L44" s="42">
        <v>0.0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1.25" customHeight="1">
      <c r="A45" s="43"/>
      <c r="B45" s="28"/>
      <c r="C45" s="65" t="s">
        <v>92</v>
      </c>
      <c r="D45" s="66"/>
      <c r="E45" s="67"/>
      <c r="F45" s="66"/>
      <c r="G45" s="66"/>
      <c r="H45" s="77"/>
      <c r="I45" s="68"/>
      <c r="J45" s="70">
        <f t="shared" ref="J45:L45" si="12">SUM(J41:J44)</f>
        <v>0</v>
      </c>
      <c r="K45" s="70">
        <f t="shared" si="12"/>
        <v>0</v>
      </c>
      <c r="L45" s="70">
        <f t="shared" si="12"/>
        <v>0</v>
      </c>
      <c r="M45" s="5"/>
      <c r="N45" s="49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43"/>
      <c r="B46" s="54" t="s">
        <v>93</v>
      </c>
      <c r="C46" s="71" t="s">
        <v>94</v>
      </c>
      <c r="D46" s="132" t="s">
        <v>95</v>
      </c>
      <c r="E46" s="56" t="s">
        <v>96</v>
      </c>
      <c r="F46" s="178"/>
      <c r="G46" s="178"/>
      <c r="H46" s="178"/>
      <c r="I46" s="179"/>
      <c r="J46" s="180"/>
      <c r="K46" s="180"/>
      <c r="L46" s="180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>
      <c r="A47" s="43"/>
      <c r="B47" s="58"/>
      <c r="C47" s="74">
        <v>1.0</v>
      </c>
      <c r="D47" s="73"/>
      <c r="E47" s="73"/>
      <c r="F47" s="74"/>
      <c r="G47" s="74"/>
      <c r="H47" s="38"/>
      <c r="I47" s="38" t="s">
        <v>39</v>
      </c>
      <c r="J47" s="42">
        <f t="shared" ref="J47:J50" si="13">F47*G47*H47</f>
        <v>0</v>
      </c>
      <c r="K47" s="42">
        <f t="shared" ref="K47:K50" si="14">J47</f>
        <v>0</v>
      </c>
      <c r="L47" s="42">
        <v>0.0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>
      <c r="A48" s="43"/>
      <c r="B48" s="22"/>
      <c r="C48" s="38">
        <v>2.0</v>
      </c>
      <c r="D48" s="73"/>
      <c r="E48" s="73"/>
      <c r="F48" s="38"/>
      <c r="G48" s="38"/>
      <c r="H48" s="38"/>
      <c r="I48" s="38" t="s">
        <v>39</v>
      </c>
      <c r="J48" s="42">
        <f t="shared" si="13"/>
        <v>0</v>
      </c>
      <c r="K48" s="42">
        <f t="shared" si="14"/>
        <v>0</v>
      </c>
      <c r="L48" s="42">
        <v>0.0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.25" customHeight="1">
      <c r="A49" s="43"/>
      <c r="B49" s="22"/>
      <c r="C49" s="38">
        <v>3.0</v>
      </c>
      <c r="D49" s="73"/>
      <c r="E49" s="73"/>
      <c r="F49" s="38"/>
      <c r="G49" s="38"/>
      <c r="H49" s="38"/>
      <c r="I49" s="38" t="s">
        <v>39</v>
      </c>
      <c r="J49" s="42">
        <f t="shared" si="13"/>
        <v>0</v>
      </c>
      <c r="K49" s="42">
        <f t="shared" si="14"/>
        <v>0</v>
      </c>
      <c r="L49" s="42">
        <v>0.0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>
      <c r="A50" s="43"/>
      <c r="B50" s="22"/>
      <c r="C50" s="62">
        <v>4.0</v>
      </c>
      <c r="D50" s="76"/>
      <c r="E50" s="76"/>
      <c r="F50" s="62"/>
      <c r="G50" s="62"/>
      <c r="H50" s="62"/>
      <c r="I50" s="38" t="s">
        <v>39</v>
      </c>
      <c r="J50" s="42">
        <f t="shared" si="13"/>
        <v>0</v>
      </c>
      <c r="K50" s="42">
        <f t="shared" si="14"/>
        <v>0</v>
      </c>
      <c r="L50" s="42">
        <v>0.0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>
      <c r="A51" s="43"/>
      <c r="B51" s="22"/>
      <c r="C51" s="181" t="s">
        <v>97</v>
      </c>
      <c r="D51" s="182"/>
      <c r="E51" s="183"/>
      <c r="F51" s="182"/>
      <c r="G51" s="182"/>
      <c r="H51" s="184"/>
      <c r="I51" s="185"/>
      <c r="J51" s="70">
        <f t="shared" ref="J51:L51" si="15">SUM(J47:J50)</f>
        <v>0</v>
      </c>
      <c r="K51" s="70">
        <f t="shared" si="15"/>
        <v>0</v>
      </c>
      <c r="L51" s="70">
        <f t="shared" si="15"/>
        <v>0</v>
      </c>
      <c r="M51" s="5"/>
      <c r="N51" s="49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79"/>
      <c r="B52" s="80" t="s">
        <v>41</v>
      </c>
      <c r="C52" s="81"/>
      <c r="D52" s="82"/>
      <c r="E52" s="82"/>
      <c r="F52" s="82"/>
      <c r="G52" s="82"/>
      <c r="H52" s="82"/>
      <c r="I52" s="83"/>
      <c r="J52" s="84">
        <f t="shared" ref="J52:L52" si="16">J33+J39+J45+J51</f>
        <v>0</v>
      </c>
      <c r="K52" s="85">
        <f t="shared" si="16"/>
        <v>0</v>
      </c>
      <c r="L52" s="85">
        <f t="shared" si="16"/>
        <v>0</v>
      </c>
      <c r="M52" s="86"/>
      <c r="N52" s="87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2.0" customHeight="1">
      <c r="A53" s="31"/>
      <c r="B53" s="88" t="s">
        <v>42</v>
      </c>
      <c r="C53" s="34" t="s">
        <v>43</v>
      </c>
      <c r="D53" s="89"/>
      <c r="E53" s="89"/>
      <c r="F53" s="89"/>
      <c r="G53" s="89"/>
      <c r="H53" s="89"/>
      <c r="I53" s="89"/>
      <c r="J53" s="53"/>
      <c r="K53" s="53"/>
      <c r="L53" s="5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>
      <c r="A54" s="36"/>
      <c r="B54" s="71" t="s">
        <v>44</v>
      </c>
      <c r="C54" s="71" t="s">
        <v>98</v>
      </c>
      <c r="D54" s="71"/>
      <c r="E54" s="56" t="s">
        <v>99</v>
      </c>
      <c r="F54" s="71"/>
      <c r="G54" s="71"/>
      <c r="H54" s="71"/>
      <c r="I54" s="71"/>
      <c r="J54" s="90"/>
      <c r="K54" s="90"/>
      <c r="L54" s="90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>
      <c r="A55" s="43"/>
      <c r="B55" s="58"/>
      <c r="C55" s="38">
        <v>1.0</v>
      </c>
      <c r="D55" s="73" t="str">
        <f>Rincian!D43</f>
        <v/>
      </c>
      <c r="E55" s="73" t="str">
        <f>Rincian!E43</f>
        <v/>
      </c>
      <c r="F55" s="73" t="str">
        <f>Rincian!F43</f>
        <v/>
      </c>
      <c r="G55" s="73" t="str">
        <f>Rincian!G43</f>
        <v/>
      </c>
      <c r="H55" s="73" t="str">
        <f>Rincian!H43</f>
        <v/>
      </c>
      <c r="I55" s="38" t="s">
        <v>39</v>
      </c>
      <c r="J55" s="42">
        <f t="shared" ref="J55:J58" si="17">F55*G55*H55</f>
        <v>0</v>
      </c>
      <c r="K55" s="42">
        <f t="shared" ref="K55:K58" si="18">J55</f>
        <v>0</v>
      </c>
      <c r="L55" s="42">
        <v>0.0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.25" customHeight="1">
      <c r="A56" s="43"/>
      <c r="B56" s="91"/>
      <c r="C56" s="38">
        <v>2.0</v>
      </c>
      <c r="D56" s="73"/>
      <c r="E56" s="73"/>
      <c r="F56" s="38"/>
      <c r="G56" s="74"/>
      <c r="H56" s="74"/>
      <c r="I56" s="38" t="s">
        <v>39</v>
      </c>
      <c r="J56" s="42">
        <f t="shared" si="17"/>
        <v>0</v>
      </c>
      <c r="K56" s="42">
        <f t="shared" si="18"/>
        <v>0</v>
      </c>
      <c r="L56" s="42">
        <v>0.0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.25" customHeight="1">
      <c r="A57" s="43"/>
      <c r="B57" s="91"/>
      <c r="C57" s="38">
        <v>3.0</v>
      </c>
      <c r="D57" s="73"/>
      <c r="E57" s="73"/>
      <c r="F57" s="38"/>
      <c r="G57" s="74"/>
      <c r="H57" s="74"/>
      <c r="I57" s="38" t="s">
        <v>39</v>
      </c>
      <c r="J57" s="42">
        <f t="shared" si="17"/>
        <v>0</v>
      </c>
      <c r="K57" s="42">
        <f t="shared" si="18"/>
        <v>0</v>
      </c>
      <c r="L57" s="42">
        <v>0.0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.25" customHeight="1">
      <c r="A58" s="43"/>
      <c r="B58" s="91"/>
      <c r="C58" s="62">
        <v>4.0</v>
      </c>
      <c r="D58" s="76"/>
      <c r="E58" s="76"/>
      <c r="F58" s="62"/>
      <c r="G58" s="62"/>
      <c r="H58" s="62"/>
      <c r="I58" s="38" t="s">
        <v>39</v>
      </c>
      <c r="J58" s="42">
        <f t="shared" si="17"/>
        <v>0</v>
      </c>
      <c r="K58" s="42">
        <f t="shared" si="18"/>
        <v>0</v>
      </c>
      <c r="L58" s="42">
        <v>0.0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.25" customHeight="1">
      <c r="A59" s="43"/>
      <c r="B59" s="92"/>
      <c r="C59" s="65" t="s">
        <v>46</v>
      </c>
      <c r="D59" s="93"/>
      <c r="E59" s="94"/>
      <c r="F59" s="93"/>
      <c r="G59" s="93"/>
      <c r="H59" s="95"/>
      <c r="I59" s="95"/>
      <c r="J59" s="70">
        <f t="shared" ref="J59:L59" si="19">SUM(J55:J58)</f>
        <v>0</v>
      </c>
      <c r="K59" s="70">
        <f t="shared" si="19"/>
        <v>0</v>
      </c>
      <c r="L59" s="70">
        <f t="shared" si="19"/>
        <v>0</v>
      </c>
      <c r="M59" s="5"/>
      <c r="N59" s="49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.25" customHeight="1">
      <c r="A60" s="43"/>
      <c r="B60" s="54" t="s">
        <v>47</v>
      </c>
      <c r="C60" s="71" t="s">
        <v>100</v>
      </c>
      <c r="D60" s="71"/>
      <c r="E60" s="56" t="s">
        <v>101</v>
      </c>
      <c r="F60" s="71"/>
      <c r="G60" s="71"/>
      <c r="H60" s="71"/>
      <c r="I60" s="54"/>
      <c r="J60" s="57"/>
      <c r="K60" s="57"/>
      <c r="L60" s="5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.25" customHeight="1">
      <c r="A61" s="43"/>
      <c r="B61" s="58"/>
      <c r="C61" s="38">
        <v>1.0</v>
      </c>
      <c r="D61" s="73"/>
      <c r="E61" s="73"/>
      <c r="F61" s="74"/>
      <c r="G61" s="74"/>
      <c r="H61" s="74"/>
      <c r="I61" s="38" t="s">
        <v>39</v>
      </c>
      <c r="J61" s="42">
        <f t="shared" ref="J61:J64" si="20">F61*G61*H61</f>
        <v>0</v>
      </c>
      <c r="K61" s="42">
        <f t="shared" ref="K61:K64" si="21">J61</f>
        <v>0</v>
      </c>
      <c r="L61" s="42">
        <v>0.0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.25" customHeight="1">
      <c r="A62" s="43"/>
      <c r="B62" s="91"/>
      <c r="C62" s="38">
        <v>2.0</v>
      </c>
      <c r="D62" s="73"/>
      <c r="E62" s="73"/>
      <c r="F62" s="38"/>
      <c r="G62" s="74"/>
      <c r="H62" s="74"/>
      <c r="I62" s="38" t="s">
        <v>39</v>
      </c>
      <c r="J62" s="42">
        <f t="shared" si="20"/>
        <v>0</v>
      </c>
      <c r="K62" s="42">
        <f t="shared" si="21"/>
        <v>0</v>
      </c>
      <c r="L62" s="42">
        <v>0.0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>
      <c r="A63" s="43"/>
      <c r="B63" s="91"/>
      <c r="C63" s="38">
        <v>3.0</v>
      </c>
      <c r="D63" s="73"/>
      <c r="E63" s="73"/>
      <c r="F63" s="38"/>
      <c r="G63" s="74"/>
      <c r="H63" s="74"/>
      <c r="I63" s="38" t="s">
        <v>39</v>
      </c>
      <c r="J63" s="42">
        <f t="shared" si="20"/>
        <v>0</v>
      </c>
      <c r="K63" s="42">
        <f t="shared" si="21"/>
        <v>0</v>
      </c>
      <c r="L63" s="42">
        <v>0.0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>
      <c r="A64" s="43"/>
      <c r="B64" s="91"/>
      <c r="C64" s="62">
        <v>4.0</v>
      </c>
      <c r="D64" s="76"/>
      <c r="E64" s="76"/>
      <c r="F64" s="62"/>
      <c r="G64" s="62"/>
      <c r="H64" s="62"/>
      <c r="I64" s="38" t="s">
        <v>39</v>
      </c>
      <c r="J64" s="42">
        <f t="shared" si="20"/>
        <v>0</v>
      </c>
      <c r="K64" s="42">
        <f t="shared" si="21"/>
        <v>0</v>
      </c>
      <c r="L64" s="42">
        <v>0.0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>
      <c r="A65" s="43"/>
      <c r="B65" s="92"/>
      <c r="C65" s="65" t="s">
        <v>102</v>
      </c>
      <c r="D65" s="93"/>
      <c r="E65" s="94"/>
      <c r="F65" s="93"/>
      <c r="G65" s="93"/>
      <c r="H65" s="95"/>
      <c r="I65" s="95"/>
      <c r="J65" s="70">
        <f t="shared" ref="J65:L65" si="22">SUM(J61:J64)</f>
        <v>0</v>
      </c>
      <c r="K65" s="70">
        <f t="shared" si="22"/>
        <v>0</v>
      </c>
      <c r="L65" s="70">
        <f t="shared" si="22"/>
        <v>0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>
      <c r="A66" s="43"/>
      <c r="B66" s="186" t="s">
        <v>103</v>
      </c>
      <c r="C66" s="177" t="s">
        <v>104</v>
      </c>
      <c r="D66" s="178"/>
      <c r="E66" s="56" t="s">
        <v>105</v>
      </c>
      <c r="F66" s="178"/>
      <c r="G66" s="178"/>
      <c r="H66" s="178"/>
      <c r="I66" s="179"/>
      <c r="J66" s="180"/>
      <c r="K66" s="180"/>
      <c r="L66" s="180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>
      <c r="A67" s="43"/>
      <c r="B67" s="58"/>
      <c r="C67" s="38">
        <v>1.0</v>
      </c>
      <c r="D67" s="73"/>
      <c r="E67" s="73"/>
      <c r="F67" s="74"/>
      <c r="G67" s="74"/>
      <c r="H67" s="74"/>
      <c r="I67" s="38" t="s">
        <v>39</v>
      </c>
      <c r="J67" s="42">
        <f t="shared" ref="J67:J70" si="23">F67*G67*H67</f>
        <v>0</v>
      </c>
      <c r="K67" s="42">
        <f t="shared" ref="K67:K70" si="24">J67</f>
        <v>0</v>
      </c>
      <c r="L67" s="42">
        <v>0.0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>
      <c r="A68" s="43"/>
      <c r="B68" s="91"/>
      <c r="C68" s="38">
        <v>2.0</v>
      </c>
      <c r="D68" s="73"/>
      <c r="E68" s="73"/>
      <c r="F68" s="38"/>
      <c r="G68" s="74"/>
      <c r="H68" s="74"/>
      <c r="I68" s="38" t="s">
        <v>39</v>
      </c>
      <c r="J68" s="42">
        <f t="shared" si="23"/>
        <v>0</v>
      </c>
      <c r="K68" s="42">
        <f t="shared" si="24"/>
        <v>0</v>
      </c>
      <c r="L68" s="42">
        <v>0.0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>
      <c r="A69" s="43"/>
      <c r="B69" s="91"/>
      <c r="C69" s="38">
        <v>3.0</v>
      </c>
      <c r="D69" s="73"/>
      <c r="E69" s="73"/>
      <c r="F69" s="38"/>
      <c r="G69" s="74"/>
      <c r="H69" s="74"/>
      <c r="I69" s="38" t="s">
        <v>39</v>
      </c>
      <c r="J69" s="42">
        <f t="shared" si="23"/>
        <v>0</v>
      </c>
      <c r="K69" s="42">
        <f t="shared" si="24"/>
        <v>0</v>
      </c>
      <c r="L69" s="42">
        <v>0.0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>
      <c r="A70" s="43"/>
      <c r="B70" s="91"/>
      <c r="C70" s="62">
        <v>4.0</v>
      </c>
      <c r="D70" s="76"/>
      <c r="E70" s="76"/>
      <c r="F70" s="62"/>
      <c r="G70" s="62"/>
      <c r="H70" s="62"/>
      <c r="I70" s="62" t="s">
        <v>39</v>
      </c>
      <c r="J70" s="42">
        <f t="shared" si="23"/>
        <v>0</v>
      </c>
      <c r="K70" s="42">
        <f t="shared" si="24"/>
        <v>0</v>
      </c>
      <c r="L70" s="42">
        <v>0.0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>
      <c r="A71" s="43"/>
      <c r="B71" s="92"/>
      <c r="C71" s="65" t="s">
        <v>106</v>
      </c>
      <c r="D71" s="93"/>
      <c r="E71" s="94"/>
      <c r="F71" s="93"/>
      <c r="G71" s="93"/>
      <c r="H71" s="93"/>
      <c r="I71" s="95"/>
      <c r="J71" s="69">
        <f t="shared" ref="J71:L71" si="25">SUM(J67:J70)</f>
        <v>0</v>
      </c>
      <c r="K71" s="70">
        <f t="shared" si="25"/>
        <v>0</v>
      </c>
      <c r="L71" s="70">
        <f t="shared" si="25"/>
        <v>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43"/>
      <c r="B72" s="54" t="s">
        <v>107</v>
      </c>
      <c r="C72" s="177" t="s">
        <v>108</v>
      </c>
      <c r="D72" s="178"/>
      <c r="E72" s="56" t="s">
        <v>109</v>
      </c>
      <c r="F72" s="178"/>
      <c r="G72" s="178"/>
      <c r="H72" s="178"/>
      <c r="I72" s="178"/>
      <c r="J72" s="180"/>
      <c r="K72" s="180"/>
      <c r="L72" s="180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>
      <c r="A73" s="43"/>
      <c r="B73" s="58"/>
      <c r="C73" s="38">
        <v>1.0</v>
      </c>
      <c r="D73" s="73"/>
      <c r="E73" s="73"/>
      <c r="F73" s="74"/>
      <c r="G73" s="74"/>
      <c r="H73" s="74"/>
      <c r="I73" s="38" t="s">
        <v>39</v>
      </c>
      <c r="J73" s="42">
        <f t="shared" ref="J73:J76" si="26">F73*G73*H73</f>
        <v>0</v>
      </c>
      <c r="K73" s="42">
        <f t="shared" ref="K73:K76" si="27">J73</f>
        <v>0</v>
      </c>
      <c r="L73" s="42">
        <v>0.0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>
      <c r="A74" s="43"/>
      <c r="B74" s="91"/>
      <c r="C74" s="38">
        <v>2.0</v>
      </c>
      <c r="D74" s="73"/>
      <c r="E74" s="73"/>
      <c r="F74" s="38"/>
      <c r="G74" s="74"/>
      <c r="H74" s="74"/>
      <c r="I74" s="38" t="s">
        <v>39</v>
      </c>
      <c r="J74" s="42">
        <f t="shared" si="26"/>
        <v>0</v>
      </c>
      <c r="K74" s="42">
        <f t="shared" si="27"/>
        <v>0</v>
      </c>
      <c r="L74" s="42">
        <v>0.0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>
      <c r="A75" s="43"/>
      <c r="B75" s="91"/>
      <c r="C75" s="38">
        <v>3.0</v>
      </c>
      <c r="D75" s="73"/>
      <c r="E75" s="73"/>
      <c r="F75" s="38"/>
      <c r="G75" s="74"/>
      <c r="H75" s="74"/>
      <c r="I75" s="38" t="s">
        <v>39</v>
      </c>
      <c r="J75" s="42">
        <f t="shared" si="26"/>
        <v>0</v>
      </c>
      <c r="K75" s="42">
        <f t="shared" si="27"/>
        <v>0</v>
      </c>
      <c r="L75" s="42">
        <v>0.0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.25" customHeight="1">
      <c r="A76" s="43"/>
      <c r="B76" s="91"/>
      <c r="C76" s="62">
        <v>4.0</v>
      </c>
      <c r="D76" s="76"/>
      <c r="E76" s="76"/>
      <c r="F76" s="62"/>
      <c r="G76" s="62"/>
      <c r="H76" s="62"/>
      <c r="I76" s="62" t="s">
        <v>39</v>
      </c>
      <c r="J76" s="42">
        <f t="shared" si="26"/>
        <v>0</v>
      </c>
      <c r="K76" s="42">
        <f t="shared" si="27"/>
        <v>0</v>
      </c>
      <c r="L76" s="42">
        <v>0.0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>
      <c r="A77" s="43"/>
      <c r="B77" s="92"/>
      <c r="C77" s="65" t="s">
        <v>106</v>
      </c>
      <c r="D77" s="93"/>
      <c r="E77" s="94"/>
      <c r="F77" s="93"/>
      <c r="G77" s="93"/>
      <c r="H77" s="93"/>
      <c r="I77" s="95"/>
      <c r="J77" s="69">
        <f t="shared" ref="J77:L77" si="28">SUM(J73:J76)</f>
        <v>0</v>
      </c>
      <c r="K77" s="70">
        <f t="shared" si="28"/>
        <v>0</v>
      </c>
      <c r="L77" s="70">
        <f t="shared" si="28"/>
        <v>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>
      <c r="A78" s="43"/>
      <c r="B78" s="54" t="s">
        <v>110</v>
      </c>
      <c r="C78" s="71" t="s">
        <v>48</v>
      </c>
      <c r="D78" s="71"/>
      <c r="E78" s="56" t="s">
        <v>111</v>
      </c>
      <c r="F78" s="71"/>
      <c r="G78" s="71"/>
      <c r="H78" s="71"/>
      <c r="I78" s="71"/>
      <c r="J78" s="57"/>
      <c r="K78" s="57"/>
      <c r="L78" s="57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1.25" customHeight="1">
      <c r="A79" s="43"/>
      <c r="B79" s="91"/>
      <c r="C79" s="38">
        <v>1.0</v>
      </c>
      <c r="D79" s="97" t="str">
        <f>Rincian!D49</f>
        <v/>
      </c>
      <c r="E79" s="97" t="str">
        <f>Rincian!E49</f>
        <v/>
      </c>
      <c r="F79" s="97" t="str">
        <f>Rincian!F49</f>
        <v/>
      </c>
      <c r="G79" s="97" t="str">
        <f>Rincian!G49</f>
        <v/>
      </c>
      <c r="H79" s="97" t="str">
        <f>Rincian!H49</f>
        <v/>
      </c>
      <c r="I79" s="38" t="s">
        <v>39</v>
      </c>
      <c r="J79" s="42">
        <f t="shared" ref="J79:J83" si="29">F79*G79*H79</f>
        <v>0</v>
      </c>
      <c r="K79" s="42">
        <f t="shared" ref="K79:K82" si="30">J79</f>
        <v>0</v>
      </c>
      <c r="L79" s="38">
        <v>0.0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>
      <c r="A80" s="43"/>
      <c r="B80" s="91"/>
      <c r="C80" s="38">
        <v>2.0</v>
      </c>
      <c r="D80" s="97" t="str">
        <f>Rincian!D50</f>
        <v/>
      </c>
      <c r="E80" s="97" t="str">
        <f>Rincian!E50</f>
        <v/>
      </c>
      <c r="F80" s="97" t="str">
        <f>Rincian!F50</f>
        <v/>
      </c>
      <c r="G80" s="97" t="str">
        <f>Rincian!G50</f>
        <v/>
      </c>
      <c r="H80" s="97" t="str">
        <f>Rincian!H50</f>
        <v/>
      </c>
      <c r="I80" s="38" t="s">
        <v>39</v>
      </c>
      <c r="J80" s="42">
        <f t="shared" si="29"/>
        <v>0</v>
      </c>
      <c r="K80" s="42">
        <f t="shared" si="30"/>
        <v>0</v>
      </c>
      <c r="L80" s="38">
        <v>0.0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>
      <c r="A81" s="43"/>
      <c r="B81" s="91"/>
      <c r="C81" s="38">
        <v>3.0</v>
      </c>
      <c r="D81" s="97" t="str">
        <f>Rincian!D51</f>
        <v/>
      </c>
      <c r="E81" s="97" t="str">
        <f>Rincian!E51</f>
        <v/>
      </c>
      <c r="F81" s="97" t="str">
        <f>Rincian!F51</f>
        <v/>
      </c>
      <c r="G81" s="97" t="str">
        <f>Rincian!G51</f>
        <v/>
      </c>
      <c r="H81" s="97" t="str">
        <f>Rincian!H51</f>
        <v/>
      </c>
      <c r="I81" s="38" t="s">
        <v>39</v>
      </c>
      <c r="J81" s="42">
        <f t="shared" si="29"/>
        <v>0</v>
      </c>
      <c r="K81" s="42">
        <f t="shared" si="30"/>
        <v>0</v>
      </c>
      <c r="L81" s="38">
        <v>0.0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>
      <c r="A82" s="43"/>
      <c r="B82" s="91"/>
      <c r="C82" s="38">
        <v>4.0</v>
      </c>
      <c r="D82" s="97" t="str">
        <f>Rincian!D52</f>
        <v/>
      </c>
      <c r="E82" s="97" t="str">
        <f>Rincian!E52</f>
        <v/>
      </c>
      <c r="F82" s="97" t="str">
        <f>Rincian!F52</f>
        <v/>
      </c>
      <c r="G82" s="97" t="str">
        <f>Rincian!G52</f>
        <v/>
      </c>
      <c r="H82" s="97" t="str">
        <f>Rincian!H52</f>
        <v/>
      </c>
      <c r="I82" s="38" t="s">
        <v>39</v>
      </c>
      <c r="J82" s="42">
        <f t="shared" si="29"/>
        <v>0</v>
      </c>
      <c r="K82" s="42">
        <f t="shared" si="30"/>
        <v>0</v>
      </c>
      <c r="L82" s="38">
        <v>0.0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>
      <c r="A83" s="43"/>
      <c r="B83" s="91"/>
      <c r="C83" s="62">
        <v>5.0</v>
      </c>
      <c r="D83" s="97" t="str">
        <f>Rincian!D53</f>
        <v/>
      </c>
      <c r="E83" s="97" t="str">
        <f>Rincian!E53</f>
        <v/>
      </c>
      <c r="F83" s="97" t="str">
        <f>Rincian!F53</f>
        <v/>
      </c>
      <c r="G83" s="97" t="str">
        <f>Rincian!G53</f>
        <v/>
      </c>
      <c r="H83" s="97" t="str">
        <f>Rincian!H53</f>
        <v/>
      </c>
      <c r="I83" s="62" t="s">
        <v>39</v>
      </c>
      <c r="J83" s="42">
        <f t="shared" si="29"/>
        <v>0</v>
      </c>
      <c r="K83" s="42">
        <f>J83/2</f>
        <v>0</v>
      </c>
      <c r="L83" s="38">
        <v>0.0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>
      <c r="A84" s="43"/>
      <c r="B84" s="99"/>
      <c r="C84" s="65" t="s">
        <v>50</v>
      </c>
      <c r="D84" s="66"/>
      <c r="E84" s="100"/>
      <c r="F84" s="100"/>
      <c r="G84" s="100"/>
      <c r="H84" s="66"/>
      <c r="I84" s="77"/>
      <c r="J84" s="69">
        <f t="shared" ref="J84:K84" si="31">SUM(J79:J83)</f>
        <v>0</v>
      </c>
      <c r="K84" s="70">
        <f t="shared" si="31"/>
        <v>0</v>
      </c>
      <c r="L84" s="187">
        <v>0.0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>
      <c r="A85" s="79"/>
      <c r="B85" s="80" t="s">
        <v>51</v>
      </c>
      <c r="C85" s="81"/>
      <c r="D85" s="101"/>
      <c r="E85" s="101"/>
      <c r="F85" s="101"/>
      <c r="G85" s="101"/>
      <c r="H85" s="101"/>
      <c r="I85" s="102"/>
      <c r="J85" s="84">
        <f t="shared" ref="J85:L85" si="32">J65+J71+J77+J84+J59</f>
        <v>0</v>
      </c>
      <c r="K85" s="85">
        <f t="shared" si="32"/>
        <v>0</v>
      </c>
      <c r="L85" s="85">
        <f t="shared" si="32"/>
        <v>0</v>
      </c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31"/>
      <c r="B86" s="103" t="s">
        <v>52</v>
      </c>
      <c r="C86" s="81"/>
      <c r="D86" s="104"/>
      <c r="E86" s="104"/>
      <c r="F86" s="104"/>
      <c r="G86" s="104"/>
      <c r="H86" s="104"/>
      <c r="I86" s="105"/>
      <c r="J86" s="106">
        <f t="shared" ref="J86:L86" si="33">J85+J52</f>
        <v>0</v>
      </c>
      <c r="K86" s="107">
        <f t="shared" si="33"/>
        <v>0</v>
      </c>
      <c r="L86" s="107">
        <f t="shared" si="33"/>
        <v>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8" t="s">
        <v>112</v>
      </c>
      <c r="B87" s="33"/>
      <c r="C87" s="33"/>
      <c r="D87" s="47"/>
      <c r="E87" s="47"/>
      <c r="F87" s="47"/>
      <c r="G87" s="47"/>
      <c r="H87" s="47"/>
      <c r="I87" s="109"/>
      <c r="J87" s="106">
        <f t="shared" ref="J87:L87" si="34">J86+J25</f>
        <v>0</v>
      </c>
      <c r="K87" s="106">
        <f t="shared" si="34"/>
        <v>0</v>
      </c>
      <c r="L87" s="106">
        <f t="shared" si="34"/>
        <v>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8"/>
      <c r="B88" s="33"/>
      <c r="C88" s="33"/>
      <c r="D88" s="47"/>
      <c r="E88" s="47"/>
      <c r="F88" s="47"/>
      <c r="G88" s="47"/>
      <c r="H88" s="47"/>
      <c r="I88" s="109"/>
      <c r="J88" s="106"/>
      <c r="K88" s="106"/>
      <c r="L88" s="10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0.25" customHeight="1">
      <c r="A89" s="110"/>
      <c r="B89" s="111"/>
      <c r="C89" s="111"/>
      <c r="D89" s="112"/>
      <c r="E89" s="112"/>
      <c r="F89" s="112"/>
      <c r="G89" s="112"/>
      <c r="H89" s="112"/>
      <c r="I89" s="113"/>
      <c r="J89" s="114"/>
      <c r="K89" s="114"/>
      <c r="L89" s="11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5.25" customHeight="1">
      <c r="A90" s="115"/>
      <c r="B90" s="116"/>
      <c r="C90" s="116"/>
      <c r="D90" s="117"/>
      <c r="E90" s="117"/>
      <c r="F90" s="117"/>
      <c r="G90" s="117"/>
      <c r="H90" s="117"/>
      <c r="I90" s="117"/>
      <c r="J90" s="118"/>
      <c r="K90" s="118"/>
      <c r="L90" s="118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9" t="s">
        <v>54</v>
      </c>
      <c r="B91" s="120"/>
      <c r="C91" s="120"/>
      <c r="D91" s="120"/>
      <c r="E91" s="120"/>
      <c r="F91" s="120"/>
      <c r="G91" s="120"/>
      <c r="H91" s="120"/>
      <c r="I91" s="120"/>
      <c r="J91" s="121"/>
      <c r="K91" s="121"/>
      <c r="L91" s="121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2" t="s">
        <v>55</v>
      </c>
      <c r="B92" s="120" t="s">
        <v>113</v>
      </c>
      <c r="C92" s="120"/>
      <c r="D92" s="120"/>
      <c r="E92" s="120"/>
      <c r="F92" s="120"/>
      <c r="G92" s="120"/>
      <c r="H92" s="120"/>
      <c r="I92" s="120"/>
      <c r="J92" s="121"/>
      <c r="K92" s="121"/>
      <c r="L92" s="121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>
      <c r="A93" s="36"/>
      <c r="B93" s="54" t="s">
        <v>22</v>
      </c>
      <c r="C93" s="54" t="s">
        <v>32</v>
      </c>
      <c r="D93" s="55" t="s">
        <v>57</v>
      </c>
      <c r="E93" s="56" t="s">
        <v>114</v>
      </c>
      <c r="F93" s="54"/>
      <c r="G93" s="54"/>
      <c r="H93" s="54"/>
      <c r="I93" s="54"/>
      <c r="J93" s="57"/>
      <c r="K93" s="57"/>
      <c r="L93" s="5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>
      <c r="A94" s="43"/>
      <c r="B94" s="58"/>
      <c r="C94" s="38">
        <v>1.0</v>
      </c>
      <c r="D94" s="59" t="str">
        <f>Rincian!D64</f>
        <v/>
      </c>
      <c r="E94" s="59" t="str">
        <f>Rincian!E64</f>
        <v/>
      </c>
      <c r="F94" s="59" t="str">
        <f>Rincian!F64</f>
        <v/>
      </c>
      <c r="G94" s="59" t="str">
        <f>Rincian!G64</f>
        <v/>
      </c>
      <c r="H94" s="59" t="str">
        <f>Rincian!H64</f>
        <v/>
      </c>
      <c r="I94" s="38" t="s">
        <v>34</v>
      </c>
      <c r="J94" s="42">
        <f t="shared" ref="J94:J97" si="35">F94*G94*H94</f>
        <v>0</v>
      </c>
      <c r="K94" s="42">
        <f t="shared" ref="K94:K97" si="36">J94</f>
        <v>0</v>
      </c>
      <c r="L94" s="4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>
      <c r="A95" s="43"/>
      <c r="B95" s="22"/>
      <c r="C95" s="38">
        <v>2.0</v>
      </c>
      <c r="D95" s="59" t="str">
        <f>Rincian!D65</f>
        <v/>
      </c>
      <c r="E95" s="59" t="str">
        <f>Rincian!E65</f>
        <v/>
      </c>
      <c r="F95" s="59" t="str">
        <f>Rincian!F65</f>
        <v/>
      </c>
      <c r="G95" s="59" t="str">
        <f>Rincian!G65</f>
        <v/>
      </c>
      <c r="H95" s="59" t="str">
        <f>Rincian!H65</f>
        <v/>
      </c>
      <c r="I95" s="38" t="s">
        <v>34</v>
      </c>
      <c r="J95" s="42">
        <f t="shared" si="35"/>
        <v>0</v>
      </c>
      <c r="K95" s="42">
        <f t="shared" si="36"/>
        <v>0</v>
      </c>
      <c r="L95" s="4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>
      <c r="A96" s="43"/>
      <c r="B96" s="22"/>
      <c r="C96" s="38">
        <v>3.0</v>
      </c>
      <c r="D96" s="188"/>
      <c r="E96" s="40"/>
      <c r="F96" s="38"/>
      <c r="G96" s="38"/>
      <c r="H96" s="38"/>
      <c r="I96" s="38" t="s">
        <v>34</v>
      </c>
      <c r="J96" s="42">
        <f t="shared" si="35"/>
        <v>0</v>
      </c>
      <c r="K96" s="42">
        <f t="shared" si="36"/>
        <v>0</v>
      </c>
      <c r="L96" s="4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>
      <c r="A97" s="43"/>
      <c r="B97" s="22"/>
      <c r="C97" s="62">
        <v>4.0</v>
      </c>
      <c r="D97" s="188"/>
      <c r="E97" s="189"/>
      <c r="F97" s="62"/>
      <c r="G97" s="62"/>
      <c r="H97" s="62"/>
      <c r="I97" s="62" t="s">
        <v>34</v>
      </c>
      <c r="J97" s="42">
        <f t="shared" si="35"/>
        <v>0</v>
      </c>
      <c r="K97" s="42">
        <f t="shared" si="36"/>
        <v>0</v>
      </c>
      <c r="L97" s="4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>
      <c r="A98" s="43"/>
      <c r="B98" s="28"/>
      <c r="C98" s="65" t="s">
        <v>59</v>
      </c>
      <c r="D98" s="66"/>
      <c r="E98" s="67"/>
      <c r="F98" s="66"/>
      <c r="G98" s="66"/>
      <c r="H98" s="66"/>
      <c r="I98" s="68"/>
      <c r="J98" s="69">
        <f t="shared" ref="J98:L98" si="37">SUM(J94:J97)</f>
        <v>0</v>
      </c>
      <c r="K98" s="70">
        <f t="shared" si="37"/>
        <v>0</v>
      </c>
      <c r="L98" s="70">
        <f t="shared" si="37"/>
        <v>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>
      <c r="A99" s="43"/>
      <c r="B99" s="54" t="s">
        <v>27</v>
      </c>
      <c r="C99" s="71" t="s">
        <v>37</v>
      </c>
      <c r="D99" s="132" t="s">
        <v>60</v>
      </c>
      <c r="E99" s="56" t="s">
        <v>115</v>
      </c>
      <c r="F99" s="71"/>
      <c r="G99" s="71"/>
      <c r="H99" s="71"/>
      <c r="I99" s="71"/>
      <c r="J99" s="57"/>
      <c r="K99" s="57"/>
      <c r="L99" s="5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>
      <c r="A100" s="43"/>
      <c r="B100" s="58"/>
      <c r="C100" s="38">
        <v>1.0</v>
      </c>
      <c r="D100" s="73" t="str">
        <f>Rincian!D70</f>
        <v/>
      </c>
      <c r="E100" s="73" t="str">
        <f>Rincian!E70</f>
        <v/>
      </c>
      <c r="F100" s="73" t="str">
        <f>Rincian!F70</f>
        <v/>
      </c>
      <c r="G100" s="73" t="str">
        <f>Rincian!G70</f>
        <v/>
      </c>
      <c r="H100" s="73" t="str">
        <f>Rincian!H70</f>
        <v/>
      </c>
      <c r="I100" s="74" t="s">
        <v>39</v>
      </c>
      <c r="J100" s="42">
        <f t="shared" ref="J100:J103" si="38">F100*G100*H100</f>
        <v>0</v>
      </c>
      <c r="K100" s="42">
        <f t="shared" ref="K100:K103" si="39">J100</f>
        <v>0</v>
      </c>
      <c r="L100" s="75">
        <v>0.0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>
      <c r="A101" s="43"/>
      <c r="B101" s="22"/>
      <c r="C101" s="38">
        <v>2.0</v>
      </c>
      <c r="D101" s="73"/>
      <c r="E101" s="73"/>
      <c r="F101" s="38"/>
      <c r="G101" s="38"/>
      <c r="H101" s="38"/>
      <c r="I101" s="74" t="s">
        <v>39</v>
      </c>
      <c r="J101" s="42">
        <f t="shared" si="38"/>
        <v>0</v>
      </c>
      <c r="K101" s="42">
        <f t="shared" si="39"/>
        <v>0</v>
      </c>
      <c r="L101" s="42">
        <v>0.0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>
      <c r="A102" s="43"/>
      <c r="B102" s="22"/>
      <c r="C102" s="38">
        <v>3.0</v>
      </c>
      <c r="D102" s="73"/>
      <c r="E102" s="73"/>
      <c r="F102" s="38"/>
      <c r="G102" s="38"/>
      <c r="H102" s="38"/>
      <c r="I102" s="74" t="s">
        <v>39</v>
      </c>
      <c r="J102" s="42">
        <f t="shared" si="38"/>
        <v>0</v>
      </c>
      <c r="K102" s="42">
        <f t="shared" si="39"/>
        <v>0</v>
      </c>
      <c r="L102" s="42">
        <v>0.0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>
      <c r="A103" s="43"/>
      <c r="B103" s="22"/>
      <c r="C103" s="62">
        <v>4.0</v>
      </c>
      <c r="D103" s="76"/>
      <c r="E103" s="76"/>
      <c r="F103" s="62"/>
      <c r="G103" s="62"/>
      <c r="H103" s="62"/>
      <c r="I103" s="74" t="s">
        <v>39</v>
      </c>
      <c r="J103" s="42">
        <f t="shared" si="38"/>
        <v>0</v>
      </c>
      <c r="K103" s="42">
        <f t="shared" si="39"/>
        <v>0</v>
      </c>
      <c r="L103" s="42">
        <v>0.0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>
      <c r="A104" s="43"/>
      <c r="B104" s="28"/>
      <c r="C104" s="65" t="s">
        <v>62</v>
      </c>
      <c r="D104" s="66"/>
      <c r="E104" s="67"/>
      <c r="F104" s="66"/>
      <c r="G104" s="66"/>
      <c r="H104" s="77"/>
      <c r="I104" s="78"/>
      <c r="J104" s="70">
        <f t="shared" ref="J104:L104" si="40">SUM(J100:J103)</f>
        <v>0</v>
      </c>
      <c r="K104" s="70">
        <f t="shared" si="40"/>
        <v>0</v>
      </c>
      <c r="L104" s="70">
        <f t="shared" si="40"/>
        <v>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>
      <c r="A105" s="43"/>
      <c r="B105" s="54" t="s">
        <v>116</v>
      </c>
      <c r="C105" s="177" t="s">
        <v>89</v>
      </c>
      <c r="D105" s="72" t="s">
        <v>117</v>
      </c>
      <c r="E105" s="56" t="s">
        <v>118</v>
      </c>
      <c r="F105" s="178"/>
      <c r="G105" s="178"/>
      <c r="H105" s="178"/>
      <c r="I105" s="179"/>
      <c r="J105" s="180"/>
      <c r="K105" s="180"/>
      <c r="L105" s="180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>
      <c r="A106" s="43"/>
      <c r="B106" s="58"/>
      <c r="C106" s="38">
        <v>1.0</v>
      </c>
      <c r="D106" s="73"/>
      <c r="E106" s="73"/>
      <c r="F106" s="74"/>
      <c r="G106" s="74"/>
      <c r="H106" s="74"/>
      <c r="I106" s="38" t="s">
        <v>39</v>
      </c>
      <c r="J106" s="42">
        <f t="shared" ref="J106:J109" si="41">F106*G106*H106</f>
        <v>0</v>
      </c>
      <c r="K106" s="42">
        <f t="shared" ref="K106:K109" si="42">J106</f>
        <v>0</v>
      </c>
      <c r="L106" s="42">
        <v>0.0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>
      <c r="A107" s="43"/>
      <c r="B107" s="22"/>
      <c r="C107" s="38">
        <v>2.0</v>
      </c>
      <c r="D107" s="73"/>
      <c r="E107" s="73"/>
      <c r="F107" s="38"/>
      <c r="G107" s="74"/>
      <c r="H107" s="74"/>
      <c r="I107" s="38" t="s">
        <v>39</v>
      </c>
      <c r="J107" s="42">
        <f t="shared" si="41"/>
        <v>0</v>
      </c>
      <c r="K107" s="42">
        <f t="shared" si="42"/>
        <v>0</v>
      </c>
      <c r="L107" s="42">
        <v>0.0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>
      <c r="A108" s="43"/>
      <c r="B108" s="22"/>
      <c r="C108" s="38">
        <v>3.0</v>
      </c>
      <c r="D108" s="73"/>
      <c r="E108" s="73"/>
      <c r="F108" s="38"/>
      <c r="G108" s="74"/>
      <c r="H108" s="74"/>
      <c r="I108" s="38" t="s">
        <v>39</v>
      </c>
      <c r="J108" s="42">
        <f t="shared" si="41"/>
        <v>0</v>
      </c>
      <c r="K108" s="42">
        <f t="shared" si="42"/>
        <v>0</v>
      </c>
      <c r="L108" s="42">
        <v>0.0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>
      <c r="A109" s="43"/>
      <c r="B109" s="22"/>
      <c r="C109" s="62">
        <v>4.0</v>
      </c>
      <c r="D109" s="76"/>
      <c r="E109" s="76"/>
      <c r="F109" s="62"/>
      <c r="G109" s="62"/>
      <c r="H109" s="62"/>
      <c r="I109" s="38" t="s">
        <v>39</v>
      </c>
      <c r="J109" s="42">
        <f t="shared" si="41"/>
        <v>0</v>
      </c>
      <c r="K109" s="42">
        <f t="shared" si="42"/>
        <v>0</v>
      </c>
      <c r="L109" s="42">
        <v>0.0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>
      <c r="A110" s="43"/>
      <c r="B110" s="28"/>
      <c r="C110" s="65" t="s">
        <v>119</v>
      </c>
      <c r="D110" s="66"/>
      <c r="E110" s="67"/>
      <c r="F110" s="66"/>
      <c r="G110" s="66"/>
      <c r="H110" s="77"/>
      <c r="I110" s="68"/>
      <c r="J110" s="70">
        <f t="shared" ref="J110:L110" si="43">SUM(J106:J109)</f>
        <v>0</v>
      </c>
      <c r="K110" s="70">
        <f t="shared" si="43"/>
        <v>0</v>
      </c>
      <c r="L110" s="70">
        <f t="shared" si="43"/>
        <v>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>
      <c r="A111" s="43"/>
      <c r="B111" s="54" t="s">
        <v>120</v>
      </c>
      <c r="C111" s="71" t="s">
        <v>94</v>
      </c>
      <c r="D111" s="132" t="s">
        <v>121</v>
      </c>
      <c r="E111" s="56" t="s">
        <v>122</v>
      </c>
      <c r="F111" s="178"/>
      <c r="G111" s="178"/>
      <c r="H111" s="178"/>
      <c r="I111" s="179"/>
      <c r="J111" s="180"/>
      <c r="K111" s="180"/>
      <c r="L111" s="180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>
      <c r="A112" s="43"/>
      <c r="B112" s="58"/>
      <c r="C112" s="74">
        <v>1.0</v>
      </c>
      <c r="D112" s="73"/>
      <c r="E112" s="73"/>
      <c r="F112" s="74"/>
      <c r="G112" s="74"/>
      <c r="H112" s="38"/>
      <c r="I112" s="38" t="s">
        <v>39</v>
      </c>
      <c r="J112" s="42">
        <f t="shared" ref="J112:J115" si="44">F112*G112*H112</f>
        <v>0</v>
      </c>
      <c r="K112" s="42">
        <f t="shared" ref="K112:K115" si="45">J112</f>
        <v>0</v>
      </c>
      <c r="L112" s="42">
        <v>0.0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>
      <c r="A113" s="43"/>
      <c r="B113" s="22"/>
      <c r="C113" s="38">
        <v>2.0</v>
      </c>
      <c r="D113" s="73"/>
      <c r="E113" s="73"/>
      <c r="F113" s="38"/>
      <c r="G113" s="38"/>
      <c r="H113" s="38"/>
      <c r="I113" s="38" t="s">
        <v>39</v>
      </c>
      <c r="J113" s="42">
        <f t="shared" si="44"/>
        <v>0</v>
      </c>
      <c r="K113" s="42">
        <f t="shared" si="45"/>
        <v>0</v>
      </c>
      <c r="L113" s="42">
        <v>0.0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>
      <c r="A114" s="43"/>
      <c r="B114" s="22"/>
      <c r="C114" s="38">
        <v>3.0</v>
      </c>
      <c r="D114" s="73"/>
      <c r="E114" s="73"/>
      <c r="F114" s="38"/>
      <c r="G114" s="38"/>
      <c r="H114" s="38"/>
      <c r="I114" s="38" t="s">
        <v>39</v>
      </c>
      <c r="J114" s="42">
        <f t="shared" si="44"/>
        <v>0</v>
      </c>
      <c r="K114" s="42">
        <f t="shared" si="45"/>
        <v>0</v>
      </c>
      <c r="L114" s="42">
        <v>0.0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>
      <c r="A115" s="43"/>
      <c r="B115" s="22"/>
      <c r="C115" s="62">
        <v>4.0</v>
      </c>
      <c r="D115" s="76"/>
      <c r="E115" s="76"/>
      <c r="F115" s="62"/>
      <c r="G115" s="62"/>
      <c r="H115" s="62"/>
      <c r="I115" s="38" t="s">
        <v>39</v>
      </c>
      <c r="J115" s="42">
        <f t="shared" si="44"/>
        <v>0</v>
      </c>
      <c r="K115" s="42">
        <f t="shared" si="45"/>
        <v>0</v>
      </c>
      <c r="L115" s="42">
        <v>0.0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>
      <c r="A116" s="43"/>
      <c r="B116" s="22"/>
      <c r="C116" s="181" t="s">
        <v>123</v>
      </c>
      <c r="D116" s="182"/>
      <c r="E116" s="183"/>
      <c r="F116" s="182"/>
      <c r="G116" s="182"/>
      <c r="H116" s="184"/>
      <c r="I116" s="185"/>
      <c r="J116" s="70">
        <f t="shared" ref="J116:L116" si="46">SUM(J112:J115)</f>
        <v>0</v>
      </c>
      <c r="K116" s="70">
        <f t="shared" si="46"/>
        <v>0</v>
      </c>
      <c r="L116" s="70">
        <f t="shared" si="46"/>
        <v>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>
      <c r="A117" s="108" t="s">
        <v>63</v>
      </c>
      <c r="B117" s="33"/>
      <c r="C117" s="33"/>
      <c r="D117" s="47"/>
      <c r="E117" s="47"/>
      <c r="F117" s="47"/>
      <c r="G117" s="47"/>
      <c r="H117" s="47"/>
      <c r="I117" s="109"/>
      <c r="J117" s="48">
        <f t="shared" ref="J117:K117" si="47">J116+J110+J104+J98</f>
        <v>0</v>
      </c>
      <c r="K117" s="48">
        <f t="shared" si="47"/>
        <v>0</v>
      </c>
      <c r="L117" s="48">
        <f>L116+L110+L104+L98+L98</f>
        <v>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0.25" customHeight="1">
      <c r="A118" s="110" t="s">
        <v>64</v>
      </c>
      <c r="B118" s="111"/>
      <c r="C118" s="111"/>
      <c r="D118" s="112"/>
      <c r="E118" s="112"/>
      <c r="F118" s="112"/>
      <c r="G118" s="112"/>
      <c r="H118" s="112"/>
      <c r="I118" s="113"/>
      <c r="J118" s="114">
        <f t="shared" ref="J118:L118" si="48">J117+J87</f>
        <v>0</v>
      </c>
      <c r="K118" s="114">
        <f t="shared" si="48"/>
        <v>0</v>
      </c>
      <c r="L118" s="114">
        <f t="shared" si="48"/>
        <v>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>
      <c r="A119" s="5"/>
      <c r="B119" s="137"/>
      <c r="C119" s="5"/>
      <c r="D119" s="138"/>
      <c r="E119" s="5"/>
      <c r="F119" s="139"/>
      <c r="G119" s="139"/>
      <c r="H119" s="5"/>
      <c r="I119" s="5"/>
      <c r="J119" s="8"/>
      <c r="K119" s="8"/>
      <c r="L119" s="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>
      <c r="A120" s="5"/>
      <c r="B120" s="137"/>
      <c r="C120" s="5"/>
      <c r="D120" s="138"/>
      <c r="E120" s="5"/>
      <c r="F120" s="139"/>
      <c r="G120" s="139"/>
      <c r="H120" s="5"/>
      <c r="I120" s="5"/>
      <c r="J120" s="8"/>
      <c r="K120" s="8"/>
      <c r="L120" s="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>
      <c r="A121" s="5"/>
      <c r="B121" s="137"/>
      <c r="C121" s="5"/>
      <c r="D121" s="138"/>
      <c r="E121" s="5"/>
      <c r="F121" s="139"/>
      <c r="G121" s="139"/>
      <c r="H121" s="5"/>
      <c r="I121" s="5"/>
      <c r="J121" s="8"/>
      <c r="K121" s="8"/>
      <c r="L121" s="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>
      <c r="A122" s="5"/>
      <c r="B122" s="137"/>
      <c r="C122" s="5"/>
      <c r="D122" s="138"/>
      <c r="E122" s="5"/>
      <c r="F122" s="139"/>
      <c r="G122" s="139"/>
      <c r="H122" s="5"/>
      <c r="I122" s="5"/>
      <c r="J122" s="8"/>
      <c r="K122" s="8"/>
      <c r="L122" s="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>
      <c r="A123" s="5"/>
      <c r="B123" s="137"/>
      <c r="C123" s="5"/>
      <c r="D123" s="138"/>
      <c r="E123" s="5"/>
      <c r="F123" s="139"/>
      <c r="G123" s="139"/>
      <c r="H123" s="5"/>
      <c r="I123" s="5"/>
      <c r="J123" s="8"/>
      <c r="K123" s="8"/>
      <c r="L123" s="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>
      <c r="A124" s="5"/>
      <c r="B124" s="137"/>
      <c r="C124" s="5"/>
      <c r="D124" s="138"/>
      <c r="E124" s="5"/>
      <c r="F124" s="139"/>
      <c r="G124" s="139"/>
      <c r="H124" s="5"/>
      <c r="I124" s="5"/>
      <c r="J124" s="8"/>
      <c r="K124" s="8"/>
      <c r="L124" s="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>
      <c r="A125" s="5"/>
      <c r="B125" s="137"/>
      <c r="C125" s="5"/>
      <c r="D125" s="138"/>
      <c r="E125" s="5"/>
      <c r="F125" s="139"/>
      <c r="G125" s="139"/>
      <c r="H125" s="5"/>
      <c r="I125" s="5"/>
      <c r="J125" s="8"/>
      <c r="K125" s="8"/>
      <c r="L125" s="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>
      <c r="A126" s="5"/>
      <c r="B126" s="137"/>
      <c r="C126" s="5"/>
      <c r="D126" s="138"/>
      <c r="E126" s="5"/>
      <c r="F126" s="139"/>
      <c r="G126" s="139"/>
      <c r="H126" s="5"/>
      <c r="I126" s="5"/>
      <c r="J126" s="8"/>
      <c r="K126" s="8"/>
      <c r="L126" s="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>
      <c r="A127" s="5"/>
      <c r="B127" s="137"/>
      <c r="C127" s="5"/>
      <c r="D127" s="138"/>
      <c r="E127" s="5"/>
      <c r="F127" s="139"/>
      <c r="G127" s="139"/>
      <c r="H127" s="5"/>
      <c r="I127" s="5"/>
      <c r="J127" s="8"/>
      <c r="K127" s="8"/>
      <c r="L127" s="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>
      <c r="A128" s="5"/>
      <c r="B128" s="137"/>
      <c r="C128" s="5"/>
      <c r="D128" s="138"/>
      <c r="E128" s="5"/>
      <c r="F128" s="139"/>
      <c r="G128" s="139"/>
      <c r="H128" s="5"/>
      <c r="I128" s="5"/>
      <c r="J128" s="8"/>
      <c r="K128" s="8"/>
      <c r="L128" s="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5"/>
      <c r="B129" s="137"/>
      <c r="C129" s="5"/>
      <c r="D129" s="138"/>
      <c r="E129" s="5"/>
      <c r="F129" s="139"/>
      <c r="G129" s="139"/>
      <c r="H129" s="5"/>
      <c r="I129" s="5"/>
      <c r="J129" s="8"/>
      <c r="K129" s="8"/>
      <c r="L129" s="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>
      <c r="A130" s="5"/>
      <c r="B130" s="137"/>
      <c r="C130" s="5"/>
      <c r="D130" s="138"/>
      <c r="E130" s="5"/>
      <c r="F130" s="139"/>
      <c r="G130" s="139"/>
      <c r="H130" s="5"/>
      <c r="I130" s="5"/>
      <c r="J130" s="8"/>
      <c r="K130" s="8"/>
      <c r="L130" s="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>
      <c r="A131" s="5"/>
      <c r="B131" s="137"/>
      <c r="C131" s="5"/>
      <c r="D131" s="138"/>
      <c r="E131" s="5"/>
      <c r="F131" s="139"/>
      <c r="G131" s="139"/>
      <c r="H131" s="5"/>
      <c r="I131" s="5"/>
      <c r="J131" s="8"/>
      <c r="K131" s="8"/>
      <c r="L131" s="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>
      <c r="A132" s="5"/>
      <c r="B132" s="137"/>
      <c r="C132" s="5"/>
      <c r="D132" s="138"/>
      <c r="E132" s="5"/>
      <c r="F132" s="139"/>
      <c r="G132" s="139"/>
      <c r="H132" s="5"/>
      <c r="I132" s="5"/>
      <c r="J132" s="8"/>
      <c r="K132" s="8"/>
      <c r="L132" s="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>
      <c r="A133" s="5"/>
      <c r="B133" s="137"/>
      <c r="C133" s="5"/>
      <c r="D133" s="138"/>
      <c r="E133" s="5"/>
      <c r="F133" s="139"/>
      <c r="G133" s="139"/>
      <c r="H133" s="5"/>
      <c r="I133" s="5"/>
      <c r="J133" s="8"/>
      <c r="K133" s="8"/>
      <c r="L133" s="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>
      <c r="A134" s="5"/>
      <c r="B134" s="137"/>
      <c r="C134" s="5"/>
      <c r="D134" s="138"/>
      <c r="E134" s="5"/>
      <c r="F134" s="139"/>
      <c r="G134" s="139"/>
      <c r="H134" s="5"/>
      <c r="I134" s="5"/>
      <c r="J134" s="8"/>
      <c r="K134" s="8"/>
      <c r="L134" s="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>
      <c r="A135" s="5"/>
      <c r="B135" s="137"/>
      <c r="C135" s="5"/>
      <c r="D135" s="138"/>
      <c r="E135" s="5"/>
      <c r="F135" s="139"/>
      <c r="G135" s="139"/>
      <c r="H135" s="5"/>
      <c r="I135" s="5"/>
      <c r="J135" s="8"/>
      <c r="K135" s="8"/>
      <c r="L135" s="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>
      <c r="A136" s="5"/>
      <c r="B136" s="137"/>
      <c r="C136" s="5"/>
      <c r="D136" s="138"/>
      <c r="E136" s="5"/>
      <c r="F136" s="139"/>
      <c r="G136" s="139"/>
      <c r="H136" s="5"/>
      <c r="I136" s="5"/>
      <c r="J136" s="8"/>
      <c r="K136" s="8"/>
      <c r="L136" s="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>
      <c r="A137" s="5"/>
      <c r="B137" s="137"/>
      <c r="C137" s="5"/>
      <c r="D137" s="138"/>
      <c r="E137" s="5"/>
      <c r="F137" s="139"/>
      <c r="G137" s="139"/>
      <c r="H137" s="5"/>
      <c r="I137" s="5"/>
      <c r="J137" s="8"/>
      <c r="K137" s="8"/>
      <c r="L137" s="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>
      <c r="A138" s="5"/>
      <c r="B138" s="137"/>
      <c r="C138" s="5"/>
      <c r="D138" s="138"/>
      <c r="E138" s="5"/>
      <c r="F138" s="139"/>
      <c r="G138" s="139"/>
      <c r="H138" s="5"/>
      <c r="I138" s="5"/>
      <c r="J138" s="8"/>
      <c r="K138" s="8"/>
      <c r="L138" s="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>
      <c r="A139" s="5"/>
      <c r="B139" s="137"/>
      <c r="C139" s="5"/>
      <c r="D139" s="138"/>
      <c r="E139" s="5"/>
      <c r="F139" s="139"/>
      <c r="G139" s="139"/>
      <c r="H139" s="5"/>
      <c r="I139" s="5"/>
      <c r="J139" s="8"/>
      <c r="K139" s="8"/>
      <c r="L139" s="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>
      <c r="A140" s="5"/>
      <c r="B140" s="137"/>
      <c r="C140" s="5"/>
      <c r="D140" s="138"/>
      <c r="E140" s="5"/>
      <c r="F140" s="139"/>
      <c r="G140" s="139"/>
      <c r="H140" s="5"/>
      <c r="I140" s="5"/>
      <c r="J140" s="8"/>
      <c r="K140" s="8"/>
      <c r="L140" s="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>
      <c r="A141" s="5"/>
      <c r="B141" s="137"/>
      <c r="C141" s="5"/>
      <c r="D141" s="138"/>
      <c r="E141" s="5"/>
      <c r="F141" s="139"/>
      <c r="G141" s="139"/>
      <c r="H141" s="5"/>
      <c r="I141" s="5"/>
      <c r="J141" s="8"/>
      <c r="K141" s="8"/>
      <c r="L141" s="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>
      <c r="A142" s="5"/>
      <c r="B142" s="137"/>
      <c r="C142" s="5"/>
      <c r="D142" s="138"/>
      <c r="E142" s="5"/>
      <c r="F142" s="139"/>
      <c r="G142" s="139"/>
      <c r="H142" s="5"/>
      <c r="I142" s="5"/>
      <c r="J142" s="8"/>
      <c r="K142" s="8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>
      <c r="A143" s="5"/>
      <c r="B143" s="137"/>
      <c r="C143" s="5"/>
      <c r="D143" s="138"/>
      <c r="E143" s="5"/>
      <c r="F143" s="139"/>
      <c r="G143" s="139"/>
      <c r="H143" s="5"/>
      <c r="I143" s="5"/>
      <c r="J143" s="8"/>
      <c r="K143" s="8"/>
      <c r="L143" s="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>
      <c r="A144" s="5"/>
      <c r="B144" s="137"/>
      <c r="C144" s="5"/>
      <c r="D144" s="138"/>
      <c r="E144" s="5"/>
      <c r="F144" s="139"/>
      <c r="G144" s="139"/>
      <c r="H144" s="5"/>
      <c r="I144" s="5"/>
      <c r="J144" s="8"/>
      <c r="K144" s="8"/>
      <c r="L144" s="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>
      <c r="A145" s="5"/>
      <c r="B145" s="137"/>
      <c r="C145" s="5"/>
      <c r="D145" s="138"/>
      <c r="E145" s="5"/>
      <c r="F145" s="139"/>
      <c r="G145" s="139"/>
      <c r="H145" s="5"/>
      <c r="I145" s="5"/>
      <c r="J145" s="8"/>
      <c r="K145" s="8"/>
      <c r="L145" s="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>
      <c r="A146" s="5"/>
      <c r="B146" s="137"/>
      <c r="C146" s="5"/>
      <c r="D146" s="138"/>
      <c r="E146" s="5"/>
      <c r="F146" s="139"/>
      <c r="G146" s="139"/>
      <c r="H146" s="5"/>
      <c r="I146" s="5"/>
      <c r="J146" s="8"/>
      <c r="K146" s="8"/>
      <c r="L146" s="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>
      <c r="A147" s="5"/>
      <c r="B147" s="137"/>
      <c r="C147" s="5"/>
      <c r="D147" s="138"/>
      <c r="E147" s="5"/>
      <c r="F147" s="139"/>
      <c r="G147" s="139"/>
      <c r="H147" s="5"/>
      <c r="I147" s="5"/>
      <c r="J147" s="8"/>
      <c r="K147" s="8"/>
      <c r="L147" s="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>
      <c r="A148" s="5"/>
      <c r="B148" s="137"/>
      <c r="C148" s="5"/>
      <c r="D148" s="138"/>
      <c r="E148" s="5"/>
      <c r="F148" s="139"/>
      <c r="G148" s="139"/>
      <c r="H148" s="5"/>
      <c r="I148" s="5"/>
      <c r="J148" s="8"/>
      <c r="K148" s="8"/>
      <c r="L148" s="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>
      <c r="A149" s="5"/>
      <c r="B149" s="137"/>
      <c r="C149" s="5"/>
      <c r="D149" s="138"/>
      <c r="E149" s="5"/>
      <c r="F149" s="139"/>
      <c r="G149" s="139"/>
      <c r="H149" s="5"/>
      <c r="I149" s="5"/>
      <c r="J149" s="8"/>
      <c r="K149" s="8"/>
      <c r="L149" s="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>
      <c r="A150" s="5"/>
      <c r="B150" s="137"/>
      <c r="C150" s="5"/>
      <c r="D150" s="138"/>
      <c r="E150" s="5"/>
      <c r="F150" s="139"/>
      <c r="G150" s="139"/>
      <c r="H150" s="5"/>
      <c r="I150" s="5"/>
      <c r="J150" s="8"/>
      <c r="K150" s="8"/>
      <c r="L150" s="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>
      <c r="A151" s="5"/>
      <c r="B151" s="137"/>
      <c r="C151" s="5"/>
      <c r="D151" s="138"/>
      <c r="E151" s="5"/>
      <c r="F151" s="139"/>
      <c r="G151" s="139"/>
      <c r="H151" s="5"/>
      <c r="I151" s="5"/>
      <c r="J151" s="8"/>
      <c r="K151" s="8"/>
      <c r="L151" s="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>
      <c r="A152" s="5"/>
      <c r="B152" s="137"/>
      <c r="C152" s="5"/>
      <c r="D152" s="138"/>
      <c r="E152" s="5"/>
      <c r="F152" s="139"/>
      <c r="G152" s="139"/>
      <c r="H152" s="5"/>
      <c r="I152" s="5"/>
      <c r="J152" s="8"/>
      <c r="K152" s="8"/>
      <c r="L152" s="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>
      <c r="A153" s="5"/>
      <c r="B153" s="137"/>
      <c r="C153" s="5"/>
      <c r="D153" s="138"/>
      <c r="E153" s="5"/>
      <c r="F153" s="139"/>
      <c r="G153" s="139"/>
      <c r="H153" s="5"/>
      <c r="I153" s="5"/>
      <c r="J153" s="8"/>
      <c r="K153" s="8"/>
      <c r="L153" s="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>
      <c r="A154" s="5"/>
      <c r="B154" s="137"/>
      <c r="C154" s="5"/>
      <c r="D154" s="138"/>
      <c r="E154" s="5"/>
      <c r="F154" s="139"/>
      <c r="G154" s="139"/>
      <c r="H154" s="5"/>
      <c r="I154" s="5"/>
      <c r="J154" s="8"/>
      <c r="K154" s="8"/>
      <c r="L154" s="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>
      <c r="A155" s="5"/>
      <c r="B155" s="137"/>
      <c r="C155" s="5"/>
      <c r="D155" s="138"/>
      <c r="E155" s="5"/>
      <c r="F155" s="139"/>
      <c r="G155" s="139"/>
      <c r="H155" s="5"/>
      <c r="I155" s="5"/>
      <c r="J155" s="8"/>
      <c r="K155" s="8"/>
      <c r="L155" s="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>
      <c r="A156" s="5"/>
      <c r="B156" s="137"/>
      <c r="C156" s="5"/>
      <c r="D156" s="138"/>
      <c r="E156" s="5"/>
      <c r="F156" s="139"/>
      <c r="G156" s="139"/>
      <c r="H156" s="5"/>
      <c r="I156" s="5"/>
      <c r="J156" s="8"/>
      <c r="K156" s="8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>
      <c r="A157" s="5"/>
      <c r="B157" s="137"/>
      <c r="C157" s="5"/>
      <c r="D157" s="138"/>
      <c r="E157" s="5"/>
      <c r="F157" s="139"/>
      <c r="G157" s="139"/>
      <c r="H157" s="5"/>
      <c r="I157" s="5"/>
      <c r="J157" s="8"/>
      <c r="K157" s="8"/>
      <c r="L157" s="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>
      <c r="A158" s="5"/>
      <c r="B158" s="137"/>
      <c r="C158" s="5"/>
      <c r="D158" s="138"/>
      <c r="E158" s="5"/>
      <c r="F158" s="139"/>
      <c r="G158" s="139"/>
      <c r="H158" s="5"/>
      <c r="I158" s="5"/>
      <c r="J158" s="8"/>
      <c r="K158" s="8"/>
      <c r="L158" s="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>
      <c r="A159" s="5"/>
      <c r="B159" s="137"/>
      <c r="C159" s="5"/>
      <c r="D159" s="138"/>
      <c r="E159" s="5"/>
      <c r="F159" s="139"/>
      <c r="G159" s="139"/>
      <c r="H159" s="5"/>
      <c r="I159" s="5"/>
      <c r="J159" s="8"/>
      <c r="K159" s="8"/>
      <c r="L159" s="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>
      <c r="A160" s="5"/>
      <c r="B160" s="137"/>
      <c r="C160" s="5"/>
      <c r="D160" s="138"/>
      <c r="E160" s="5"/>
      <c r="F160" s="139"/>
      <c r="G160" s="139"/>
      <c r="H160" s="5"/>
      <c r="I160" s="5"/>
      <c r="J160" s="8"/>
      <c r="K160" s="8"/>
      <c r="L160" s="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>
      <c r="A161" s="5"/>
      <c r="B161" s="137"/>
      <c r="C161" s="5"/>
      <c r="D161" s="138"/>
      <c r="E161" s="5"/>
      <c r="F161" s="139"/>
      <c r="G161" s="139"/>
      <c r="H161" s="5"/>
      <c r="I161" s="5"/>
      <c r="J161" s="8"/>
      <c r="K161" s="8"/>
      <c r="L161" s="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>
      <c r="A162" s="5"/>
      <c r="B162" s="137"/>
      <c r="C162" s="5"/>
      <c r="D162" s="138"/>
      <c r="E162" s="5"/>
      <c r="F162" s="139"/>
      <c r="G162" s="139"/>
      <c r="H162" s="5"/>
      <c r="I162" s="5"/>
      <c r="J162" s="8"/>
      <c r="K162" s="8"/>
      <c r="L162" s="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>
      <c r="A163" s="5"/>
      <c r="B163" s="137"/>
      <c r="C163" s="5"/>
      <c r="D163" s="138"/>
      <c r="E163" s="5"/>
      <c r="F163" s="139"/>
      <c r="G163" s="139"/>
      <c r="H163" s="5"/>
      <c r="I163" s="5"/>
      <c r="J163" s="8"/>
      <c r="K163" s="8"/>
      <c r="L163" s="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>
      <c r="A164" s="5"/>
      <c r="B164" s="137"/>
      <c r="C164" s="5"/>
      <c r="D164" s="138"/>
      <c r="E164" s="5"/>
      <c r="F164" s="139"/>
      <c r="G164" s="139"/>
      <c r="H164" s="5"/>
      <c r="I164" s="5"/>
      <c r="J164" s="8"/>
      <c r="K164" s="8"/>
      <c r="L164" s="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>
      <c r="A165" s="5"/>
      <c r="B165" s="137"/>
      <c r="C165" s="5"/>
      <c r="D165" s="138"/>
      <c r="E165" s="5"/>
      <c r="F165" s="139"/>
      <c r="G165" s="139"/>
      <c r="H165" s="5"/>
      <c r="I165" s="5"/>
      <c r="J165" s="8"/>
      <c r="K165" s="8"/>
      <c r="L165" s="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>
      <c r="A166" s="5"/>
      <c r="B166" s="137"/>
      <c r="C166" s="5"/>
      <c r="D166" s="138"/>
      <c r="E166" s="5"/>
      <c r="F166" s="139"/>
      <c r="G166" s="139"/>
      <c r="H166" s="5"/>
      <c r="I166" s="5"/>
      <c r="J166" s="8"/>
      <c r="K166" s="8"/>
      <c r="L166" s="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>
      <c r="A167" s="5"/>
      <c r="B167" s="137"/>
      <c r="C167" s="5"/>
      <c r="D167" s="138"/>
      <c r="E167" s="5"/>
      <c r="F167" s="139"/>
      <c r="G167" s="139"/>
      <c r="H167" s="5"/>
      <c r="I167" s="5"/>
      <c r="J167" s="8"/>
      <c r="K167" s="8"/>
      <c r="L167" s="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>
      <c r="A168" s="5"/>
      <c r="B168" s="137"/>
      <c r="C168" s="5"/>
      <c r="D168" s="138"/>
      <c r="E168" s="5"/>
      <c r="F168" s="139"/>
      <c r="G168" s="139"/>
      <c r="H168" s="5"/>
      <c r="I168" s="5"/>
      <c r="J168" s="8"/>
      <c r="K168" s="8"/>
      <c r="L168" s="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>
      <c r="A169" s="5"/>
      <c r="B169" s="137"/>
      <c r="C169" s="5"/>
      <c r="D169" s="138"/>
      <c r="E169" s="5"/>
      <c r="F169" s="139"/>
      <c r="G169" s="139"/>
      <c r="H169" s="5"/>
      <c r="I169" s="5"/>
      <c r="J169" s="8"/>
      <c r="K169" s="8"/>
      <c r="L169" s="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>
      <c r="A170" s="5"/>
      <c r="B170" s="137"/>
      <c r="C170" s="5"/>
      <c r="D170" s="138"/>
      <c r="E170" s="5"/>
      <c r="F170" s="139"/>
      <c r="G170" s="139"/>
      <c r="H170" s="5"/>
      <c r="I170" s="5"/>
      <c r="J170" s="8"/>
      <c r="K170" s="8"/>
      <c r="L170" s="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>
      <c r="A171" s="5"/>
      <c r="B171" s="137"/>
      <c r="C171" s="5"/>
      <c r="D171" s="138"/>
      <c r="E171" s="5"/>
      <c r="F171" s="139"/>
      <c r="G171" s="139"/>
      <c r="H171" s="5"/>
      <c r="I171" s="5"/>
      <c r="J171" s="8"/>
      <c r="K171" s="8"/>
      <c r="L171" s="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>
      <c r="A172" s="5"/>
      <c r="B172" s="137"/>
      <c r="C172" s="5"/>
      <c r="D172" s="138"/>
      <c r="E172" s="5"/>
      <c r="F172" s="139"/>
      <c r="G172" s="139"/>
      <c r="H172" s="5"/>
      <c r="I172" s="5"/>
      <c r="J172" s="8"/>
      <c r="K172" s="8"/>
      <c r="L172" s="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>
      <c r="A173" s="5"/>
      <c r="B173" s="137"/>
      <c r="C173" s="5"/>
      <c r="D173" s="138"/>
      <c r="E173" s="5"/>
      <c r="F173" s="139"/>
      <c r="G173" s="139"/>
      <c r="H173" s="5"/>
      <c r="I173" s="5"/>
      <c r="J173" s="8"/>
      <c r="K173" s="8"/>
      <c r="L173" s="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>
      <c r="A174" s="5"/>
      <c r="B174" s="137"/>
      <c r="C174" s="5"/>
      <c r="D174" s="138"/>
      <c r="E174" s="5"/>
      <c r="F174" s="139"/>
      <c r="G174" s="139"/>
      <c r="H174" s="5"/>
      <c r="I174" s="5"/>
      <c r="J174" s="8"/>
      <c r="K174" s="8"/>
      <c r="L174" s="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>
      <c r="A175" s="5"/>
      <c r="B175" s="137"/>
      <c r="C175" s="5"/>
      <c r="D175" s="138"/>
      <c r="E175" s="5"/>
      <c r="F175" s="139"/>
      <c r="G175" s="139"/>
      <c r="H175" s="5"/>
      <c r="I175" s="5"/>
      <c r="J175" s="8"/>
      <c r="K175" s="8"/>
      <c r="L175" s="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>
      <c r="A176" s="5"/>
      <c r="B176" s="137"/>
      <c r="C176" s="5"/>
      <c r="D176" s="138"/>
      <c r="E176" s="5"/>
      <c r="F176" s="139"/>
      <c r="G176" s="139"/>
      <c r="H176" s="5"/>
      <c r="I176" s="5"/>
      <c r="J176" s="8"/>
      <c r="K176" s="8"/>
      <c r="L176" s="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>
      <c r="A177" s="5"/>
      <c r="B177" s="137"/>
      <c r="C177" s="5"/>
      <c r="D177" s="138"/>
      <c r="E177" s="5"/>
      <c r="F177" s="139"/>
      <c r="G177" s="139"/>
      <c r="H177" s="5"/>
      <c r="I177" s="5"/>
      <c r="J177" s="8"/>
      <c r="K177" s="8"/>
      <c r="L177" s="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>
      <c r="A178" s="5"/>
      <c r="B178" s="137"/>
      <c r="C178" s="5"/>
      <c r="D178" s="138"/>
      <c r="E178" s="5"/>
      <c r="F178" s="139"/>
      <c r="G178" s="139"/>
      <c r="H178" s="5"/>
      <c r="I178" s="5"/>
      <c r="J178" s="8"/>
      <c r="K178" s="8"/>
      <c r="L178" s="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>
      <c r="A179" s="5"/>
      <c r="B179" s="137"/>
      <c r="C179" s="5"/>
      <c r="D179" s="138"/>
      <c r="E179" s="5"/>
      <c r="F179" s="139"/>
      <c r="G179" s="139"/>
      <c r="H179" s="5"/>
      <c r="I179" s="5"/>
      <c r="J179" s="8"/>
      <c r="K179" s="8"/>
      <c r="L179" s="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>
      <c r="A180" s="5"/>
      <c r="B180" s="137"/>
      <c r="C180" s="5"/>
      <c r="D180" s="138"/>
      <c r="E180" s="5"/>
      <c r="F180" s="139"/>
      <c r="G180" s="139"/>
      <c r="H180" s="5"/>
      <c r="I180" s="5"/>
      <c r="J180" s="8"/>
      <c r="K180" s="8"/>
      <c r="L180" s="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>
      <c r="A181" s="5"/>
      <c r="B181" s="137"/>
      <c r="C181" s="5"/>
      <c r="D181" s="138"/>
      <c r="E181" s="5"/>
      <c r="F181" s="139"/>
      <c r="G181" s="139"/>
      <c r="H181" s="5"/>
      <c r="I181" s="5"/>
      <c r="J181" s="8"/>
      <c r="K181" s="8"/>
      <c r="L181" s="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>
      <c r="A182" s="5"/>
      <c r="B182" s="137"/>
      <c r="C182" s="5"/>
      <c r="D182" s="138"/>
      <c r="E182" s="5"/>
      <c r="F182" s="139"/>
      <c r="G182" s="139"/>
      <c r="H182" s="5"/>
      <c r="I182" s="5"/>
      <c r="J182" s="8"/>
      <c r="K182" s="8"/>
      <c r="L182" s="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>
      <c r="A183" s="5"/>
      <c r="B183" s="137"/>
      <c r="C183" s="5"/>
      <c r="D183" s="138"/>
      <c r="E183" s="5"/>
      <c r="F183" s="139"/>
      <c r="G183" s="139"/>
      <c r="H183" s="5"/>
      <c r="I183" s="5"/>
      <c r="J183" s="8"/>
      <c r="K183" s="8"/>
      <c r="L183" s="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>
      <c r="A184" s="5"/>
      <c r="B184" s="137"/>
      <c r="C184" s="5"/>
      <c r="D184" s="138"/>
      <c r="E184" s="5"/>
      <c r="F184" s="139"/>
      <c r="G184" s="139"/>
      <c r="H184" s="5"/>
      <c r="I184" s="5"/>
      <c r="J184" s="8"/>
      <c r="K184" s="8"/>
      <c r="L184" s="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>
      <c r="A185" s="5"/>
      <c r="B185" s="137"/>
      <c r="C185" s="5"/>
      <c r="D185" s="138"/>
      <c r="E185" s="5"/>
      <c r="F185" s="139"/>
      <c r="G185" s="139"/>
      <c r="H185" s="5"/>
      <c r="I185" s="5"/>
      <c r="J185" s="8"/>
      <c r="K185" s="8"/>
      <c r="L185" s="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>
      <c r="A186" s="5"/>
      <c r="B186" s="137"/>
      <c r="C186" s="5"/>
      <c r="D186" s="138"/>
      <c r="E186" s="5"/>
      <c r="F186" s="139"/>
      <c r="G186" s="139"/>
      <c r="H186" s="5"/>
      <c r="I186" s="5"/>
      <c r="J186" s="8"/>
      <c r="K186" s="8"/>
      <c r="L186" s="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>
      <c r="A187" s="5"/>
      <c r="B187" s="137"/>
      <c r="C187" s="5"/>
      <c r="D187" s="138"/>
      <c r="E187" s="5"/>
      <c r="F187" s="139"/>
      <c r="G187" s="139"/>
      <c r="H187" s="5"/>
      <c r="I187" s="5"/>
      <c r="J187" s="8"/>
      <c r="K187" s="8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>
      <c r="A188" s="5"/>
      <c r="B188" s="137"/>
      <c r="C188" s="5"/>
      <c r="D188" s="138"/>
      <c r="E188" s="5"/>
      <c r="F188" s="139"/>
      <c r="G188" s="139"/>
      <c r="H188" s="5"/>
      <c r="I188" s="5"/>
      <c r="J188" s="8"/>
      <c r="K188" s="8"/>
      <c r="L188" s="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>
      <c r="A189" s="5"/>
      <c r="B189" s="137"/>
      <c r="C189" s="5"/>
      <c r="D189" s="138"/>
      <c r="E189" s="5"/>
      <c r="F189" s="139"/>
      <c r="G189" s="139"/>
      <c r="H189" s="5"/>
      <c r="I189" s="5"/>
      <c r="J189" s="8"/>
      <c r="K189" s="8"/>
      <c r="L189" s="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>
      <c r="A190" s="5"/>
      <c r="B190" s="137"/>
      <c r="C190" s="5"/>
      <c r="D190" s="138"/>
      <c r="E190" s="5"/>
      <c r="F190" s="139"/>
      <c r="G190" s="139"/>
      <c r="H190" s="5"/>
      <c r="I190" s="5"/>
      <c r="J190" s="8"/>
      <c r="K190" s="8"/>
      <c r="L190" s="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>
      <c r="A191" s="5"/>
      <c r="B191" s="137"/>
      <c r="C191" s="5"/>
      <c r="D191" s="138"/>
      <c r="E191" s="5"/>
      <c r="F191" s="139"/>
      <c r="G191" s="139"/>
      <c r="H191" s="5"/>
      <c r="I191" s="5"/>
      <c r="J191" s="8"/>
      <c r="K191" s="8"/>
      <c r="L191" s="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>
      <c r="A192" s="5"/>
      <c r="B192" s="137"/>
      <c r="C192" s="5"/>
      <c r="D192" s="138"/>
      <c r="E192" s="5"/>
      <c r="F192" s="139"/>
      <c r="G192" s="139"/>
      <c r="H192" s="5"/>
      <c r="I192" s="5"/>
      <c r="J192" s="8"/>
      <c r="K192" s="8"/>
      <c r="L192" s="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>
      <c r="A193" s="5"/>
      <c r="B193" s="137"/>
      <c r="C193" s="5"/>
      <c r="D193" s="138"/>
      <c r="E193" s="5"/>
      <c r="F193" s="139"/>
      <c r="G193" s="139"/>
      <c r="H193" s="5"/>
      <c r="I193" s="5"/>
      <c r="J193" s="8"/>
      <c r="K193" s="8"/>
      <c r="L193" s="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>
      <c r="A194" s="5"/>
      <c r="B194" s="137"/>
      <c r="C194" s="5"/>
      <c r="D194" s="138"/>
      <c r="E194" s="5"/>
      <c r="F194" s="139"/>
      <c r="G194" s="139"/>
      <c r="H194" s="5"/>
      <c r="I194" s="5"/>
      <c r="J194" s="8"/>
      <c r="K194" s="8"/>
      <c r="L194" s="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>
      <c r="A195" s="5"/>
      <c r="B195" s="137"/>
      <c r="C195" s="5"/>
      <c r="D195" s="138"/>
      <c r="E195" s="5"/>
      <c r="F195" s="139"/>
      <c r="G195" s="139"/>
      <c r="H195" s="5"/>
      <c r="I195" s="5"/>
      <c r="J195" s="8"/>
      <c r="K195" s="8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>
      <c r="A196" s="5"/>
      <c r="B196" s="137"/>
      <c r="C196" s="5"/>
      <c r="D196" s="138"/>
      <c r="E196" s="5"/>
      <c r="F196" s="139"/>
      <c r="G196" s="139"/>
      <c r="H196" s="5"/>
      <c r="I196" s="5"/>
      <c r="J196" s="8"/>
      <c r="K196" s="8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>
      <c r="A197" s="5"/>
      <c r="B197" s="137"/>
      <c r="C197" s="5"/>
      <c r="D197" s="138"/>
      <c r="E197" s="5"/>
      <c r="F197" s="139"/>
      <c r="G197" s="139"/>
      <c r="H197" s="5"/>
      <c r="I197" s="5"/>
      <c r="J197" s="8"/>
      <c r="K197" s="8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>
      <c r="A198" s="5"/>
      <c r="B198" s="137"/>
      <c r="C198" s="5"/>
      <c r="D198" s="138"/>
      <c r="E198" s="5"/>
      <c r="F198" s="139"/>
      <c r="G198" s="139"/>
      <c r="H198" s="5"/>
      <c r="I198" s="5"/>
      <c r="J198" s="8"/>
      <c r="K198" s="8"/>
      <c r="L198" s="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>
      <c r="A199" s="5"/>
      <c r="B199" s="137"/>
      <c r="C199" s="5"/>
      <c r="D199" s="138"/>
      <c r="E199" s="5"/>
      <c r="F199" s="139"/>
      <c r="G199" s="139"/>
      <c r="H199" s="5"/>
      <c r="I199" s="5"/>
      <c r="J199" s="8"/>
      <c r="K199" s="8"/>
      <c r="L199" s="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>
      <c r="A200" s="5"/>
      <c r="B200" s="137"/>
      <c r="C200" s="5"/>
      <c r="D200" s="138"/>
      <c r="E200" s="5"/>
      <c r="F200" s="139"/>
      <c r="G200" s="139"/>
      <c r="H200" s="5"/>
      <c r="I200" s="5"/>
      <c r="J200" s="8"/>
      <c r="K200" s="8"/>
      <c r="L200" s="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>
      <c r="A201" s="5"/>
      <c r="B201" s="137"/>
      <c r="C201" s="5"/>
      <c r="D201" s="138"/>
      <c r="E201" s="5"/>
      <c r="F201" s="139"/>
      <c r="G201" s="139"/>
      <c r="H201" s="5"/>
      <c r="I201" s="5"/>
      <c r="J201" s="8"/>
      <c r="K201" s="8"/>
      <c r="L201" s="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>
      <c r="A202" s="5"/>
      <c r="B202" s="137"/>
      <c r="C202" s="5"/>
      <c r="D202" s="138"/>
      <c r="E202" s="5"/>
      <c r="F202" s="139"/>
      <c r="G202" s="139"/>
      <c r="H202" s="5"/>
      <c r="I202" s="5"/>
      <c r="J202" s="8"/>
      <c r="K202" s="8"/>
      <c r="L202" s="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>
      <c r="A203" s="5"/>
      <c r="B203" s="137"/>
      <c r="C203" s="5"/>
      <c r="D203" s="138"/>
      <c r="E203" s="5"/>
      <c r="F203" s="139"/>
      <c r="G203" s="139"/>
      <c r="H203" s="5"/>
      <c r="I203" s="5"/>
      <c r="J203" s="8"/>
      <c r="K203" s="8"/>
      <c r="L203" s="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>
      <c r="A204" s="5"/>
      <c r="B204" s="137"/>
      <c r="C204" s="5"/>
      <c r="D204" s="138"/>
      <c r="E204" s="5"/>
      <c r="F204" s="139"/>
      <c r="G204" s="139"/>
      <c r="H204" s="5"/>
      <c r="I204" s="5"/>
      <c r="J204" s="8"/>
      <c r="K204" s="8"/>
      <c r="L204" s="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>
      <c r="A205" s="5"/>
      <c r="B205" s="137"/>
      <c r="C205" s="5"/>
      <c r="D205" s="138"/>
      <c r="E205" s="5"/>
      <c r="F205" s="139"/>
      <c r="G205" s="139"/>
      <c r="H205" s="5"/>
      <c r="I205" s="5"/>
      <c r="J205" s="8"/>
      <c r="K205" s="8"/>
      <c r="L205" s="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>
      <c r="A206" s="5"/>
      <c r="B206" s="137"/>
      <c r="C206" s="5"/>
      <c r="D206" s="138"/>
      <c r="E206" s="5"/>
      <c r="F206" s="139"/>
      <c r="G206" s="139"/>
      <c r="H206" s="5"/>
      <c r="I206" s="5"/>
      <c r="J206" s="8"/>
      <c r="K206" s="8"/>
      <c r="L206" s="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>
      <c r="A207" s="5"/>
      <c r="B207" s="137"/>
      <c r="C207" s="5"/>
      <c r="D207" s="138"/>
      <c r="E207" s="5"/>
      <c r="F207" s="139"/>
      <c r="G207" s="139"/>
      <c r="H207" s="5"/>
      <c r="I207" s="5"/>
      <c r="J207" s="8"/>
      <c r="K207" s="8"/>
      <c r="L207" s="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>
      <c r="A208" s="5"/>
      <c r="B208" s="137"/>
      <c r="C208" s="5"/>
      <c r="D208" s="138"/>
      <c r="E208" s="5"/>
      <c r="F208" s="139"/>
      <c r="G208" s="139"/>
      <c r="H208" s="5"/>
      <c r="I208" s="5"/>
      <c r="J208" s="8"/>
      <c r="K208" s="8"/>
      <c r="L208" s="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>
      <c r="A209" s="5"/>
      <c r="B209" s="137"/>
      <c r="C209" s="5"/>
      <c r="D209" s="138"/>
      <c r="E209" s="5"/>
      <c r="F209" s="139"/>
      <c r="G209" s="139"/>
      <c r="H209" s="5"/>
      <c r="I209" s="5"/>
      <c r="J209" s="8"/>
      <c r="K209" s="8"/>
      <c r="L209" s="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>
      <c r="A210" s="5"/>
      <c r="B210" s="137"/>
      <c r="C210" s="5"/>
      <c r="D210" s="138"/>
      <c r="E210" s="5"/>
      <c r="F210" s="139"/>
      <c r="G210" s="139"/>
      <c r="H210" s="5"/>
      <c r="I210" s="5"/>
      <c r="J210" s="8"/>
      <c r="K210" s="8"/>
      <c r="L210" s="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>
      <c r="A211" s="5"/>
      <c r="B211" s="137"/>
      <c r="C211" s="5"/>
      <c r="D211" s="138"/>
      <c r="E211" s="5"/>
      <c r="F211" s="139"/>
      <c r="G211" s="139"/>
      <c r="H211" s="5"/>
      <c r="I211" s="5"/>
      <c r="J211" s="8"/>
      <c r="K211" s="8"/>
      <c r="L211" s="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>
      <c r="A212" s="5"/>
      <c r="B212" s="137"/>
      <c r="C212" s="5"/>
      <c r="D212" s="138"/>
      <c r="E212" s="5"/>
      <c r="F212" s="139"/>
      <c r="G212" s="139"/>
      <c r="H212" s="5"/>
      <c r="I212" s="5"/>
      <c r="J212" s="8"/>
      <c r="K212" s="8"/>
      <c r="L212" s="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>
      <c r="A213" s="5"/>
      <c r="B213" s="137"/>
      <c r="C213" s="5"/>
      <c r="D213" s="138"/>
      <c r="E213" s="5"/>
      <c r="F213" s="139"/>
      <c r="G213" s="139"/>
      <c r="H213" s="5"/>
      <c r="I213" s="5"/>
      <c r="J213" s="8"/>
      <c r="K213" s="8"/>
      <c r="L213" s="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>
      <c r="A214" s="5"/>
      <c r="B214" s="137"/>
      <c r="C214" s="5"/>
      <c r="D214" s="138"/>
      <c r="E214" s="5"/>
      <c r="F214" s="139"/>
      <c r="G214" s="139"/>
      <c r="H214" s="5"/>
      <c r="I214" s="5"/>
      <c r="J214" s="8"/>
      <c r="K214" s="8"/>
      <c r="L214" s="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>
      <c r="A215" s="5"/>
      <c r="B215" s="137"/>
      <c r="C215" s="5"/>
      <c r="D215" s="138"/>
      <c r="E215" s="5"/>
      <c r="F215" s="139"/>
      <c r="G215" s="139"/>
      <c r="H215" s="5"/>
      <c r="I215" s="5"/>
      <c r="J215" s="8"/>
      <c r="K215" s="8"/>
      <c r="L215" s="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>
      <c r="A216" s="5"/>
      <c r="B216" s="137"/>
      <c r="C216" s="5"/>
      <c r="D216" s="138"/>
      <c r="E216" s="5"/>
      <c r="F216" s="139"/>
      <c r="G216" s="139"/>
      <c r="H216" s="5"/>
      <c r="I216" s="5"/>
      <c r="J216" s="8"/>
      <c r="K216" s="8"/>
      <c r="L216" s="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>
      <c r="A217" s="5"/>
      <c r="B217" s="137"/>
      <c r="C217" s="5"/>
      <c r="D217" s="138"/>
      <c r="E217" s="5"/>
      <c r="F217" s="139"/>
      <c r="G217" s="139"/>
      <c r="H217" s="5"/>
      <c r="I217" s="5"/>
      <c r="J217" s="8"/>
      <c r="K217" s="8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>
      <c r="A218" s="5"/>
      <c r="B218" s="137"/>
      <c r="C218" s="5"/>
      <c r="D218" s="138"/>
      <c r="E218" s="5"/>
      <c r="F218" s="139"/>
      <c r="G218" s="139"/>
      <c r="H218" s="5"/>
      <c r="I218" s="5"/>
      <c r="J218" s="8"/>
      <c r="K218" s="8"/>
      <c r="L218" s="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>
      <c r="A219" s="5"/>
      <c r="B219" s="137"/>
      <c r="C219" s="5"/>
      <c r="D219" s="138"/>
      <c r="E219" s="5"/>
      <c r="F219" s="139"/>
      <c r="G219" s="139"/>
      <c r="H219" s="5"/>
      <c r="I219" s="5"/>
      <c r="J219" s="8"/>
      <c r="K219" s="8"/>
      <c r="L219" s="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>
      <c r="A220" s="5"/>
      <c r="B220" s="137"/>
      <c r="C220" s="5"/>
      <c r="D220" s="138"/>
      <c r="E220" s="5"/>
      <c r="F220" s="139"/>
      <c r="G220" s="139"/>
      <c r="H220" s="5"/>
      <c r="I220" s="5"/>
      <c r="J220" s="8"/>
      <c r="K220" s="8"/>
      <c r="L220" s="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>
      <c r="A221" s="5"/>
      <c r="B221" s="137"/>
      <c r="C221" s="5"/>
      <c r="D221" s="138"/>
      <c r="E221" s="5"/>
      <c r="F221" s="139"/>
      <c r="G221" s="139"/>
      <c r="H221" s="5"/>
      <c r="I221" s="5"/>
      <c r="J221" s="8"/>
      <c r="K221" s="8"/>
      <c r="L221" s="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>
      <c r="A222" s="5"/>
      <c r="B222" s="137"/>
      <c r="C222" s="5"/>
      <c r="D222" s="138"/>
      <c r="E222" s="5"/>
      <c r="F222" s="139"/>
      <c r="G222" s="139"/>
      <c r="H222" s="5"/>
      <c r="I222" s="5"/>
      <c r="J222" s="8"/>
      <c r="K222" s="8"/>
      <c r="L222" s="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>
      <c r="A223" s="5"/>
      <c r="B223" s="137"/>
      <c r="C223" s="5"/>
      <c r="D223" s="138"/>
      <c r="E223" s="5"/>
      <c r="F223" s="139"/>
      <c r="G223" s="139"/>
      <c r="H223" s="5"/>
      <c r="I223" s="5"/>
      <c r="J223" s="8"/>
      <c r="K223" s="8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>
      <c r="A224" s="5"/>
      <c r="B224" s="137"/>
      <c r="C224" s="5"/>
      <c r="D224" s="138"/>
      <c r="E224" s="5"/>
      <c r="F224" s="139"/>
      <c r="G224" s="139"/>
      <c r="H224" s="5"/>
      <c r="I224" s="5"/>
      <c r="J224" s="8"/>
      <c r="K224" s="8"/>
      <c r="L224" s="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>
      <c r="A225" s="5"/>
      <c r="B225" s="137"/>
      <c r="C225" s="5"/>
      <c r="D225" s="138"/>
      <c r="E225" s="5"/>
      <c r="F225" s="139"/>
      <c r="G225" s="139"/>
      <c r="H225" s="5"/>
      <c r="I225" s="5"/>
      <c r="J225" s="8"/>
      <c r="K225" s="8"/>
      <c r="L225" s="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>
      <c r="A226" s="5"/>
      <c r="B226" s="137"/>
      <c r="C226" s="5"/>
      <c r="D226" s="138"/>
      <c r="E226" s="5"/>
      <c r="F226" s="139"/>
      <c r="G226" s="139"/>
      <c r="H226" s="5"/>
      <c r="I226" s="5"/>
      <c r="J226" s="8"/>
      <c r="K226" s="8"/>
      <c r="L226" s="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>
      <c r="A227" s="5"/>
      <c r="B227" s="137"/>
      <c r="C227" s="5"/>
      <c r="D227" s="138"/>
      <c r="E227" s="5"/>
      <c r="F227" s="139"/>
      <c r="G227" s="139"/>
      <c r="H227" s="5"/>
      <c r="I227" s="5"/>
      <c r="J227" s="8"/>
      <c r="K227" s="8"/>
      <c r="L227" s="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>
      <c r="A228" s="5"/>
      <c r="B228" s="137"/>
      <c r="C228" s="5"/>
      <c r="D228" s="138"/>
      <c r="E228" s="5"/>
      <c r="F228" s="139"/>
      <c r="G228" s="139"/>
      <c r="H228" s="5"/>
      <c r="I228" s="5"/>
      <c r="J228" s="8"/>
      <c r="K228" s="8"/>
      <c r="L228" s="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>
      <c r="A229" s="5"/>
      <c r="B229" s="137"/>
      <c r="C229" s="5"/>
      <c r="D229" s="138"/>
      <c r="E229" s="5"/>
      <c r="F229" s="139"/>
      <c r="G229" s="139"/>
      <c r="H229" s="5"/>
      <c r="I229" s="5"/>
      <c r="J229" s="8"/>
      <c r="K229" s="8"/>
      <c r="L229" s="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>
      <c r="A230" s="5"/>
      <c r="B230" s="137"/>
      <c r="C230" s="5"/>
      <c r="D230" s="138"/>
      <c r="E230" s="5"/>
      <c r="F230" s="139"/>
      <c r="G230" s="139"/>
      <c r="H230" s="5"/>
      <c r="I230" s="5"/>
      <c r="J230" s="8"/>
      <c r="K230" s="8"/>
      <c r="L230" s="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>
      <c r="A231" s="5"/>
      <c r="B231" s="137"/>
      <c r="C231" s="5"/>
      <c r="D231" s="138"/>
      <c r="E231" s="5"/>
      <c r="F231" s="139"/>
      <c r="G231" s="139"/>
      <c r="H231" s="5"/>
      <c r="I231" s="5"/>
      <c r="J231" s="8"/>
      <c r="K231" s="8"/>
      <c r="L231" s="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>
      <c r="A232" s="5"/>
      <c r="B232" s="137"/>
      <c r="C232" s="5"/>
      <c r="D232" s="138"/>
      <c r="E232" s="5"/>
      <c r="F232" s="139"/>
      <c r="G232" s="139"/>
      <c r="H232" s="5"/>
      <c r="I232" s="5"/>
      <c r="J232" s="8"/>
      <c r="K232" s="8"/>
      <c r="L232" s="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>
      <c r="A233" s="5"/>
      <c r="B233" s="137"/>
      <c r="C233" s="5"/>
      <c r="D233" s="138"/>
      <c r="E233" s="5"/>
      <c r="F233" s="139"/>
      <c r="G233" s="139"/>
      <c r="H233" s="5"/>
      <c r="I233" s="5"/>
      <c r="J233" s="8"/>
      <c r="K233" s="8"/>
      <c r="L233" s="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>
      <c r="A234" s="5"/>
      <c r="B234" s="137"/>
      <c r="C234" s="5"/>
      <c r="D234" s="138"/>
      <c r="E234" s="5"/>
      <c r="F234" s="139"/>
      <c r="G234" s="139"/>
      <c r="H234" s="5"/>
      <c r="I234" s="5"/>
      <c r="J234" s="8"/>
      <c r="K234" s="8"/>
      <c r="L234" s="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>
      <c r="A235" s="5"/>
      <c r="B235" s="137"/>
      <c r="C235" s="5"/>
      <c r="D235" s="138"/>
      <c r="E235" s="5"/>
      <c r="F235" s="139"/>
      <c r="G235" s="139"/>
      <c r="H235" s="5"/>
      <c r="I235" s="5"/>
      <c r="J235" s="8"/>
      <c r="K235" s="8"/>
      <c r="L235" s="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>
      <c r="A236" s="5"/>
      <c r="B236" s="137"/>
      <c r="C236" s="5"/>
      <c r="D236" s="138"/>
      <c r="E236" s="5"/>
      <c r="F236" s="139"/>
      <c r="G236" s="139"/>
      <c r="H236" s="5"/>
      <c r="I236" s="5"/>
      <c r="J236" s="8"/>
      <c r="K236" s="8"/>
      <c r="L236" s="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>
      <c r="A237" s="5"/>
      <c r="B237" s="137"/>
      <c r="C237" s="5"/>
      <c r="D237" s="138"/>
      <c r="E237" s="5"/>
      <c r="F237" s="139"/>
      <c r="G237" s="139"/>
      <c r="H237" s="5"/>
      <c r="I237" s="5"/>
      <c r="J237" s="8"/>
      <c r="K237" s="8"/>
      <c r="L237" s="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>
      <c r="A238" s="5"/>
      <c r="B238" s="137"/>
      <c r="C238" s="5"/>
      <c r="D238" s="138"/>
      <c r="E238" s="5"/>
      <c r="F238" s="139"/>
      <c r="G238" s="139"/>
      <c r="H238" s="5"/>
      <c r="I238" s="5"/>
      <c r="J238" s="8"/>
      <c r="K238" s="8"/>
      <c r="L238" s="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>
      <c r="A239" s="5"/>
      <c r="B239" s="137"/>
      <c r="C239" s="5"/>
      <c r="D239" s="138"/>
      <c r="E239" s="5"/>
      <c r="F239" s="139"/>
      <c r="G239" s="139"/>
      <c r="H239" s="5"/>
      <c r="I239" s="5"/>
      <c r="J239" s="8"/>
      <c r="K239" s="8"/>
      <c r="L239" s="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>
      <c r="A240" s="5"/>
      <c r="B240" s="137"/>
      <c r="C240" s="5"/>
      <c r="D240" s="138"/>
      <c r="E240" s="5"/>
      <c r="F240" s="139"/>
      <c r="G240" s="139"/>
      <c r="H240" s="5"/>
      <c r="I240" s="5"/>
      <c r="J240" s="8"/>
      <c r="K240" s="8"/>
      <c r="L240" s="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5"/>
      <c r="B241" s="137"/>
      <c r="C241" s="5"/>
      <c r="D241" s="138"/>
      <c r="E241" s="5"/>
      <c r="F241" s="139"/>
      <c r="G241" s="139"/>
      <c r="H241" s="5"/>
      <c r="I241" s="5"/>
      <c r="J241" s="8"/>
      <c r="K241" s="8"/>
      <c r="L241" s="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>
      <c r="A242" s="5"/>
      <c r="B242" s="137"/>
      <c r="C242" s="5"/>
      <c r="D242" s="138"/>
      <c r="E242" s="5"/>
      <c r="F242" s="139"/>
      <c r="G242" s="139"/>
      <c r="H242" s="5"/>
      <c r="I242" s="5"/>
      <c r="J242" s="8"/>
      <c r="K242" s="8"/>
      <c r="L242" s="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>
      <c r="A243" s="5"/>
      <c r="B243" s="137"/>
      <c r="C243" s="5"/>
      <c r="D243" s="138"/>
      <c r="E243" s="5"/>
      <c r="F243" s="139"/>
      <c r="G243" s="139"/>
      <c r="H243" s="5"/>
      <c r="I243" s="5"/>
      <c r="J243" s="8"/>
      <c r="K243" s="8"/>
      <c r="L243" s="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>
      <c r="A244" s="5"/>
      <c r="B244" s="137"/>
      <c r="C244" s="5"/>
      <c r="D244" s="138"/>
      <c r="E244" s="5"/>
      <c r="F244" s="139"/>
      <c r="G244" s="139"/>
      <c r="H244" s="5"/>
      <c r="I244" s="5"/>
      <c r="J244" s="8"/>
      <c r="K244" s="8"/>
      <c r="L244" s="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>
      <c r="A245" s="5"/>
      <c r="B245" s="137"/>
      <c r="C245" s="5"/>
      <c r="D245" s="138"/>
      <c r="E245" s="5"/>
      <c r="F245" s="139"/>
      <c r="G245" s="139"/>
      <c r="H245" s="5"/>
      <c r="I245" s="5"/>
      <c r="J245" s="8"/>
      <c r="K245" s="8"/>
      <c r="L245" s="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>
      <c r="A246" s="5"/>
      <c r="B246" s="137"/>
      <c r="C246" s="5"/>
      <c r="D246" s="138"/>
      <c r="E246" s="5"/>
      <c r="F246" s="139"/>
      <c r="G246" s="139"/>
      <c r="H246" s="5"/>
      <c r="I246" s="5"/>
      <c r="J246" s="8"/>
      <c r="K246" s="8"/>
      <c r="L246" s="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>
      <c r="A247" s="5"/>
      <c r="B247" s="137"/>
      <c r="C247" s="5"/>
      <c r="D247" s="138"/>
      <c r="E247" s="5"/>
      <c r="F247" s="139"/>
      <c r="G247" s="139"/>
      <c r="H247" s="5"/>
      <c r="I247" s="5"/>
      <c r="J247" s="8"/>
      <c r="K247" s="8"/>
      <c r="L247" s="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>
      <c r="A248" s="5"/>
      <c r="B248" s="137"/>
      <c r="C248" s="5"/>
      <c r="D248" s="138"/>
      <c r="E248" s="5"/>
      <c r="F248" s="139"/>
      <c r="G248" s="139"/>
      <c r="H248" s="5"/>
      <c r="I248" s="5"/>
      <c r="J248" s="8"/>
      <c r="K248" s="8"/>
      <c r="L248" s="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>
      <c r="A249" s="5"/>
      <c r="B249" s="137"/>
      <c r="C249" s="5"/>
      <c r="D249" s="138"/>
      <c r="E249" s="5"/>
      <c r="F249" s="139"/>
      <c r="G249" s="139"/>
      <c r="H249" s="5"/>
      <c r="I249" s="5"/>
      <c r="J249" s="8"/>
      <c r="K249" s="8"/>
      <c r="L249" s="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>
      <c r="A250" s="5"/>
      <c r="B250" s="137"/>
      <c r="C250" s="5"/>
      <c r="D250" s="138"/>
      <c r="E250" s="5"/>
      <c r="F250" s="139"/>
      <c r="G250" s="139"/>
      <c r="H250" s="5"/>
      <c r="I250" s="5"/>
      <c r="J250" s="8"/>
      <c r="K250" s="8"/>
      <c r="L250" s="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>
      <c r="A251" s="5"/>
      <c r="B251" s="137"/>
      <c r="C251" s="5"/>
      <c r="D251" s="138"/>
      <c r="E251" s="5"/>
      <c r="F251" s="139"/>
      <c r="G251" s="139"/>
      <c r="H251" s="5"/>
      <c r="I251" s="5"/>
      <c r="J251" s="8"/>
      <c r="K251" s="8"/>
      <c r="L251" s="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>
      <c r="A252" s="5"/>
      <c r="B252" s="137"/>
      <c r="C252" s="5"/>
      <c r="D252" s="138"/>
      <c r="E252" s="5"/>
      <c r="F252" s="139"/>
      <c r="G252" s="139"/>
      <c r="H252" s="5"/>
      <c r="I252" s="5"/>
      <c r="J252" s="8"/>
      <c r="K252" s="8"/>
      <c r="L252" s="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>
      <c r="A253" s="5"/>
      <c r="B253" s="137"/>
      <c r="C253" s="5"/>
      <c r="D253" s="138"/>
      <c r="E253" s="5"/>
      <c r="F253" s="139"/>
      <c r="G253" s="139"/>
      <c r="H253" s="5"/>
      <c r="I253" s="5"/>
      <c r="J253" s="8"/>
      <c r="K253" s="8"/>
      <c r="L253" s="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>
      <c r="A254" s="5"/>
      <c r="B254" s="137"/>
      <c r="C254" s="5"/>
      <c r="D254" s="138"/>
      <c r="E254" s="5"/>
      <c r="F254" s="139"/>
      <c r="G254" s="139"/>
      <c r="H254" s="5"/>
      <c r="I254" s="5"/>
      <c r="J254" s="8"/>
      <c r="K254" s="8"/>
      <c r="L254" s="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>
      <c r="A255" s="5"/>
      <c r="B255" s="137"/>
      <c r="C255" s="5"/>
      <c r="D255" s="138"/>
      <c r="E255" s="5"/>
      <c r="F255" s="139"/>
      <c r="G255" s="139"/>
      <c r="H255" s="5"/>
      <c r="I255" s="5"/>
      <c r="J255" s="8"/>
      <c r="K255" s="8"/>
      <c r="L255" s="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>
      <c r="A256" s="5"/>
      <c r="B256" s="137"/>
      <c r="C256" s="5"/>
      <c r="D256" s="138"/>
      <c r="E256" s="5"/>
      <c r="F256" s="139"/>
      <c r="G256" s="139"/>
      <c r="H256" s="5"/>
      <c r="I256" s="5"/>
      <c r="J256" s="8"/>
      <c r="K256" s="8"/>
      <c r="L256" s="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>
      <c r="A257" s="5"/>
      <c r="B257" s="137"/>
      <c r="C257" s="5"/>
      <c r="D257" s="138"/>
      <c r="E257" s="5"/>
      <c r="F257" s="139"/>
      <c r="G257" s="139"/>
      <c r="H257" s="5"/>
      <c r="I257" s="5"/>
      <c r="J257" s="8"/>
      <c r="K257" s="8"/>
      <c r="L257" s="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>
      <c r="A258" s="5"/>
      <c r="B258" s="137"/>
      <c r="C258" s="5"/>
      <c r="D258" s="138"/>
      <c r="E258" s="5"/>
      <c r="F258" s="139"/>
      <c r="G258" s="139"/>
      <c r="H258" s="5"/>
      <c r="I258" s="5"/>
      <c r="J258" s="8"/>
      <c r="K258" s="8"/>
      <c r="L258" s="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>
      <c r="A259" s="5"/>
      <c r="B259" s="137"/>
      <c r="C259" s="5"/>
      <c r="D259" s="138"/>
      <c r="E259" s="5"/>
      <c r="F259" s="139"/>
      <c r="G259" s="139"/>
      <c r="H259" s="5"/>
      <c r="I259" s="5"/>
      <c r="J259" s="8"/>
      <c r="K259" s="8"/>
      <c r="L259" s="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>
      <c r="A260" s="5"/>
      <c r="B260" s="137"/>
      <c r="C260" s="5"/>
      <c r="D260" s="138"/>
      <c r="E260" s="5"/>
      <c r="F260" s="139"/>
      <c r="G260" s="139"/>
      <c r="H260" s="5"/>
      <c r="I260" s="5"/>
      <c r="J260" s="8"/>
      <c r="K260" s="8"/>
      <c r="L260" s="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>
      <c r="A261" s="5"/>
      <c r="B261" s="137"/>
      <c r="C261" s="5"/>
      <c r="D261" s="138"/>
      <c r="E261" s="5"/>
      <c r="F261" s="139"/>
      <c r="G261" s="139"/>
      <c r="H261" s="5"/>
      <c r="I261" s="5"/>
      <c r="J261" s="8"/>
      <c r="K261" s="8"/>
      <c r="L261" s="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>
      <c r="A262" s="5"/>
      <c r="B262" s="137"/>
      <c r="C262" s="5"/>
      <c r="D262" s="138"/>
      <c r="E262" s="5"/>
      <c r="F262" s="139"/>
      <c r="G262" s="139"/>
      <c r="H262" s="5"/>
      <c r="I262" s="5"/>
      <c r="J262" s="8"/>
      <c r="K262" s="8"/>
      <c r="L262" s="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>
      <c r="A263" s="5"/>
      <c r="B263" s="137"/>
      <c r="C263" s="5"/>
      <c r="D263" s="138"/>
      <c r="E263" s="5"/>
      <c r="F263" s="139"/>
      <c r="G263" s="139"/>
      <c r="H263" s="5"/>
      <c r="I263" s="5"/>
      <c r="J263" s="8"/>
      <c r="K263" s="8"/>
      <c r="L263" s="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>
      <c r="A264" s="5"/>
      <c r="B264" s="137"/>
      <c r="C264" s="5"/>
      <c r="D264" s="138"/>
      <c r="E264" s="5"/>
      <c r="F264" s="139"/>
      <c r="G264" s="139"/>
      <c r="H264" s="5"/>
      <c r="I264" s="5"/>
      <c r="J264" s="8"/>
      <c r="K264" s="8"/>
      <c r="L264" s="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>
      <c r="A265" s="5"/>
      <c r="B265" s="137"/>
      <c r="C265" s="5"/>
      <c r="D265" s="138"/>
      <c r="E265" s="5"/>
      <c r="F265" s="139"/>
      <c r="G265" s="139"/>
      <c r="H265" s="5"/>
      <c r="I265" s="5"/>
      <c r="J265" s="8"/>
      <c r="K265" s="8"/>
      <c r="L265" s="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>
      <c r="A266" s="5"/>
      <c r="B266" s="137"/>
      <c r="C266" s="5"/>
      <c r="D266" s="138"/>
      <c r="E266" s="5"/>
      <c r="F266" s="139"/>
      <c r="G266" s="139"/>
      <c r="H266" s="5"/>
      <c r="I266" s="5"/>
      <c r="J266" s="8"/>
      <c r="K266" s="8"/>
      <c r="L266" s="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>
      <c r="A267" s="5"/>
      <c r="B267" s="137"/>
      <c r="C267" s="5"/>
      <c r="D267" s="138"/>
      <c r="E267" s="5"/>
      <c r="F267" s="139"/>
      <c r="G267" s="139"/>
      <c r="H267" s="5"/>
      <c r="I267" s="5"/>
      <c r="J267" s="8"/>
      <c r="K267" s="8"/>
      <c r="L267" s="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>
      <c r="A268" s="5"/>
      <c r="B268" s="137"/>
      <c r="C268" s="5"/>
      <c r="D268" s="138"/>
      <c r="E268" s="5"/>
      <c r="F268" s="139"/>
      <c r="G268" s="139"/>
      <c r="H268" s="5"/>
      <c r="I268" s="5"/>
      <c r="J268" s="8"/>
      <c r="K268" s="8"/>
      <c r="L268" s="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>
      <c r="A269" s="5"/>
      <c r="B269" s="137"/>
      <c r="C269" s="5"/>
      <c r="D269" s="138"/>
      <c r="E269" s="5"/>
      <c r="F269" s="139"/>
      <c r="G269" s="139"/>
      <c r="H269" s="5"/>
      <c r="I269" s="5"/>
      <c r="J269" s="8"/>
      <c r="K269" s="8"/>
      <c r="L269" s="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>
      <c r="A270" s="5"/>
      <c r="B270" s="137"/>
      <c r="C270" s="5"/>
      <c r="D270" s="138"/>
      <c r="E270" s="5"/>
      <c r="F270" s="139"/>
      <c r="G270" s="139"/>
      <c r="H270" s="5"/>
      <c r="I270" s="5"/>
      <c r="J270" s="8"/>
      <c r="K270" s="8"/>
      <c r="L270" s="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>
      <c r="A271" s="5"/>
      <c r="B271" s="137"/>
      <c r="C271" s="5"/>
      <c r="D271" s="138"/>
      <c r="E271" s="5"/>
      <c r="F271" s="139"/>
      <c r="G271" s="139"/>
      <c r="H271" s="5"/>
      <c r="I271" s="5"/>
      <c r="J271" s="8"/>
      <c r="K271" s="8"/>
      <c r="L271" s="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>
      <c r="A272" s="5"/>
      <c r="B272" s="137"/>
      <c r="C272" s="5"/>
      <c r="D272" s="138"/>
      <c r="E272" s="5"/>
      <c r="F272" s="139"/>
      <c r="G272" s="139"/>
      <c r="H272" s="5"/>
      <c r="I272" s="5"/>
      <c r="J272" s="8"/>
      <c r="K272" s="8"/>
      <c r="L272" s="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>
      <c r="A273" s="5"/>
      <c r="B273" s="137"/>
      <c r="C273" s="5"/>
      <c r="D273" s="138"/>
      <c r="E273" s="5"/>
      <c r="F273" s="139"/>
      <c r="G273" s="139"/>
      <c r="H273" s="5"/>
      <c r="I273" s="5"/>
      <c r="J273" s="8"/>
      <c r="K273" s="8"/>
      <c r="L273" s="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>
      <c r="A274" s="5"/>
      <c r="B274" s="137"/>
      <c r="C274" s="5"/>
      <c r="D274" s="138"/>
      <c r="E274" s="5"/>
      <c r="F274" s="139"/>
      <c r="G274" s="139"/>
      <c r="H274" s="5"/>
      <c r="I274" s="5"/>
      <c r="J274" s="8"/>
      <c r="K274" s="8"/>
      <c r="L274" s="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>
      <c r="A275" s="5"/>
      <c r="B275" s="137"/>
      <c r="C275" s="5"/>
      <c r="D275" s="138"/>
      <c r="E275" s="5"/>
      <c r="F275" s="139"/>
      <c r="G275" s="139"/>
      <c r="H275" s="5"/>
      <c r="I275" s="5"/>
      <c r="J275" s="8"/>
      <c r="K275" s="8"/>
      <c r="L275" s="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5"/>
      <c r="B276" s="137"/>
      <c r="C276" s="5"/>
      <c r="D276" s="138"/>
      <c r="E276" s="5"/>
      <c r="F276" s="139"/>
      <c r="G276" s="139"/>
      <c r="H276" s="5"/>
      <c r="I276" s="5"/>
      <c r="J276" s="8"/>
      <c r="K276" s="8"/>
      <c r="L276" s="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>
      <c r="A277" s="5"/>
      <c r="B277" s="137"/>
      <c r="C277" s="5"/>
      <c r="D277" s="138"/>
      <c r="E277" s="5"/>
      <c r="F277" s="139"/>
      <c r="G277" s="139"/>
      <c r="H277" s="5"/>
      <c r="I277" s="5"/>
      <c r="J277" s="8"/>
      <c r="K277" s="8"/>
      <c r="L277" s="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>
      <c r="A278" s="5"/>
      <c r="B278" s="137"/>
      <c r="C278" s="5"/>
      <c r="D278" s="138"/>
      <c r="E278" s="5"/>
      <c r="F278" s="139"/>
      <c r="G278" s="139"/>
      <c r="H278" s="5"/>
      <c r="I278" s="5"/>
      <c r="J278" s="8"/>
      <c r="K278" s="8"/>
      <c r="L278" s="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>
      <c r="A279" s="5"/>
      <c r="B279" s="137"/>
      <c r="C279" s="5"/>
      <c r="D279" s="138"/>
      <c r="E279" s="5"/>
      <c r="F279" s="139"/>
      <c r="G279" s="139"/>
      <c r="H279" s="5"/>
      <c r="I279" s="5"/>
      <c r="J279" s="8"/>
      <c r="K279" s="8"/>
      <c r="L279" s="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>
      <c r="A280" s="5"/>
      <c r="B280" s="137"/>
      <c r="C280" s="5"/>
      <c r="D280" s="138"/>
      <c r="E280" s="5"/>
      <c r="F280" s="139"/>
      <c r="G280" s="139"/>
      <c r="H280" s="5"/>
      <c r="I280" s="5"/>
      <c r="J280" s="8"/>
      <c r="K280" s="8"/>
      <c r="L280" s="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>
      <c r="A281" s="5"/>
      <c r="B281" s="137"/>
      <c r="C281" s="5"/>
      <c r="D281" s="138"/>
      <c r="E281" s="5"/>
      <c r="F281" s="139"/>
      <c r="G281" s="139"/>
      <c r="H281" s="5"/>
      <c r="I281" s="5"/>
      <c r="J281" s="8"/>
      <c r="K281" s="8"/>
      <c r="L281" s="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>
      <c r="A282" s="5"/>
      <c r="B282" s="137"/>
      <c r="C282" s="5"/>
      <c r="D282" s="138"/>
      <c r="E282" s="5"/>
      <c r="F282" s="139"/>
      <c r="G282" s="139"/>
      <c r="H282" s="5"/>
      <c r="I282" s="5"/>
      <c r="J282" s="8"/>
      <c r="K282" s="8"/>
      <c r="L282" s="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>
      <c r="A283" s="5"/>
      <c r="B283" s="137"/>
      <c r="C283" s="5"/>
      <c r="D283" s="138"/>
      <c r="E283" s="5"/>
      <c r="F283" s="139"/>
      <c r="G283" s="139"/>
      <c r="H283" s="5"/>
      <c r="I283" s="5"/>
      <c r="J283" s="8"/>
      <c r="K283" s="8"/>
      <c r="L283" s="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>
      <c r="A284" s="5"/>
      <c r="B284" s="137"/>
      <c r="C284" s="5"/>
      <c r="D284" s="138"/>
      <c r="E284" s="5"/>
      <c r="F284" s="139"/>
      <c r="G284" s="139"/>
      <c r="H284" s="5"/>
      <c r="I284" s="5"/>
      <c r="J284" s="8"/>
      <c r="K284" s="8"/>
      <c r="L284" s="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>
      <c r="A285" s="5"/>
      <c r="B285" s="137"/>
      <c r="C285" s="5"/>
      <c r="D285" s="138"/>
      <c r="E285" s="5"/>
      <c r="F285" s="139"/>
      <c r="G285" s="139"/>
      <c r="H285" s="5"/>
      <c r="I285" s="5"/>
      <c r="J285" s="8"/>
      <c r="K285" s="8"/>
      <c r="L285" s="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>
      <c r="A286" s="5"/>
      <c r="B286" s="137"/>
      <c r="C286" s="5"/>
      <c r="D286" s="138"/>
      <c r="E286" s="5"/>
      <c r="F286" s="139"/>
      <c r="G286" s="139"/>
      <c r="H286" s="5"/>
      <c r="I286" s="5"/>
      <c r="J286" s="8"/>
      <c r="K286" s="8"/>
      <c r="L286" s="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>
      <c r="A287" s="5"/>
      <c r="B287" s="137"/>
      <c r="C287" s="5"/>
      <c r="D287" s="138"/>
      <c r="E287" s="5"/>
      <c r="F287" s="139"/>
      <c r="G287" s="139"/>
      <c r="H287" s="5"/>
      <c r="I287" s="5"/>
      <c r="J287" s="8"/>
      <c r="K287" s="8"/>
      <c r="L287" s="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>
      <c r="A288" s="5"/>
      <c r="B288" s="137"/>
      <c r="C288" s="5"/>
      <c r="D288" s="138"/>
      <c r="E288" s="5"/>
      <c r="F288" s="139"/>
      <c r="G288" s="139"/>
      <c r="H288" s="5"/>
      <c r="I288" s="5"/>
      <c r="J288" s="8"/>
      <c r="K288" s="8"/>
      <c r="L288" s="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>
      <c r="A289" s="5"/>
      <c r="B289" s="137"/>
      <c r="C289" s="5"/>
      <c r="D289" s="138"/>
      <c r="E289" s="5"/>
      <c r="F289" s="139"/>
      <c r="G289" s="139"/>
      <c r="H289" s="5"/>
      <c r="I289" s="5"/>
      <c r="J289" s="8"/>
      <c r="K289" s="8"/>
      <c r="L289" s="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>
      <c r="A290" s="5"/>
      <c r="B290" s="137"/>
      <c r="C290" s="5"/>
      <c r="D290" s="138"/>
      <c r="E290" s="5"/>
      <c r="F290" s="139"/>
      <c r="G290" s="139"/>
      <c r="H290" s="5"/>
      <c r="I290" s="5"/>
      <c r="J290" s="8"/>
      <c r="K290" s="8"/>
      <c r="L290" s="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>
      <c r="A291" s="5"/>
      <c r="B291" s="137"/>
      <c r="C291" s="5"/>
      <c r="D291" s="138"/>
      <c r="E291" s="5"/>
      <c r="F291" s="139"/>
      <c r="G291" s="139"/>
      <c r="H291" s="5"/>
      <c r="I291" s="5"/>
      <c r="J291" s="8"/>
      <c r="K291" s="8"/>
      <c r="L291" s="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>
      <c r="A292" s="5"/>
      <c r="B292" s="137"/>
      <c r="C292" s="5"/>
      <c r="D292" s="138"/>
      <c r="E292" s="5"/>
      <c r="F292" s="139"/>
      <c r="G292" s="139"/>
      <c r="H292" s="5"/>
      <c r="I292" s="5"/>
      <c r="J292" s="8"/>
      <c r="K292" s="8"/>
      <c r="L292" s="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>
      <c r="A293" s="5"/>
      <c r="B293" s="137"/>
      <c r="C293" s="5"/>
      <c r="D293" s="138"/>
      <c r="E293" s="5"/>
      <c r="F293" s="139"/>
      <c r="G293" s="139"/>
      <c r="H293" s="5"/>
      <c r="I293" s="5"/>
      <c r="J293" s="8"/>
      <c r="K293" s="8"/>
      <c r="L293" s="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>
      <c r="A294" s="5"/>
      <c r="B294" s="137"/>
      <c r="C294" s="5"/>
      <c r="D294" s="138"/>
      <c r="E294" s="5"/>
      <c r="F294" s="139"/>
      <c r="G294" s="139"/>
      <c r="H294" s="5"/>
      <c r="I294" s="5"/>
      <c r="J294" s="8"/>
      <c r="K294" s="8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>
      <c r="A295" s="5"/>
      <c r="B295" s="137"/>
      <c r="C295" s="5"/>
      <c r="D295" s="138"/>
      <c r="E295" s="5"/>
      <c r="F295" s="139"/>
      <c r="G295" s="139"/>
      <c r="H295" s="5"/>
      <c r="I295" s="5"/>
      <c r="J295" s="8"/>
      <c r="K295" s="8"/>
      <c r="L295" s="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>
      <c r="A296" s="5"/>
      <c r="B296" s="137"/>
      <c r="C296" s="5"/>
      <c r="D296" s="138"/>
      <c r="E296" s="5"/>
      <c r="F296" s="139"/>
      <c r="G296" s="139"/>
      <c r="H296" s="5"/>
      <c r="I296" s="5"/>
      <c r="J296" s="8"/>
      <c r="K296" s="8"/>
      <c r="L296" s="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>
      <c r="A297" s="5"/>
      <c r="B297" s="137"/>
      <c r="C297" s="5"/>
      <c r="D297" s="138"/>
      <c r="E297" s="5"/>
      <c r="F297" s="139"/>
      <c r="G297" s="139"/>
      <c r="H297" s="5"/>
      <c r="I297" s="5"/>
      <c r="J297" s="8"/>
      <c r="K297" s="8"/>
      <c r="L297" s="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>
      <c r="A298" s="5"/>
      <c r="B298" s="137"/>
      <c r="C298" s="5"/>
      <c r="D298" s="138"/>
      <c r="E298" s="5"/>
      <c r="F298" s="139"/>
      <c r="G298" s="139"/>
      <c r="H298" s="5"/>
      <c r="I298" s="5"/>
      <c r="J298" s="8"/>
      <c r="K298" s="8"/>
      <c r="L298" s="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>
      <c r="A299" s="5"/>
      <c r="B299" s="137"/>
      <c r="C299" s="5"/>
      <c r="D299" s="138"/>
      <c r="E299" s="5"/>
      <c r="F299" s="139"/>
      <c r="G299" s="139"/>
      <c r="H299" s="5"/>
      <c r="I299" s="5"/>
      <c r="J299" s="8"/>
      <c r="K299" s="8"/>
      <c r="L299" s="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>
      <c r="A300" s="5"/>
      <c r="B300" s="137"/>
      <c r="C300" s="5"/>
      <c r="D300" s="138"/>
      <c r="E300" s="5"/>
      <c r="F300" s="139"/>
      <c r="G300" s="139"/>
      <c r="H300" s="5"/>
      <c r="I300" s="5"/>
      <c r="J300" s="8"/>
      <c r="K300" s="8"/>
      <c r="L300" s="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>
      <c r="A301" s="5"/>
      <c r="B301" s="137"/>
      <c r="C301" s="5"/>
      <c r="D301" s="138"/>
      <c r="E301" s="5"/>
      <c r="F301" s="139"/>
      <c r="G301" s="139"/>
      <c r="H301" s="5"/>
      <c r="I301" s="5"/>
      <c r="J301" s="8"/>
      <c r="K301" s="8"/>
      <c r="L301" s="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>
      <c r="A302" s="5"/>
      <c r="B302" s="137"/>
      <c r="C302" s="5"/>
      <c r="D302" s="138"/>
      <c r="E302" s="5"/>
      <c r="F302" s="139"/>
      <c r="G302" s="139"/>
      <c r="H302" s="5"/>
      <c r="I302" s="5"/>
      <c r="J302" s="8"/>
      <c r="K302" s="8"/>
      <c r="L302" s="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>
      <c r="A303" s="5"/>
      <c r="B303" s="137"/>
      <c r="C303" s="5"/>
      <c r="D303" s="138"/>
      <c r="E303" s="5"/>
      <c r="F303" s="139"/>
      <c r="G303" s="139"/>
      <c r="H303" s="5"/>
      <c r="I303" s="5"/>
      <c r="J303" s="8"/>
      <c r="K303" s="8"/>
      <c r="L303" s="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>
      <c r="A304" s="5"/>
      <c r="B304" s="137"/>
      <c r="C304" s="5"/>
      <c r="D304" s="138"/>
      <c r="E304" s="5"/>
      <c r="F304" s="139"/>
      <c r="G304" s="139"/>
      <c r="H304" s="5"/>
      <c r="I304" s="5"/>
      <c r="J304" s="8"/>
      <c r="K304" s="8"/>
      <c r="L304" s="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>
      <c r="A305" s="5"/>
      <c r="B305" s="137"/>
      <c r="C305" s="5"/>
      <c r="D305" s="138"/>
      <c r="E305" s="5"/>
      <c r="F305" s="139"/>
      <c r="G305" s="139"/>
      <c r="H305" s="5"/>
      <c r="I305" s="5"/>
      <c r="J305" s="8"/>
      <c r="K305" s="8"/>
      <c r="L305" s="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>
      <c r="A306" s="5"/>
      <c r="B306" s="137"/>
      <c r="C306" s="5"/>
      <c r="D306" s="138"/>
      <c r="E306" s="5"/>
      <c r="F306" s="139"/>
      <c r="G306" s="139"/>
      <c r="H306" s="5"/>
      <c r="I306" s="5"/>
      <c r="J306" s="8"/>
      <c r="K306" s="8"/>
      <c r="L306" s="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>
      <c r="A307" s="5"/>
      <c r="B307" s="137"/>
      <c r="C307" s="5"/>
      <c r="D307" s="138"/>
      <c r="E307" s="5"/>
      <c r="F307" s="139"/>
      <c r="G307" s="139"/>
      <c r="H307" s="5"/>
      <c r="I307" s="5"/>
      <c r="J307" s="8"/>
      <c r="K307" s="8"/>
      <c r="L307" s="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>
      <c r="A308" s="5"/>
      <c r="B308" s="137"/>
      <c r="C308" s="5"/>
      <c r="D308" s="138"/>
      <c r="E308" s="5"/>
      <c r="F308" s="139"/>
      <c r="G308" s="139"/>
      <c r="H308" s="5"/>
      <c r="I308" s="5"/>
      <c r="J308" s="8"/>
      <c r="K308" s="8"/>
      <c r="L308" s="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>
      <c r="A309" s="5"/>
      <c r="B309" s="137"/>
      <c r="C309" s="5"/>
      <c r="D309" s="138"/>
      <c r="E309" s="5"/>
      <c r="F309" s="139"/>
      <c r="G309" s="139"/>
      <c r="H309" s="5"/>
      <c r="I309" s="5"/>
      <c r="J309" s="8"/>
      <c r="K309" s="8"/>
      <c r="L309" s="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>
      <c r="A310" s="5"/>
      <c r="B310" s="137"/>
      <c r="C310" s="5"/>
      <c r="D310" s="138"/>
      <c r="E310" s="5"/>
      <c r="F310" s="139"/>
      <c r="G310" s="139"/>
      <c r="H310" s="5"/>
      <c r="I310" s="5"/>
      <c r="J310" s="8"/>
      <c r="K310" s="8"/>
      <c r="L310" s="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>
      <c r="A311" s="5"/>
      <c r="B311" s="137"/>
      <c r="C311" s="5"/>
      <c r="D311" s="138"/>
      <c r="E311" s="5"/>
      <c r="F311" s="139"/>
      <c r="G311" s="139"/>
      <c r="H311" s="5"/>
      <c r="I311" s="5"/>
      <c r="J311" s="8"/>
      <c r="K311" s="8"/>
      <c r="L311" s="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>
      <c r="A312" s="5"/>
      <c r="B312" s="137"/>
      <c r="C312" s="5"/>
      <c r="D312" s="138"/>
      <c r="E312" s="5"/>
      <c r="F312" s="139"/>
      <c r="G312" s="139"/>
      <c r="H312" s="5"/>
      <c r="I312" s="5"/>
      <c r="J312" s="8"/>
      <c r="K312" s="8"/>
      <c r="L312" s="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>
      <c r="A313" s="5"/>
      <c r="B313" s="137"/>
      <c r="C313" s="5"/>
      <c r="D313" s="138"/>
      <c r="E313" s="5"/>
      <c r="F313" s="139"/>
      <c r="G313" s="139"/>
      <c r="H313" s="5"/>
      <c r="I313" s="5"/>
      <c r="J313" s="8"/>
      <c r="K313" s="8"/>
      <c r="L313" s="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>
      <c r="A314" s="5"/>
      <c r="B314" s="137"/>
      <c r="C314" s="5"/>
      <c r="D314" s="138"/>
      <c r="E314" s="5"/>
      <c r="F314" s="139"/>
      <c r="G314" s="139"/>
      <c r="H314" s="5"/>
      <c r="I314" s="5"/>
      <c r="J314" s="8"/>
      <c r="K314" s="8"/>
      <c r="L314" s="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>
      <c r="A315" s="5"/>
      <c r="B315" s="137"/>
      <c r="C315" s="5"/>
      <c r="D315" s="138"/>
      <c r="E315" s="5"/>
      <c r="F315" s="139"/>
      <c r="G315" s="139"/>
      <c r="H315" s="5"/>
      <c r="I315" s="5"/>
      <c r="J315" s="8"/>
      <c r="K315" s="8"/>
      <c r="L315" s="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>
      <c r="A316" s="5"/>
      <c r="B316" s="137"/>
      <c r="C316" s="5"/>
      <c r="D316" s="138"/>
      <c r="E316" s="5"/>
      <c r="F316" s="139"/>
      <c r="G316" s="139"/>
      <c r="H316" s="5"/>
      <c r="I316" s="5"/>
      <c r="J316" s="8"/>
      <c r="K316" s="8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>
      <c r="A317" s="5"/>
      <c r="B317" s="137"/>
      <c r="C317" s="5"/>
      <c r="D317" s="138"/>
      <c r="E317" s="5"/>
      <c r="F317" s="139"/>
      <c r="G317" s="139"/>
      <c r="H317" s="5"/>
      <c r="I317" s="5"/>
      <c r="J317" s="8"/>
      <c r="K317" s="8"/>
      <c r="L317" s="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>
      <c r="A318" s="5"/>
      <c r="B318" s="137"/>
      <c r="C318" s="5"/>
      <c r="D318" s="138"/>
      <c r="E318" s="5"/>
      <c r="F318" s="139"/>
      <c r="G318" s="139"/>
      <c r="H318" s="5"/>
      <c r="I318" s="5"/>
      <c r="J318" s="8"/>
      <c r="K318" s="8"/>
      <c r="L318" s="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>
      <c r="A319" s="5"/>
      <c r="B319" s="137"/>
      <c r="C319" s="5"/>
      <c r="D319" s="138"/>
      <c r="E319" s="5"/>
      <c r="F319" s="139"/>
      <c r="G319" s="139"/>
      <c r="H319" s="5"/>
      <c r="I319" s="5"/>
      <c r="J319" s="8"/>
      <c r="K319" s="8"/>
      <c r="L319" s="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>
      <c r="A320" s="5"/>
      <c r="B320" s="137"/>
      <c r="C320" s="5"/>
      <c r="D320" s="138"/>
      <c r="E320" s="5"/>
      <c r="F320" s="139"/>
      <c r="G320" s="139"/>
      <c r="H320" s="5"/>
      <c r="I320" s="5"/>
      <c r="J320" s="8"/>
      <c r="K320" s="8"/>
      <c r="L320" s="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>
      <c r="A321" s="5"/>
      <c r="B321" s="137"/>
      <c r="C321" s="5"/>
      <c r="D321" s="138"/>
      <c r="E321" s="5"/>
      <c r="F321" s="139"/>
      <c r="G321" s="139"/>
      <c r="H321" s="5"/>
      <c r="I321" s="5"/>
      <c r="J321" s="8"/>
      <c r="K321" s="8"/>
      <c r="L321" s="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>
      <c r="A322" s="5"/>
      <c r="B322" s="137"/>
      <c r="C322" s="5"/>
      <c r="D322" s="138"/>
      <c r="E322" s="5"/>
      <c r="F322" s="139"/>
      <c r="G322" s="139"/>
      <c r="H322" s="5"/>
      <c r="I322" s="5"/>
      <c r="J322" s="8"/>
      <c r="K322" s="8"/>
      <c r="L322" s="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>
      <c r="A323" s="5"/>
      <c r="B323" s="137"/>
      <c r="C323" s="5"/>
      <c r="D323" s="138"/>
      <c r="E323" s="5"/>
      <c r="F323" s="139"/>
      <c r="G323" s="139"/>
      <c r="H323" s="5"/>
      <c r="I323" s="5"/>
      <c r="J323" s="8"/>
      <c r="K323" s="8"/>
      <c r="L323" s="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>
      <c r="A324" s="5"/>
      <c r="B324" s="137"/>
      <c r="C324" s="5"/>
      <c r="D324" s="138"/>
      <c r="E324" s="5"/>
      <c r="F324" s="139"/>
      <c r="G324" s="139"/>
      <c r="H324" s="5"/>
      <c r="I324" s="5"/>
      <c r="J324" s="8"/>
      <c r="K324" s="8"/>
      <c r="L324" s="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>
      <c r="A325" s="5"/>
      <c r="B325" s="137"/>
      <c r="C325" s="5"/>
      <c r="D325" s="138"/>
      <c r="E325" s="5"/>
      <c r="F325" s="139"/>
      <c r="G325" s="139"/>
      <c r="H325" s="5"/>
      <c r="I325" s="5"/>
      <c r="J325" s="8"/>
      <c r="K325" s="8"/>
      <c r="L325" s="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>
      <c r="A326" s="5"/>
      <c r="B326" s="137"/>
      <c r="C326" s="5"/>
      <c r="D326" s="138"/>
      <c r="E326" s="5"/>
      <c r="F326" s="139"/>
      <c r="G326" s="139"/>
      <c r="H326" s="5"/>
      <c r="I326" s="5"/>
      <c r="J326" s="8"/>
      <c r="K326" s="8"/>
      <c r="L326" s="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>
      <c r="A327" s="5"/>
      <c r="B327" s="137"/>
      <c r="C327" s="5"/>
      <c r="D327" s="138"/>
      <c r="E327" s="5"/>
      <c r="F327" s="139"/>
      <c r="G327" s="139"/>
      <c r="H327" s="5"/>
      <c r="I327" s="5"/>
      <c r="J327" s="8"/>
      <c r="K327" s="8"/>
      <c r="L327" s="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>
      <c r="A328" s="5"/>
      <c r="B328" s="137"/>
      <c r="C328" s="5"/>
      <c r="D328" s="138"/>
      <c r="E328" s="5"/>
      <c r="F328" s="139"/>
      <c r="G328" s="139"/>
      <c r="H328" s="5"/>
      <c r="I328" s="5"/>
      <c r="J328" s="8"/>
      <c r="K328" s="8"/>
      <c r="L328" s="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>
      <c r="A329" s="5"/>
      <c r="B329" s="137"/>
      <c r="C329" s="5"/>
      <c r="D329" s="138"/>
      <c r="E329" s="5"/>
      <c r="F329" s="139"/>
      <c r="G329" s="139"/>
      <c r="H329" s="5"/>
      <c r="I329" s="5"/>
      <c r="J329" s="8"/>
      <c r="K329" s="8"/>
      <c r="L329" s="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>
      <c r="A330" s="5"/>
      <c r="B330" s="137"/>
      <c r="C330" s="5"/>
      <c r="D330" s="138"/>
      <c r="E330" s="5"/>
      <c r="F330" s="139"/>
      <c r="G330" s="139"/>
      <c r="H330" s="5"/>
      <c r="I330" s="5"/>
      <c r="J330" s="8"/>
      <c r="K330" s="8"/>
      <c r="L330" s="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>
      <c r="A331" s="5"/>
      <c r="B331" s="137"/>
      <c r="C331" s="5"/>
      <c r="D331" s="138"/>
      <c r="E331" s="5"/>
      <c r="F331" s="139"/>
      <c r="G331" s="139"/>
      <c r="H331" s="5"/>
      <c r="I331" s="5"/>
      <c r="J331" s="8"/>
      <c r="K331" s="8"/>
      <c r="L331" s="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>
      <c r="A332" s="5"/>
      <c r="B332" s="137"/>
      <c r="C332" s="5"/>
      <c r="D332" s="138"/>
      <c r="E332" s="5"/>
      <c r="F332" s="139"/>
      <c r="G332" s="139"/>
      <c r="H332" s="5"/>
      <c r="I332" s="5"/>
      <c r="J332" s="8"/>
      <c r="K332" s="8"/>
      <c r="L332" s="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>
      <c r="A333" s="5"/>
      <c r="B333" s="137"/>
      <c r="C333" s="5"/>
      <c r="D333" s="138"/>
      <c r="E333" s="5"/>
      <c r="F333" s="139"/>
      <c r="G333" s="139"/>
      <c r="H333" s="5"/>
      <c r="I333" s="5"/>
      <c r="J333" s="8"/>
      <c r="K333" s="8"/>
      <c r="L333" s="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>
      <c r="A334" s="5"/>
      <c r="B334" s="137"/>
      <c r="C334" s="5"/>
      <c r="D334" s="138"/>
      <c r="E334" s="5"/>
      <c r="F334" s="139"/>
      <c r="G334" s="139"/>
      <c r="H334" s="5"/>
      <c r="I334" s="5"/>
      <c r="J334" s="8"/>
      <c r="K334" s="8"/>
      <c r="L334" s="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>
      <c r="A335" s="5"/>
      <c r="B335" s="137"/>
      <c r="C335" s="5"/>
      <c r="D335" s="138"/>
      <c r="E335" s="5"/>
      <c r="F335" s="139"/>
      <c r="G335" s="139"/>
      <c r="H335" s="5"/>
      <c r="I335" s="5"/>
      <c r="J335" s="8"/>
      <c r="K335" s="8"/>
      <c r="L335" s="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>
      <c r="A336" s="5"/>
      <c r="B336" s="137"/>
      <c r="C336" s="5"/>
      <c r="D336" s="138"/>
      <c r="E336" s="5"/>
      <c r="F336" s="139"/>
      <c r="G336" s="139"/>
      <c r="H336" s="5"/>
      <c r="I336" s="5"/>
      <c r="J336" s="8"/>
      <c r="K336" s="8"/>
      <c r="L336" s="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>
      <c r="A337" s="5"/>
      <c r="B337" s="137"/>
      <c r="C337" s="5"/>
      <c r="D337" s="138"/>
      <c r="E337" s="5"/>
      <c r="F337" s="139"/>
      <c r="G337" s="139"/>
      <c r="H337" s="5"/>
      <c r="I337" s="5"/>
      <c r="J337" s="8"/>
      <c r="K337" s="8"/>
      <c r="L337" s="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>
      <c r="A338" s="5"/>
      <c r="B338" s="137"/>
      <c r="C338" s="5"/>
      <c r="D338" s="138"/>
      <c r="E338" s="5"/>
      <c r="F338" s="139"/>
      <c r="G338" s="139"/>
      <c r="H338" s="5"/>
      <c r="I338" s="5"/>
      <c r="J338" s="8"/>
      <c r="K338" s="8"/>
      <c r="L338" s="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>
      <c r="A339" s="5"/>
      <c r="B339" s="137"/>
      <c r="C339" s="5"/>
      <c r="D339" s="138"/>
      <c r="E339" s="5"/>
      <c r="F339" s="139"/>
      <c r="G339" s="139"/>
      <c r="H339" s="5"/>
      <c r="I339" s="5"/>
      <c r="J339" s="8"/>
      <c r="K339" s="8"/>
      <c r="L339" s="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>
      <c r="A340" s="5"/>
      <c r="B340" s="137"/>
      <c r="C340" s="5"/>
      <c r="D340" s="138"/>
      <c r="E340" s="5"/>
      <c r="F340" s="139"/>
      <c r="G340" s="139"/>
      <c r="H340" s="5"/>
      <c r="I340" s="5"/>
      <c r="J340" s="8"/>
      <c r="K340" s="8"/>
      <c r="L340" s="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>
      <c r="A341" s="5"/>
      <c r="B341" s="137"/>
      <c r="C341" s="5"/>
      <c r="D341" s="138"/>
      <c r="E341" s="5"/>
      <c r="F341" s="139"/>
      <c r="G341" s="139"/>
      <c r="H341" s="5"/>
      <c r="I341" s="5"/>
      <c r="J341" s="8"/>
      <c r="K341" s="8"/>
      <c r="L341" s="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>
      <c r="A342" s="5"/>
      <c r="B342" s="137"/>
      <c r="C342" s="5"/>
      <c r="D342" s="138"/>
      <c r="E342" s="5"/>
      <c r="F342" s="139"/>
      <c r="G342" s="139"/>
      <c r="H342" s="5"/>
      <c r="I342" s="5"/>
      <c r="J342" s="8"/>
      <c r="K342" s="8"/>
      <c r="L342" s="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>
      <c r="A343" s="5"/>
      <c r="B343" s="137"/>
      <c r="C343" s="5"/>
      <c r="D343" s="138"/>
      <c r="E343" s="5"/>
      <c r="F343" s="139"/>
      <c r="G343" s="139"/>
      <c r="H343" s="5"/>
      <c r="I343" s="5"/>
      <c r="J343" s="8"/>
      <c r="K343" s="8"/>
      <c r="L343" s="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>
      <c r="A344" s="5"/>
      <c r="B344" s="137"/>
      <c r="C344" s="5"/>
      <c r="D344" s="138"/>
      <c r="E344" s="5"/>
      <c r="F344" s="139"/>
      <c r="G344" s="139"/>
      <c r="H344" s="5"/>
      <c r="I344" s="5"/>
      <c r="J344" s="8"/>
      <c r="K344" s="8"/>
      <c r="L344" s="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>
      <c r="A345" s="5"/>
      <c r="B345" s="137"/>
      <c r="C345" s="5"/>
      <c r="D345" s="138"/>
      <c r="E345" s="5"/>
      <c r="F345" s="139"/>
      <c r="G345" s="139"/>
      <c r="H345" s="5"/>
      <c r="I345" s="5"/>
      <c r="J345" s="8"/>
      <c r="K345" s="8"/>
      <c r="L345" s="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>
      <c r="A346" s="5"/>
      <c r="B346" s="137"/>
      <c r="C346" s="5"/>
      <c r="D346" s="138"/>
      <c r="E346" s="5"/>
      <c r="F346" s="139"/>
      <c r="G346" s="139"/>
      <c r="H346" s="5"/>
      <c r="I346" s="5"/>
      <c r="J346" s="8"/>
      <c r="K346" s="8"/>
      <c r="L346" s="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>
      <c r="A347" s="5"/>
      <c r="B347" s="137"/>
      <c r="C347" s="5"/>
      <c r="D347" s="138"/>
      <c r="E347" s="5"/>
      <c r="F347" s="139"/>
      <c r="G347" s="139"/>
      <c r="H347" s="5"/>
      <c r="I347" s="5"/>
      <c r="J347" s="8"/>
      <c r="K347" s="8"/>
      <c r="L347" s="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>
      <c r="A348" s="5"/>
      <c r="B348" s="137"/>
      <c r="C348" s="5"/>
      <c r="D348" s="138"/>
      <c r="E348" s="5"/>
      <c r="F348" s="139"/>
      <c r="G348" s="139"/>
      <c r="H348" s="5"/>
      <c r="I348" s="5"/>
      <c r="J348" s="8"/>
      <c r="K348" s="8"/>
      <c r="L348" s="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>
      <c r="A349" s="5"/>
      <c r="B349" s="137"/>
      <c r="C349" s="5"/>
      <c r="D349" s="138"/>
      <c r="E349" s="5"/>
      <c r="F349" s="139"/>
      <c r="G349" s="139"/>
      <c r="H349" s="5"/>
      <c r="I349" s="5"/>
      <c r="J349" s="8"/>
      <c r="K349" s="8"/>
      <c r="L349" s="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>
      <c r="A350" s="5"/>
      <c r="B350" s="137"/>
      <c r="C350" s="5"/>
      <c r="D350" s="138"/>
      <c r="E350" s="5"/>
      <c r="F350" s="139"/>
      <c r="G350" s="139"/>
      <c r="H350" s="5"/>
      <c r="I350" s="5"/>
      <c r="J350" s="8"/>
      <c r="K350" s="8"/>
      <c r="L350" s="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>
      <c r="A351" s="5"/>
      <c r="B351" s="137"/>
      <c r="C351" s="5"/>
      <c r="D351" s="138"/>
      <c r="E351" s="5"/>
      <c r="F351" s="139"/>
      <c r="G351" s="139"/>
      <c r="H351" s="5"/>
      <c r="I351" s="5"/>
      <c r="J351" s="8"/>
      <c r="K351" s="8"/>
      <c r="L351" s="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>
      <c r="A352" s="5"/>
      <c r="B352" s="137"/>
      <c r="C352" s="5"/>
      <c r="D352" s="138"/>
      <c r="E352" s="5"/>
      <c r="F352" s="139"/>
      <c r="G352" s="139"/>
      <c r="H352" s="5"/>
      <c r="I352" s="5"/>
      <c r="J352" s="8"/>
      <c r="K352" s="8"/>
      <c r="L352" s="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>
      <c r="A353" s="5"/>
      <c r="B353" s="137"/>
      <c r="C353" s="5"/>
      <c r="D353" s="138"/>
      <c r="E353" s="5"/>
      <c r="F353" s="139"/>
      <c r="G353" s="139"/>
      <c r="H353" s="5"/>
      <c r="I353" s="5"/>
      <c r="J353" s="8"/>
      <c r="K353" s="8"/>
      <c r="L353" s="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>
      <c r="A354" s="5"/>
      <c r="B354" s="137"/>
      <c r="C354" s="5"/>
      <c r="D354" s="138"/>
      <c r="E354" s="5"/>
      <c r="F354" s="139"/>
      <c r="G354" s="139"/>
      <c r="H354" s="5"/>
      <c r="I354" s="5"/>
      <c r="J354" s="8"/>
      <c r="K354" s="8"/>
      <c r="L354" s="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>
      <c r="A355" s="5"/>
      <c r="B355" s="137"/>
      <c r="C355" s="5"/>
      <c r="D355" s="138"/>
      <c r="E355" s="5"/>
      <c r="F355" s="139"/>
      <c r="G355" s="139"/>
      <c r="H355" s="5"/>
      <c r="I355" s="5"/>
      <c r="J355" s="8"/>
      <c r="K355" s="8"/>
      <c r="L355" s="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>
      <c r="A356" s="5"/>
      <c r="B356" s="137"/>
      <c r="C356" s="5"/>
      <c r="D356" s="138"/>
      <c r="E356" s="5"/>
      <c r="F356" s="139"/>
      <c r="G356" s="139"/>
      <c r="H356" s="5"/>
      <c r="I356" s="5"/>
      <c r="J356" s="8"/>
      <c r="K356" s="8"/>
      <c r="L356" s="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>
      <c r="A357" s="5"/>
      <c r="B357" s="137"/>
      <c r="C357" s="5"/>
      <c r="D357" s="138"/>
      <c r="E357" s="5"/>
      <c r="F357" s="139"/>
      <c r="G357" s="139"/>
      <c r="H357" s="5"/>
      <c r="I357" s="5"/>
      <c r="J357" s="8"/>
      <c r="K357" s="8"/>
      <c r="L357" s="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>
      <c r="A358" s="5"/>
      <c r="B358" s="137"/>
      <c r="C358" s="5"/>
      <c r="D358" s="138"/>
      <c r="E358" s="5"/>
      <c r="F358" s="139"/>
      <c r="G358" s="139"/>
      <c r="H358" s="5"/>
      <c r="I358" s="5"/>
      <c r="J358" s="8"/>
      <c r="K358" s="8"/>
      <c r="L358" s="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>
      <c r="A359" s="5"/>
      <c r="B359" s="137"/>
      <c r="C359" s="5"/>
      <c r="D359" s="138"/>
      <c r="E359" s="5"/>
      <c r="F359" s="139"/>
      <c r="G359" s="139"/>
      <c r="H359" s="5"/>
      <c r="I359" s="5"/>
      <c r="J359" s="8"/>
      <c r="K359" s="8"/>
      <c r="L359" s="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>
      <c r="A360" s="5"/>
      <c r="B360" s="137"/>
      <c r="C360" s="5"/>
      <c r="D360" s="138"/>
      <c r="E360" s="5"/>
      <c r="F360" s="139"/>
      <c r="G360" s="139"/>
      <c r="H360" s="5"/>
      <c r="I360" s="5"/>
      <c r="J360" s="8"/>
      <c r="K360" s="8"/>
      <c r="L360" s="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>
      <c r="A361" s="5"/>
      <c r="B361" s="137"/>
      <c r="C361" s="5"/>
      <c r="D361" s="138"/>
      <c r="E361" s="5"/>
      <c r="F361" s="139"/>
      <c r="G361" s="139"/>
      <c r="H361" s="5"/>
      <c r="I361" s="5"/>
      <c r="J361" s="8"/>
      <c r="K361" s="8"/>
      <c r="L361" s="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>
      <c r="A362" s="5"/>
      <c r="B362" s="137"/>
      <c r="C362" s="5"/>
      <c r="D362" s="138"/>
      <c r="E362" s="5"/>
      <c r="F362" s="139"/>
      <c r="G362" s="139"/>
      <c r="H362" s="5"/>
      <c r="I362" s="5"/>
      <c r="J362" s="8"/>
      <c r="K362" s="8"/>
      <c r="L362" s="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>
      <c r="A363" s="5"/>
      <c r="B363" s="137"/>
      <c r="C363" s="5"/>
      <c r="D363" s="138"/>
      <c r="E363" s="5"/>
      <c r="F363" s="139"/>
      <c r="G363" s="139"/>
      <c r="H363" s="5"/>
      <c r="I363" s="5"/>
      <c r="J363" s="8"/>
      <c r="K363" s="8"/>
      <c r="L363" s="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>
      <c r="A364" s="5"/>
      <c r="B364" s="137"/>
      <c r="C364" s="5"/>
      <c r="D364" s="138"/>
      <c r="E364" s="5"/>
      <c r="F364" s="139"/>
      <c r="G364" s="139"/>
      <c r="H364" s="5"/>
      <c r="I364" s="5"/>
      <c r="J364" s="8"/>
      <c r="K364" s="8"/>
      <c r="L364" s="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>
      <c r="A365" s="5"/>
      <c r="B365" s="137"/>
      <c r="C365" s="5"/>
      <c r="D365" s="138"/>
      <c r="E365" s="5"/>
      <c r="F365" s="139"/>
      <c r="G365" s="139"/>
      <c r="H365" s="5"/>
      <c r="I365" s="5"/>
      <c r="J365" s="8"/>
      <c r="K365" s="8"/>
      <c r="L365" s="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>
      <c r="A366" s="5"/>
      <c r="B366" s="137"/>
      <c r="C366" s="5"/>
      <c r="D366" s="138"/>
      <c r="E366" s="5"/>
      <c r="F366" s="139"/>
      <c r="G366" s="139"/>
      <c r="H366" s="5"/>
      <c r="I366" s="5"/>
      <c r="J366" s="8"/>
      <c r="K366" s="8"/>
      <c r="L366" s="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>
      <c r="A367" s="5"/>
      <c r="B367" s="137"/>
      <c r="C367" s="5"/>
      <c r="D367" s="138"/>
      <c r="E367" s="5"/>
      <c r="F367" s="139"/>
      <c r="G367" s="139"/>
      <c r="H367" s="5"/>
      <c r="I367" s="5"/>
      <c r="J367" s="8"/>
      <c r="K367" s="8"/>
      <c r="L367" s="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>
      <c r="A368" s="5"/>
      <c r="B368" s="137"/>
      <c r="C368" s="5"/>
      <c r="D368" s="138"/>
      <c r="E368" s="5"/>
      <c r="F368" s="139"/>
      <c r="G368" s="139"/>
      <c r="H368" s="5"/>
      <c r="I368" s="5"/>
      <c r="J368" s="8"/>
      <c r="K368" s="8"/>
      <c r="L368" s="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>
      <c r="A369" s="5"/>
      <c r="B369" s="137"/>
      <c r="C369" s="5"/>
      <c r="D369" s="138"/>
      <c r="E369" s="5"/>
      <c r="F369" s="139"/>
      <c r="G369" s="139"/>
      <c r="H369" s="5"/>
      <c r="I369" s="5"/>
      <c r="J369" s="8"/>
      <c r="K369" s="8"/>
      <c r="L369" s="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>
      <c r="A370" s="5"/>
      <c r="B370" s="137"/>
      <c r="C370" s="5"/>
      <c r="D370" s="138"/>
      <c r="E370" s="5"/>
      <c r="F370" s="139"/>
      <c r="G370" s="139"/>
      <c r="H370" s="5"/>
      <c r="I370" s="5"/>
      <c r="J370" s="8"/>
      <c r="K370" s="8"/>
      <c r="L370" s="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>
      <c r="A371" s="5"/>
      <c r="B371" s="137"/>
      <c r="C371" s="5"/>
      <c r="D371" s="138"/>
      <c r="E371" s="5"/>
      <c r="F371" s="139"/>
      <c r="G371" s="139"/>
      <c r="H371" s="5"/>
      <c r="I371" s="5"/>
      <c r="J371" s="8"/>
      <c r="K371" s="8"/>
      <c r="L371" s="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>
      <c r="A372" s="5"/>
      <c r="B372" s="137"/>
      <c r="C372" s="5"/>
      <c r="D372" s="138"/>
      <c r="E372" s="5"/>
      <c r="F372" s="139"/>
      <c r="G372" s="139"/>
      <c r="H372" s="5"/>
      <c r="I372" s="5"/>
      <c r="J372" s="8"/>
      <c r="K372" s="8"/>
      <c r="L372" s="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>
      <c r="A373" s="5"/>
      <c r="B373" s="137"/>
      <c r="C373" s="5"/>
      <c r="D373" s="138"/>
      <c r="E373" s="5"/>
      <c r="F373" s="139"/>
      <c r="G373" s="139"/>
      <c r="H373" s="5"/>
      <c r="I373" s="5"/>
      <c r="J373" s="8"/>
      <c r="K373" s="8"/>
      <c r="L373" s="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>
      <c r="A374" s="5"/>
      <c r="B374" s="137"/>
      <c r="C374" s="5"/>
      <c r="D374" s="138"/>
      <c r="E374" s="5"/>
      <c r="F374" s="139"/>
      <c r="G374" s="139"/>
      <c r="H374" s="5"/>
      <c r="I374" s="5"/>
      <c r="J374" s="8"/>
      <c r="K374" s="8"/>
      <c r="L374" s="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>
      <c r="A375" s="5"/>
      <c r="B375" s="137"/>
      <c r="C375" s="5"/>
      <c r="D375" s="138"/>
      <c r="E375" s="5"/>
      <c r="F375" s="139"/>
      <c r="G375" s="139"/>
      <c r="H375" s="5"/>
      <c r="I375" s="5"/>
      <c r="J375" s="8"/>
      <c r="K375" s="8"/>
      <c r="L375" s="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>
      <c r="A376" s="5"/>
      <c r="B376" s="137"/>
      <c r="C376" s="5"/>
      <c r="D376" s="138"/>
      <c r="E376" s="5"/>
      <c r="F376" s="139"/>
      <c r="G376" s="139"/>
      <c r="H376" s="5"/>
      <c r="I376" s="5"/>
      <c r="J376" s="8"/>
      <c r="K376" s="8"/>
      <c r="L376" s="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>
      <c r="A377" s="5"/>
      <c r="B377" s="137"/>
      <c r="C377" s="5"/>
      <c r="D377" s="138"/>
      <c r="E377" s="5"/>
      <c r="F377" s="139"/>
      <c r="G377" s="139"/>
      <c r="H377" s="5"/>
      <c r="I377" s="5"/>
      <c r="J377" s="8"/>
      <c r="K377" s="8"/>
      <c r="L377" s="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>
      <c r="A378" s="5"/>
      <c r="B378" s="137"/>
      <c r="C378" s="5"/>
      <c r="D378" s="138"/>
      <c r="E378" s="5"/>
      <c r="F378" s="139"/>
      <c r="G378" s="139"/>
      <c r="H378" s="5"/>
      <c r="I378" s="5"/>
      <c r="J378" s="8"/>
      <c r="K378" s="8"/>
      <c r="L378" s="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>
      <c r="A379" s="5"/>
      <c r="B379" s="137"/>
      <c r="C379" s="5"/>
      <c r="D379" s="138"/>
      <c r="E379" s="5"/>
      <c r="F379" s="139"/>
      <c r="G379" s="139"/>
      <c r="H379" s="5"/>
      <c r="I379" s="5"/>
      <c r="J379" s="8"/>
      <c r="K379" s="8"/>
      <c r="L379" s="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>
      <c r="A380" s="5"/>
      <c r="B380" s="137"/>
      <c r="C380" s="5"/>
      <c r="D380" s="138"/>
      <c r="E380" s="5"/>
      <c r="F380" s="139"/>
      <c r="G380" s="139"/>
      <c r="H380" s="5"/>
      <c r="I380" s="5"/>
      <c r="J380" s="8"/>
      <c r="K380" s="8"/>
      <c r="L380" s="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>
      <c r="A381" s="5"/>
      <c r="B381" s="137"/>
      <c r="C381" s="5"/>
      <c r="D381" s="138"/>
      <c r="E381" s="5"/>
      <c r="F381" s="139"/>
      <c r="G381" s="139"/>
      <c r="H381" s="5"/>
      <c r="I381" s="5"/>
      <c r="J381" s="8"/>
      <c r="K381" s="8"/>
      <c r="L381" s="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>
      <c r="A382" s="5"/>
      <c r="B382" s="137"/>
      <c r="C382" s="5"/>
      <c r="D382" s="138"/>
      <c r="E382" s="5"/>
      <c r="F382" s="139"/>
      <c r="G382" s="139"/>
      <c r="H382" s="5"/>
      <c r="I382" s="5"/>
      <c r="J382" s="8"/>
      <c r="K382" s="8"/>
      <c r="L382" s="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>
      <c r="A383" s="5"/>
      <c r="B383" s="137"/>
      <c r="C383" s="5"/>
      <c r="D383" s="138"/>
      <c r="E383" s="5"/>
      <c r="F383" s="139"/>
      <c r="G383" s="139"/>
      <c r="H383" s="5"/>
      <c r="I383" s="5"/>
      <c r="J383" s="8"/>
      <c r="K383" s="8"/>
      <c r="L383" s="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>
      <c r="A384" s="5"/>
      <c r="B384" s="137"/>
      <c r="C384" s="5"/>
      <c r="D384" s="138"/>
      <c r="E384" s="5"/>
      <c r="F384" s="139"/>
      <c r="G384" s="139"/>
      <c r="H384" s="5"/>
      <c r="I384" s="5"/>
      <c r="J384" s="8"/>
      <c r="K384" s="8"/>
      <c r="L384" s="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>
      <c r="A385" s="5"/>
      <c r="B385" s="137"/>
      <c r="C385" s="5"/>
      <c r="D385" s="138"/>
      <c r="E385" s="5"/>
      <c r="F385" s="139"/>
      <c r="G385" s="139"/>
      <c r="H385" s="5"/>
      <c r="I385" s="5"/>
      <c r="J385" s="8"/>
      <c r="K385" s="8"/>
      <c r="L385" s="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>
      <c r="A386" s="5"/>
      <c r="B386" s="137"/>
      <c r="C386" s="5"/>
      <c r="D386" s="138"/>
      <c r="E386" s="5"/>
      <c r="F386" s="139"/>
      <c r="G386" s="139"/>
      <c r="H386" s="5"/>
      <c r="I386" s="5"/>
      <c r="J386" s="8"/>
      <c r="K386" s="8"/>
      <c r="L386" s="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>
      <c r="A387" s="5"/>
      <c r="B387" s="137"/>
      <c r="C387" s="5"/>
      <c r="D387" s="138"/>
      <c r="E387" s="5"/>
      <c r="F387" s="139"/>
      <c r="G387" s="139"/>
      <c r="H387" s="5"/>
      <c r="I387" s="5"/>
      <c r="J387" s="8"/>
      <c r="K387" s="8"/>
      <c r="L387" s="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>
      <c r="A388" s="5"/>
      <c r="B388" s="137"/>
      <c r="C388" s="5"/>
      <c r="D388" s="138"/>
      <c r="E388" s="5"/>
      <c r="F388" s="139"/>
      <c r="G388" s="139"/>
      <c r="H388" s="5"/>
      <c r="I388" s="5"/>
      <c r="J388" s="8"/>
      <c r="K388" s="8"/>
      <c r="L388" s="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>
      <c r="A389" s="5"/>
      <c r="B389" s="137"/>
      <c r="C389" s="5"/>
      <c r="D389" s="138"/>
      <c r="E389" s="5"/>
      <c r="F389" s="139"/>
      <c r="G389" s="139"/>
      <c r="H389" s="5"/>
      <c r="I389" s="5"/>
      <c r="J389" s="8"/>
      <c r="K389" s="8"/>
      <c r="L389" s="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>
      <c r="A390" s="5"/>
      <c r="B390" s="137"/>
      <c r="C390" s="5"/>
      <c r="D390" s="138"/>
      <c r="E390" s="5"/>
      <c r="F390" s="139"/>
      <c r="G390" s="139"/>
      <c r="H390" s="5"/>
      <c r="I390" s="5"/>
      <c r="J390" s="8"/>
      <c r="K390" s="8"/>
      <c r="L390" s="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>
      <c r="A391" s="5"/>
      <c r="B391" s="137"/>
      <c r="C391" s="5"/>
      <c r="D391" s="138"/>
      <c r="E391" s="5"/>
      <c r="F391" s="139"/>
      <c r="G391" s="139"/>
      <c r="H391" s="5"/>
      <c r="I391" s="5"/>
      <c r="J391" s="8"/>
      <c r="K391" s="8"/>
      <c r="L391" s="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>
      <c r="A392" s="5"/>
      <c r="B392" s="137"/>
      <c r="C392" s="5"/>
      <c r="D392" s="138"/>
      <c r="E392" s="5"/>
      <c r="F392" s="139"/>
      <c r="G392" s="139"/>
      <c r="H392" s="5"/>
      <c r="I392" s="5"/>
      <c r="J392" s="8"/>
      <c r="K392" s="8"/>
      <c r="L392" s="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>
      <c r="A393" s="5"/>
      <c r="B393" s="137"/>
      <c r="C393" s="5"/>
      <c r="D393" s="138"/>
      <c r="E393" s="5"/>
      <c r="F393" s="139"/>
      <c r="G393" s="139"/>
      <c r="H393" s="5"/>
      <c r="I393" s="5"/>
      <c r="J393" s="8"/>
      <c r="K393" s="8"/>
      <c r="L393" s="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>
      <c r="A394" s="5"/>
      <c r="B394" s="137"/>
      <c r="C394" s="5"/>
      <c r="D394" s="138"/>
      <c r="E394" s="5"/>
      <c r="F394" s="139"/>
      <c r="G394" s="139"/>
      <c r="H394" s="5"/>
      <c r="I394" s="5"/>
      <c r="J394" s="8"/>
      <c r="K394" s="8"/>
      <c r="L394" s="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>
      <c r="A395" s="5"/>
      <c r="B395" s="137"/>
      <c r="C395" s="5"/>
      <c r="D395" s="138"/>
      <c r="E395" s="5"/>
      <c r="F395" s="139"/>
      <c r="G395" s="139"/>
      <c r="H395" s="5"/>
      <c r="I395" s="5"/>
      <c r="J395" s="8"/>
      <c r="K395" s="8"/>
      <c r="L395" s="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>
      <c r="A396" s="5"/>
      <c r="B396" s="137"/>
      <c r="C396" s="5"/>
      <c r="D396" s="138"/>
      <c r="E396" s="5"/>
      <c r="F396" s="139"/>
      <c r="G396" s="139"/>
      <c r="H396" s="5"/>
      <c r="I396" s="5"/>
      <c r="J396" s="8"/>
      <c r="K396" s="8"/>
      <c r="L396" s="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>
      <c r="A397" s="5"/>
      <c r="B397" s="137"/>
      <c r="C397" s="5"/>
      <c r="D397" s="138"/>
      <c r="E397" s="5"/>
      <c r="F397" s="139"/>
      <c r="G397" s="139"/>
      <c r="H397" s="5"/>
      <c r="I397" s="5"/>
      <c r="J397" s="8"/>
      <c r="K397" s="8"/>
      <c r="L397" s="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>
      <c r="A398" s="5"/>
      <c r="B398" s="137"/>
      <c r="C398" s="5"/>
      <c r="D398" s="138"/>
      <c r="E398" s="5"/>
      <c r="F398" s="139"/>
      <c r="G398" s="139"/>
      <c r="H398" s="5"/>
      <c r="I398" s="5"/>
      <c r="J398" s="8"/>
      <c r="K398" s="8"/>
      <c r="L398" s="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>
      <c r="A399" s="5"/>
      <c r="B399" s="137"/>
      <c r="C399" s="5"/>
      <c r="D399" s="138"/>
      <c r="E399" s="5"/>
      <c r="F399" s="139"/>
      <c r="G399" s="139"/>
      <c r="H399" s="5"/>
      <c r="I399" s="5"/>
      <c r="J399" s="8"/>
      <c r="K399" s="8"/>
      <c r="L399" s="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>
      <c r="A400" s="5"/>
      <c r="B400" s="137"/>
      <c r="C400" s="5"/>
      <c r="D400" s="138"/>
      <c r="E400" s="5"/>
      <c r="F400" s="139"/>
      <c r="G400" s="139"/>
      <c r="H400" s="5"/>
      <c r="I400" s="5"/>
      <c r="J400" s="8"/>
      <c r="K400" s="8"/>
      <c r="L400" s="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>
      <c r="A401" s="5"/>
      <c r="B401" s="137"/>
      <c r="C401" s="5"/>
      <c r="D401" s="138"/>
      <c r="E401" s="5"/>
      <c r="F401" s="139"/>
      <c r="G401" s="139"/>
      <c r="H401" s="5"/>
      <c r="I401" s="5"/>
      <c r="J401" s="8"/>
      <c r="K401" s="8"/>
      <c r="L401" s="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>
      <c r="A402" s="5"/>
      <c r="B402" s="137"/>
      <c r="C402" s="5"/>
      <c r="D402" s="138"/>
      <c r="E402" s="5"/>
      <c r="F402" s="139"/>
      <c r="G402" s="139"/>
      <c r="H402" s="5"/>
      <c r="I402" s="5"/>
      <c r="J402" s="8"/>
      <c r="K402" s="8"/>
      <c r="L402" s="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>
      <c r="A403" s="5"/>
      <c r="B403" s="137"/>
      <c r="C403" s="5"/>
      <c r="D403" s="138"/>
      <c r="E403" s="5"/>
      <c r="F403" s="139"/>
      <c r="G403" s="139"/>
      <c r="H403" s="5"/>
      <c r="I403" s="5"/>
      <c r="J403" s="8"/>
      <c r="K403" s="8"/>
      <c r="L403" s="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>
      <c r="A404" s="5"/>
      <c r="B404" s="137"/>
      <c r="C404" s="5"/>
      <c r="D404" s="138"/>
      <c r="E404" s="5"/>
      <c r="F404" s="139"/>
      <c r="G404" s="139"/>
      <c r="H404" s="5"/>
      <c r="I404" s="5"/>
      <c r="J404" s="8"/>
      <c r="K404" s="8"/>
      <c r="L404" s="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>
      <c r="A405" s="5"/>
      <c r="B405" s="137"/>
      <c r="C405" s="5"/>
      <c r="D405" s="138"/>
      <c r="E405" s="5"/>
      <c r="F405" s="139"/>
      <c r="G405" s="139"/>
      <c r="H405" s="5"/>
      <c r="I405" s="5"/>
      <c r="J405" s="8"/>
      <c r="K405" s="8"/>
      <c r="L405" s="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>
      <c r="A406" s="5"/>
      <c r="B406" s="137"/>
      <c r="C406" s="5"/>
      <c r="D406" s="138"/>
      <c r="E406" s="5"/>
      <c r="F406" s="139"/>
      <c r="G406" s="139"/>
      <c r="H406" s="5"/>
      <c r="I406" s="5"/>
      <c r="J406" s="8"/>
      <c r="K406" s="8"/>
      <c r="L406" s="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>
      <c r="A407" s="5"/>
      <c r="B407" s="137"/>
      <c r="C407" s="5"/>
      <c r="D407" s="138"/>
      <c r="E407" s="5"/>
      <c r="F407" s="139"/>
      <c r="G407" s="139"/>
      <c r="H407" s="5"/>
      <c r="I407" s="5"/>
      <c r="J407" s="8"/>
      <c r="K407" s="8"/>
      <c r="L407" s="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>
      <c r="A408" s="5"/>
      <c r="B408" s="137"/>
      <c r="C408" s="5"/>
      <c r="D408" s="138"/>
      <c r="E408" s="5"/>
      <c r="F408" s="139"/>
      <c r="G408" s="139"/>
      <c r="H408" s="5"/>
      <c r="I408" s="5"/>
      <c r="J408" s="8"/>
      <c r="K408" s="8"/>
      <c r="L408" s="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>
      <c r="A409" s="5"/>
      <c r="B409" s="137"/>
      <c r="C409" s="5"/>
      <c r="D409" s="138"/>
      <c r="E409" s="5"/>
      <c r="F409" s="139"/>
      <c r="G409" s="139"/>
      <c r="H409" s="5"/>
      <c r="I409" s="5"/>
      <c r="J409" s="8"/>
      <c r="K409" s="8"/>
      <c r="L409" s="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>
      <c r="A410" s="5"/>
      <c r="B410" s="137"/>
      <c r="C410" s="5"/>
      <c r="D410" s="138"/>
      <c r="E410" s="5"/>
      <c r="F410" s="139"/>
      <c r="G410" s="139"/>
      <c r="H410" s="5"/>
      <c r="I410" s="5"/>
      <c r="J410" s="8"/>
      <c r="K410" s="8"/>
      <c r="L410" s="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>
      <c r="A411" s="5"/>
      <c r="B411" s="137"/>
      <c r="C411" s="5"/>
      <c r="D411" s="138"/>
      <c r="E411" s="5"/>
      <c r="F411" s="139"/>
      <c r="G411" s="139"/>
      <c r="H411" s="5"/>
      <c r="I411" s="5"/>
      <c r="J411" s="8"/>
      <c r="K411" s="8"/>
      <c r="L411" s="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>
      <c r="A412" s="5"/>
      <c r="B412" s="137"/>
      <c r="C412" s="5"/>
      <c r="D412" s="138"/>
      <c r="E412" s="5"/>
      <c r="F412" s="139"/>
      <c r="G412" s="139"/>
      <c r="H412" s="5"/>
      <c r="I412" s="5"/>
      <c r="J412" s="8"/>
      <c r="K412" s="8"/>
      <c r="L412" s="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>
      <c r="A413" s="5"/>
      <c r="B413" s="137"/>
      <c r="C413" s="5"/>
      <c r="D413" s="138"/>
      <c r="E413" s="5"/>
      <c r="F413" s="139"/>
      <c r="G413" s="139"/>
      <c r="H413" s="5"/>
      <c r="I413" s="5"/>
      <c r="J413" s="8"/>
      <c r="K413" s="8"/>
      <c r="L413" s="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>
      <c r="A414" s="5"/>
      <c r="B414" s="137"/>
      <c r="C414" s="5"/>
      <c r="D414" s="138"/>
      <c r="E414" s="5"/>
      <c r="F414" s="139"/>
      <c r="G414" s="139"/>
      <c r="H414" s="5"/>
      <c r="I414" s="5"/>
      <c r="J414" s="8"/>
      <c r="K414" s="8"/>
      <c r="L414" s="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>
      <c r="A415" s="5"/>
      <c r="B415" s="137"/>
      <c r="C415" s="5"/>
      <c r="D415" s="138"/>
      <c r="E415" s="5"/>
      <c r="F415" s="139"/>
      <c r="G415" s="139"/>
      <c r="H415" s="5"/>
      <c r="I415" s="5"/>
      <c r="J415" s="8"/>
      <c r="K415" s="8"/>
      <c r="L415" s="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>
      <c r="A416" s="5"/>
      <c r="B416" s="137"/>
      <c r="C416" s="5"/>
      <c r="D416" s="138"/>
      <c r="E416" s="5"/>
      <c r="F416" s="139"/>
      <c r="G416" s="139"/>
      <c r="H416" s="5"/>
      <c r="I416" s="5"/>
      <c r="J416" s="8"/>
      <c r="K416" s="8"/>
      <c r="L416" s="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>
      <c r="A417" s="5"/>
      <c r="B417" s="137"/>
      <c r="C417" s="5"/>
      <c r="D417" s="138"/>
      <c r="E417" s="5"/>
      <c r="F417" s="139"/>
      <c r="G417" s="139"/>
      <c r="H417" s="5"/>
      <c r="I417" s="5"/>
      <c r="J417" s="8"/>
      <c r="K417" s="8"/>
      <c r="L417" s="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>
      <c r="A418" s="5"/>
      <c r="B418" s="137"/>
      <c r="C418" s="5"/>
      <c r="D418" s="138"/>
      <c r="E418" s="5"/>
      <c r="F418" s="139"/>
      <c r="G418" s="139"/>
      <c r="H418" s="5"/>
      <c r="I418" s="5"/>
      <c r="J418" s="8"/>
      <c r="K418" s="8"/>
      <c r="L418" s="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>
      <c r="A419" s="5"/>
      <c r="B419" s="137"/>
      <c r="C419" s="5"/>
      <c r="D419" s="138"/>
      <c r="E419" s="5"/>
      <c r="F419" s="139"/>
      <c r="G419" s="139"/>
      <c r="H419" s="5"/>
      <c r="I419" s="5"/>
      <c r="J419" s="8"/>
      <c r="K419" s="8"/>
      <c r="L419" s="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>
      <c r="A420" s="5"/>
      <c r="B420" s="137"/>
      <c r="C420" s="5"/>
      <c r="D420" s="138"/>
      <c r="E420" s="5"/>
      <c r="F420" s="139"/>
      <c r="G420" s="139"/>
      <c r="H420" s="5"/>
      <c r="I420" s="5"/>
      <c r="J420" s="8"/>
      <c r="K420" s="8"/>
      <c r="L420" s="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>
      <c r="A421" s="5"/>
      <c r="B421" s="137"/>
      <c r="C421" s="5"/>
      <c r="D421" s="138"/>
      <c r="E421" s="5"/>
      <c r="F421" s="139"/>
      <c r="G421" s="139"/>
      <c r="H421" s="5"/>
      <c r="I421" s="5"/>
      <c r="J421" s="8"/>
      <c r="K421" s="8"/>
      <c r="L421" s="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>
      <c r="A422" s="5"/>
      <c r="B422" s="137"/>
      <c r="C422" s="5"/>
      <c r="D422" s="138"/>
      <c r="E422" s="5"/>
      <c r="F422" s="139"/>
      <c r="G422" s="139"/>
      <c r="H422" s="5"/>
      <c r="I422" s="5"/>
      <c r="J422" s="8"/>
      <c r="K422" s="8"/>
      <c r="L422" s="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>
      <c r="A423" s="5"/>
      <c r="B423" s="137"/>
      <c r="C423" s="5"/>
      <c r="D423" s="138"/>
      <c r="E423" s="5"/>
      <c r="F423" s="139"/>
      <c r="G423" s="139"/>
      <c r="H423" s="5"/>
      <c r="I423" s="5"/>
      <c r="J423" s="8"/>
      <c r="K423" s="8"/>
      <c r="L423" s="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>
      <c r="A424" s="5"/>
      <c r="B424" s="137"/>
      <c r="C424" s="5"/>
      <c r="D424" s="138"/>
      <c r="E424" s="5"/>
      <c r="F424" s="139"/>
      <c r="G424" s="139"/>
      <c r="H424" s="5"/>
      <c r="I424" s="5"/>
      <c r="J424" s="8"/>
      <c r="K424" s="8"/>
      <c r="L424" s="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>
      <c r="A425" s="5"/>
      <c r="B425" s="137"/>
      <c r="C425" s="5"/>
      <c r="D425" s="138"/>
      <c r="E425" s="5"/>
      <c r="F425" s="139"/>
      <c r="G425" s="139"/>
      <c r="H425" s="5"/>
      <c r="I425" s="5"/>
      <c r="J425" s="8"/>
      <c r="K425" s="8"/>
      <c r="L425" s="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>
      <c r="A426" s="5"/>
      <c r="B426" s="137"/>
      <c r="C426" s="5"/>
      <c r="D426" s="138"/>
      <c r="E426" s="5"/>
      <c r="F426" s="139"/>
      <c r="G426" s="139"/>
      <c r="H426" s="5"/>
      <c r="I426" s="5"/>
      <c r="J426" s="8"/>
      <c r="K426" s="8"/>
      <c r="L426" s="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>
      <c r="A427" s="5"/>
      <c r="B427" s="137"/>
      <c r="C427" s="5"/>
      <c r="D427" s="138"/>
      <c r="E427" s="5"/>
      <c r="F427" s="139"/>
      <c r="G427" s="139"/>
      <c r="H427" s="5"/>
      <c r="I427" s="5"/>
      <c r="J427" s="8"/>
      <c r="K427" s="8"/>
      <c r="L427" s="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>
      <c r="A428" s="5"/>
      <c r="B428" s="137"/>
      <c r="C428" s="5"/>
      <c r="D428" s="138"/>
      <c r="E428" s="5"/>
      <c r="F428" s="139"/>
      <c r="G428" s="139"/>
      <c r="H428" s="5"/>
      <c r="I428" s="5"/>
      <c r="J428" s="8"/>
      <c r="K428" s="8"/>
      <c r="L428" s="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>
      <c r="A429" s="5"/>
      <c r="B429" s="137"/>
      <c r="C429" s="5"/>
      <c r="D429" s="138"/>
      <c r="E429" s="5"/>
      <c r="F429" s="139"/>
      <c r="G429" s="139"/>
      <c r="H429" s="5"/>
      <c r="I429" s="5"/>
      <c r="J429" s="8"/>
      <c r="K429" s="8"/>
      <c r="L429" s="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>
      <c r="A430" s="5"/>
      <c r="B430" s="137"/>
      <c r="C430" s="5"/>
      <c r="D430" s="138"/>
      <c r="E430" s="5"/>
      <c r="F430" s="139"/>
      <c r="G430" s="139"/>
      <c r="H430" s="5"/>
      <c r="I430" s="5"/>
      <c r="J430" s="8"/>
      <c r="K430" s="8"/>
      <c r="L430" s="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>
      <c r="A431" s="5"/>
      <c r="B431" s="137"/>
      <c r="C431" s="5"/>
      <c r="D431" s="138"/>
      <c r="E431" s="5"/>
      <c r="F431" s="139"/>
      <c r="G431" s="139"/>
      <c r="H431" s="5"/>
      <c r="I431" s="5"/>
      <c r="J431" s="8"/>
      <c r="K431" s="8"/>
      <c r="L431" s="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>
      <c r="A432" s="5"/>
      <c r="B432" s="137"/>
      <c r="C432" s="5"/>
      <c r="D432" s="138"/>
      <c r="E432" s="5"/>
      <c r="F432" s="139"/>
      <c r="G432" s="139"/>
      <c r="H432" s="5"/>
      <c r="I432" s="5"/>
      <c r="J432" s="8"/>
      <c r="K432" s="8"/>
      <c r="L432" s="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>
      <c r="A433" s="5"/>
      <c r="B433" s="137"/>
      <c r="C433" s="5"/>
      <c r="D433" s="138"/>
      <c r="E433" s="5"/>
      <c r="F433" s="139"/>
      <c r="G433" s="139"/>
      <c r="H433" s="5"/>
      <c r="I433" s="5"/>
      <c r="J433" s="8"/>
      <c r="K433" s="8"/>
      <c r="L433" s="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>
      <c r="A434" s="5"/>
      <c r="B434" s="137"/>
      <c r="C434" s="5"/>
      <c r="D434" s="138"/>
      <c r="E434" s="5"/>
      <c r="F434" s="139"/>
      <c r="G434" s="139"/>
      <c r="H434" s="5"/>
      <c r="I434" s="5"/>
      <c r="J434" s="8"/>
      <c r="K434" s="8"/>
      <c r="L434" s="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>
      <c r="A435" s="5"/>
      <c r="B435" s="137"/>
      <c r="C435" s="5"/>
      <c r="D435" s="138"/>
      <c r="E435" s="5"/>
      <c r="F435" s="139"/>
      <c r="G435" s="139"/>
      <c r="H435" s="5"/>
      <c r="I435" s="5"/>
      <c r="J435" s="8"/>
      <c r="K435" s="8"/>
      <c r="L435" s="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>
      <c r="A436" s="5"/>
      <c r="B436" s="137"/>
      <c r="C436" s="5"/>
      <c r="D436" s="138"/>
      <c r="E436" s="5"/>
      <c r="F436" s="139"/>
      <c r="G436" s="139"/>
      <c r="H436" s="5"/>
      <c r="I436" s="5"/>
      <c r="J436" s="8"/>
      <c r="K436" s="8"/>
      <c r="L436" s="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>
      <c r="A437" s="5"/>
      <c r="B437" s="137"/>
      <c r="C437" s="5"/>
      <c r="D437" s="138"/>
      <c r="E437" s="5"/>
      <c r="F437" s="139"/>
      <c r="G437" s="139"/>
      <c r="H437" s="5"/>
      <c r="I437" s="5"/>
      <c r="J437" s="8"/>
      <c r="K437" s="8"/>
      <c r="L437" s="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>
      <c r="A438" s="5"/>
      <c r="B438" s="137"/>
      <c r="C438" s="5"/>
      <c r="D438" s="138"/>
      <c r="E438" s="5"/>
      <c r="F438" s="139"/>
      <c r="G438" s="139"/>
      <c r="H438" s="5"/>
      <c r="I438" s="5"/>
      <c r="J438" s="8"/>
      <c r="K438" s="8"/>
      <c r="L438" s="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>
      <c r="A439" s="5"/>
      <c r="B439" s="137"/>
      <c r="C439" s="5"/>
      <c r="D439" s="138"/>
      <c r="E439" s="5"/>
      <c r="F439" s="139"/>
      <c r="G439" s="139"/>
      <c r="H439" s="5"/>
      <c r="I439" s="5"/>
      <c r="J439" s="8"/>
      <c r="K439" s="8"/>
      <c r="L439" s="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>
      <c r="A440" s="5"/>
      <c r="B440" s="137"/>
      <c r="C440" s="5"/>
      <c r="D440" s="138"/>
      <c r="E440" s="5"/>
      <c r="F440" s="139"/>
      <c r="G440" s="139"/>
      <c r="H440" s="5"/>
      <c r="I440" s="5"/>
      <c r="J440" s="8"/>
      <c r="K440" s="8"/>
      <c r="L440" s="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>
      <c r="A441" s="5"/>
      <c r="B441" s="137"/>
      <c r="C441" s="5"/>
      <c r="D441" s="138"/>
      <c r="E441" s="5"/>
      <c r="F441" s="139"/>
      <c r="G441" s="139"/>
      <c r="H441" s="5"/>
      <c r="I441" s="5"/>
      <c r="J441" s="8"/>
      <c r="K441" s="8"/>
      <c r="L441" s="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>
      <c r="A442" s="5"/>
      <c r="B442" s="137"/>
      <c r="C442" s="5"/>
      <c r="D442" s="138"/>
      <c r="E442" s="5"/>
      <c r="F442" s="139"/>
      <c r="G442" s="139"/>
      <c r="H442" s="5"/>
      <c r="I442" s="5"/>
      <c r="J442" s="8"/>
      <c r="K442" s="8"/>
      <c r="L442" s="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>
      <c r="A443" s="5"/>
      <c r="B443" s="137"/>
      <c r="C443" s="5"/>
      <c r="D443" s="138"/>
      <c r="E443" s="5"/>
      <c r="F443" s="139"/>
      <c r="G443" s="139"/>
      <c r="H443" s="5"/>
      <c r="I443" s="5"/>
      <c r="J443" s="8"/>
      <c r="K443" s="8"/>
      <c r="L443" s="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>
      <c r="A444" s="5"/>
      <c r="B444" s="137"/>
      <c r="C444" s="5"/>
      <c r="D444" s="138"/>
      <c r="E444" s="5"/>
      <c r="F444" s="139"/>
      <c r="G444" s="139"/>
      <c r="H444" s="5"/>
      <c r="I444" s="5"/>
      <c r="J444" s="8"/>
      <c r="K444" s="8"/>
      <c r="L444" s="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>
      <c r="A445" s="5"/>
      <c r="B445" s="137"/>
      <c r="C445" s="5"/>
      <c r="D445" s="138"/>
      <c r="E445" s="5"/>
      <c r="F445" s="139"/>
      <c r="G445" s="139"/>
      <c r="H445" s="5"/>
      <c r="I445" s="5"/>
      <c r="J445" s="8"/>
      <c r="K445" s="8"/>
      <c r="L445" s="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>
      <c r="A446" s="5"/>
      <c r="B446" s="137"/>
      <c r="C446" s="5"/>
      <c r="D446" s="138"/>
      <c r="E446" s="5"/>
      <c r="F446" s="139"/>
      <c r="G446" s="139"/>
      <c r="H446" s="5"/>
      <c r="I446" s="5"/>
      <c r="J446" s="8"/>
      <c r="K446" s="8"/>
      <c r="L446" s="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>
      <c r="A447" s="5"/>
      <c r="B447" s="137"/>
      <c r="C447" s="5"/>
      <c r="D447" s="138"/>
      <c r="E447" s="5"/>
      <c r="F447" s="139"/>
      <c r="G447" s="139"/>
      <c r="H447" s="5"/>
      <c r="I447" s="5"/>
      <c r="J447" s="8"/>
      <c r="K447" s="8"/>
      <c r="L447" s="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>
      <c r="A448" s="5"/>
      <c r="B448" s="137"/>
      <c r="C448" s="5"/>
      <c r="D448" s="138"/>
      <c r="E448" s="5"/>
      <c r="F448" s="139"/>
      <c r="G448" s="139"/>
      <c r="H448" s="5"/>
      <c r="I448" s="5"/>
      <c r="J448" s="8"/>
      <c r="K448" s="8"/>
      <c r="L448" s="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>
      <c r="A449" s="5"/>
      <c r="B449" s="137"/>
      <c r="C449" s="5"/>
      <c r="D449" s="138"/>
      <c r="E449" s="5"/>
      <c r="F449" s="139"/>
      <c r="G449" s="139"/>
      <c r="H449" s="5"/>
      <c r="I449" s="5"/>
      <c r="J449" s="8"/>
      <c r="K449" s="8"/>
      <c r="L449" s="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>
      <c r="A450" s="5"/>
      <c r="B450" s="137"/>
      <c r="C450" s="5"/>
      <c r="D450" s="138"/>
      <c r="E450" s="5"/>
      <c r="F450" s="139"/>
      <c r="G450" s="139"/>
      <c r="H450" s="5"/>
      <c r="I450" s="5"/>
      <c r="J450" s="8"/>
      <c r="K450" s="8"/>
      <c r="L450" s="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>
      <c r="A451" s="5"/>
      <c r="B451" s="137"/>
      <c r="C451" s="5"/>
      <c r="D451" s="138"/>
      <c r="E451" s="5"/>
      <c r="F451" s="139"/>
      <c r="G451" s="139"/>
      <c r="H451" s="5"/>
      <c r="I451" s="5"/>
      <c r="J451" s="8"/>
      <c r="K451" s="8"/>
      <c r="L451" s="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>
      <c r="A452" s="5"/>
      <c r="B452" s="137"/>
      <c r="C452" s="5"/>
      <c r="D452" s="138"/>
      <c r="E452" s="5"/>
      <c r="F452" s="139"/>
      <c r="G452" s="139"/>
      <c r="H452" s="5"/>
      <c r="I452" s="5"/>
      <c r="J452" s="8"/>
      <c r="K452" s="8"/>
      <c r="L452" s="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>
      <c r="A453" s="5"/>
      <c r="B453" s="137"/>
      <c r="C453" s="5"/>
      <c r="D453" s="138"/>
      <c r="E453" s="5"/>
      <c r="F453" s="139"/>
      <c r="G453" s="139"/>
      <c r="H453" s="5"/>
      <c r="I453" s="5"/>
      <c r="J453" s="8"/>
      <c r="K453" s="8"/>
      <c r="L453" s="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>
      <c r="A454" s="5"/>
      <c r="B454" s="137"/>
      <c r="C454" s="5"/>
      <c r="D454" s="138"/>
      <c r="E454" s="5"/>
      <c r="F454" s="139"/>
      <c r="G454" s="139"/>
      <c r="H454" s="5"/>
      <c r="I454" s="5"/>
      <c r="J454" s="8"/>
      <c r="K454" s="8"/>
      <c r="L454" s="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>
      <c r="A455" s="5"/>
      <c r="B455" s="137"/>
      <c r="C455" s="5"/>
      <c r="D455" s="138"/>
      <c r="E455" s="5"/>
      <c r="F455" s="139"/>
      <c r="G455" s="139"/>
      <c r="H455" s="5"/>
      <c r="I455" s="5"/>
      <c r="J455" s="8"/>
      <c r="K455" s="8"/>
      <c r="L455" s="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>
      <c r="A456" s="5"/>
      <c r="B456" s="137"/>
      <c r="C456" s="5"/>
      <c r="D456" s="138"/>
      <c r="E456" s="5"/>
      <c r="F456" s="139"/>
      <c r="G456" s="139"/>
      <c r="H456" s="5"/>
      <c r="I456" s="5"/>
      <c r="J456" s="8"/>
      <c r="K456" s="8"/>
      <c r="L456" s="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>
      <c r="A457" s="5"/>
      <c r="B457" s="137"/>
      <c r="C457" s="5"/>
      <c r="D457" s="138"/>
      <c r="E457" s="5"/>
      <c r="F457" s="139"/>
      <c r="G457" s="139"/>
      <c r="H457" s="5"/>
      <c r="I457" s="5"/>
      <c r="J457" s="8"/>
      <c r="K457" s="8"/>
      <c r="L457" s="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>
      <c r="A458" s="5"/>
      <c r="B458" s="137"/>
      <c r="C458" s="5"/>
      <c r="D458" s="138"/>
      <c r="E458" s="5"/>
      <c r="F458" s="139"/>
      <c r="G458" s="139"/>
      <c r="H458" s="5"/>
      <c r="I458" s="5"/>
      <c r="J458" s="8"/>
      <c r="K458" s="8"/>
      <c r="L458" s="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>
      <c r="A459" s="5"/>
      <c r="B459" s="137"/>
      <c r="C459" s="5"/>
      <c r="D459" s="138"/>
      <c r="E459" s="5"/>
      <c r="F459" s="139"/>
      <c r="G459" s="139"/>
      <c r="H459" s="5"/>
      <c r="I459" s="5"/>
      <c r="J459" s="8"/>
      <c r="K459" s="8"/>
      <c r="L459" s="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>
      <c r="A460" s="5"/>
      <c r="B460" s="137"/>
      <c r="C460" s="5"/>
      <c r="D460" s="138"/>
      <c r="E460" s="5"/>
      <c r="F460" s="139"/>
      <c r="G460" s="139"/>
      <c r="H460" s="5"/>
      <c r="I460" s="5"/>
      <c r="J460" s="8"/>
      <c r="K460" s="8"/>
      <c r="L460" s="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>
      <c r="A461" s="5"/>
      <c r="B461" s="137"/>
      <c r="C461" s="5"/>
      <c r="D461" s="138"/>
      <c r="E461" s="5"/>
      <c r="F461" s="139"/>
      <c r="G461" s="139"/>
      <c r="H461" s="5"/>
      <c r="I461" s="5"/>
      <c r="J461" s="8"/>
      <c r="K461" s="8"/>
      <c r="L461" s="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>
      <c r="A462" s="5"/>
      <c r="B462" s="137"/>
      <c r="C462" s="5"/>
      <c r="D462" s="138"/>
      <c r="E462" s="5"/>
      <c r="F462" s="139"/>
      <c r="G462" s="139"/>
      <c r="H462" s="5"/>
      <c r="I462" s="5"/>
      <c r="J462" s="8"/>
      <c r="K462" s="8"/>
      <c r="L462" s="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>
      <c r="A463" s="5"/>
      <c r="B463" s="137"/>
      <c r="C463" s="5"/>
      <c r="D463" s="138"/>
      <c r="E463" s="5"/>
      <c r="F463" s="139"/>
      <c r="G463" s="139"/>
      <c r="H463" s="5"/>
      <c r="I463" s="5"/>
      <c r="J463" s="8"/>
      <c r="K463" s="8"/>
      <c r="L463" s="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>
      <c r="A464" s="5"/>
      <c r="B464" s="137"/>
      <c r="C464" s="5"/>
      <c r="D464" s="138"/>
      <c r="E464" s="5"/>
      <c r="F464" s="139"/>
      <c r="G464" s="139"/>
      <c r="H464" s="5"/>
      <c r="I464" s="5"/>
      <c r="J464" s="8"/>
      <c r="K464" s="8"/>
      <c r="L464" s="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>
      <c r="A465" s="5"/>
      <c r="B465" s="137"/>
      <c r="C465" s="5"/>
      <c r="D465" s="138"/>
      <c r="E465" s="5"/>
      <c r="F465" s="139"/>
      <c r="G465" s="139"/>
      <c r="H465" s="5"/>
      <c r="I465" s="5"/>
      <c r="J465" s="8"/>
      <c r="K465" s="8"/>
      <c r="L465" s="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>
      <c r="A466" s="5"/>
      <c r="B466" s="137"/>
      <c r="C466" s="5"/>
      <c r="D466" s="138"/>
      <c r="E466" s="5"/>
      <c r="F466" s="139"/>
      <c r="G466" s="139"/>
      <c r="H466" s="5"/>
      <c r="I466" s="5"/>
      <c r="J466" s="8"/>
      <c r="K466" s="8"/>
      <c r="L466" s="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>
      <c r="A467" s="5"/>
      <c r="B467" s="137"/>
      <c r="C467" s="5"/>
      <c r="D467" s="138"/>
      <c r="E467" s="5"/>
      <c r="F467" s="139"/>
      <c r="G467" s="139"/>
      <c r="H467" s="5"/>
      <c r="I467" s="5"/>
      <c r="J467" s="8"/>
      <c r="K467" s="8"/>
      <c r="L467" s="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>
      <c r="A468" s="5"/>
      <c r="B468" s="137"/>
      <c r="C468" s="5"/>
      <c r="D468" s="138"/>
      <c r="E468" s="5"/>
      <c r="F468" s="139"/>
      <c r="G468" s="139"/>
      <c r="H468" s="5"/>
      <c r="I468" s="5"/>
      <c r="J468" s="8"/>
      <c r="K468" s="8"/>
      <c r="L468" s="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>
      <c r="A469" s="5"/>
      <c r="B469" s="137"/>
      <c r="C469" s="5"/>
      <c r="D469" s="138"/>
      <c r="E469" s="5"/>
      <c r="F469" s="139"/>
      <c r="G469" s="139"/>
      <c r="H469" s="5"/>
      <c r="I469" s="5"/>
      <c r="J469" s="8"/>
      <c r="K469" s="8"/>
      <c r="L469" s="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>
      <c r="A470" s="5"/>
      <c r="B470" s="137"/>
      <c r="C470" s="5"/>
      <c r="D470" s="138"/>
      <c r="E470" s="5"/>
      <c r="F470" s="139"/>
      <c r="G470" s="139"/>
      <c r="H470" s="5"/>
      <c r="I470" s="5"/>
      <c r="J470" s="8"/>
      <c r="K470" s="8"/>
      <c r="L470" s="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>
      <c r="A471" s="5"/>
      <c r="B471" s="137"/>
      <c r="C471" s="5"/>
      <c r="D471" s="138"/>
      <c r="E471" s="5"/>
      <c r="F471" s="139"/>
      <c r="G471" s="139"/>
      <c r="H471" s="5"/>
      <c r="I471" s="5"/>
      <c r="J471" s="8"/>
      <c r="K471" s="8"/>
      <c r="L471" s="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>
      <c r="A472" s="5"/>
      <c r="B472" s="137"/>
      <c r="C472" s="5"/>
      <c r="D472" s="138"/>
      <c r="E472" s="5"/>
      <c r="F472" s="139"/>
      <c r="G472" s="139"/>
      <c r="H472" s="5"/>
      <c r="I472" s="5"/>
      <c r="J472" s="8"/>
      <c r="K472" s="8"/>
      <c r="L472" s="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>
      <c r="A473" s="5"/>
      <c r="B473" s="137"/>
      <c r="C473" s="5"/>
      <c r="D473" s="138"/>
      <c r="E473" s="5"/>
      <c r="F473" s="139"/>
      <c r="G473" s="139"/>
      <c r="H473" s="5"/>
      <c r="I473" s="5"/>
      <c r="J473" s="8"/>
      <c r="K473" s="8"/>
      <c r="L473" s="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>
      <c r="A474" s="5"/>
      <c r="B474" s="137"/>
      <c r="C474" s="5"/>
      <c r="D474" s="138"/>
      <c r="E474" s="5"/>
      <c r="F474" s="139"/>
      <c r="G474" s="139"/>
      <c r="H474" s="5"/>
      <c r="I474" s="5"/>
      <c r="J474" s="8"/>
      <c r="K474" s="8"/>
      <c r="L474" s="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>
      <c r="A475" s="5"/>
      <c r="B475" s="137"/>
      <c r="C475" s="5"/>
      <c r="D475" s="138"/>
      <c r="E475" s="5"/>
      <c r="F475" s="139"/>
      <c r="G475" s="139"/>
      <c r="H475" s="5"/>
      <c r="I475" s="5"/>
      <c r="J475" s="8"/>
      <c r="K475" s="8"/>
      <c r="L475" s="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>
      <c r="A476" s="5"/>
      <c r="B476" s="137"/>
      <c r="C476" s="5"/>
      <c r="D476" s="138"/>
      <c r="E476" s="5"/>
      <c r="F476" s="139"/>
      <c r="G476" s="139"/>
      <c r="H476" s="5"/>
      <c r="I476" s="5"/>
      <c r="J476" s="8"/>
      <c r="K476" s="8"/>
      <c r="L476" s="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>
      <c r="A477" s="5"/>
      <c r="B477" s="137"/>
      <c r="C477" s="5"/>
      <c r="D477" s="138"/>
      <c r="E477" s="5"/>
      <c r="F477" s="139"/>
      <c r="G477" s="139"/>
      <c r="H477" s="5"/>
      <c r="I477" s="5"/>
      <c r="J477" s="8"/>
      <c r="K477" s="8"/>
      <c r="L477" s="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>
      <c r="A478" s="5"/>
      <c r="B478" s="137"/>
      <c r="C478" s="5"/>
      <c r="D478" s="138"/>
      <c r="E478" s="5"/>
      <c r="F478" s="139"/>
      <c r="G478" s="139"/>
      <c r="H478" s="5"/>
      <c r="I478" s="5"/>
      <c r="J478" s="8"/>
      <c r="K478" s="8"/>
      <c r="L478" s="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>
      <c r="A479" s="5"/>
      <c r="B479" s="137"/>
      <c r="C479" s="5"/>
      <c r="D479" s="138"/>
      <c r="E479" s="5"/>
      <c r="F479" s="139"/>
      <c r="G479" s="139"/>
      <c r="H479" s="5"/>
      <c r="I479" s="5"/>
      <c r="J479" s="8"/>
      <c r="K479" s="8"/>
      <c r="L479" s="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>
      <c r="A480" s="5"/>
      <c r="B480" s="137"/>
      <c r="C480" s="5"/>
      <c r="D480" s="138"/>
      <c r="E480" s="5"/>
      <c r="F480" s="139"/>
      <c r="G480" s="139"/>
      <c r="H480" s="5"/>
      <c r="I480" s="5"/>
      <c r="J480" s="8"/>
      <c r="K480" s="8"/>
      <c r="L480" s="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>
      <c r="A481" s="5"/>
      <c r="B481" s="137"/>
      <c r="C481" s="5"/>
      <c r="D481" s="138"/>
      <c r="E481" s="5"/>
      <c r="F481" s="139"/>
      <c r="G481" s="139"/>
      <c r="H481" s="5"/>
      <c r="I481" s="5"/>
      <c r="J481" s="8"/>
      <c r="K481" s="8"/>
      <c r="L481" s="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>
      <c r="A482" s="5"/>
      <c r="B482" s="137"/>
      <c r="C482" s="5"/>
      <c r="D482" s="138"/>
      <c r="E482" s="5"/>
      <c r="F482" s="139"/>
      <c r="G482" s="139"/>
      <c r="H482" s="5"/>
      <c r="I482" s="5"/>
      <c r="J482" s="8"/>
      <c r="K482" s="8"/>
      <c r="L482" s="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>
      <c r="A483" s="5"/>
      <c r="B483" s="137"/>
      <c r="C483" s="5"/>
      <c r="D483" s="138"/>
      <c r="E483" s="5"/>
      <c r="F483" s="139"/>
      <c r="G483" s="139"/>
      <c r="H483" s="5"/>
      <c r="I483" s="5"/>
      <c r="J483" s="8"/>
      <c r="K483" s="8"/>
      <c r="L483" s="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>
      <c r="A484" s="5"/>
      <c r="B484" s="137"/>
      <c r="C484" s="5"/>
      <c r="D484" s="138"/>
      <c r="E484" s="5"/>
      <c r="F484" s="139"/>
      <c r="G484" s="139"/>
      <c r="H484" s="5"/>
      <c r="I484" s="5"/>
      <c r="J484" s="8"/>
      <c r="K484" s="8"/>
      <c r="L484" s="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>
      <c r="A485" s="5"/>
      <c r="B485" s="137"/>
      <c r="C485" s="5"/>
      <c r="D485" s="138"/>
      <c r="E485" s="5"/>
      <c r="F485" s="139"/>
      <c r="G485" s="139"/>
      <c r="H485" s="5"/>
      <c r="I485" s="5"/>
      <c r="J485" s="8"/>
      <c r="K485" s="8"/>
      <c r="L485" s="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>
      <c r="A486" s="5"/>
      <c r="B486" s="137"/>
      <c r="C486" s="5"/>
      <c r="D486" s="138"/>
      <c r="E486" s="5"/>
      <c r="F486" s="139"/>
      <c r="G486" s="139"/>
      <c r="H486" s="5"/>
      <c r="I486" s="5"/>
      <c r="J486" s="8"/>
      <c r="K486" s="8"/>
      <c r="L486" s="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>
      <c r="A487" s="5"/>
      <c r="B487" s="137"/>
      <c r="C487" s="5"/>
      <c r="D487" s="138"/>
      <c r="E487" s="5"/>
      <c r="F487" s="139"/>
      <c r="G487" s="139"/>
      <c r="H487" s="5"/>
      <c r="I487" s="5"/>
      <c r="J487" s="8"/>
      <c r="K487" s="8"/>
      <c r="L487" s="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>
      <c r="A488" s="5"/>
      <c r="B488" s="137"/>
      <c r="C488" s="5"/>
      <c r="D488" s="138"/>
      <c r="E488" s="5"/>
      <c r="F488" s="139"/>
      <c r="G488" s="139"/>
      <c r="H488" s="5"/>
      <c r="I488" s="5"/>
      <c r="J488" s="8"/>
      <c r="K488" s="8"/>
      <c r="L488" s="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>
      <c r="A489" s="5"/>
      <c r="B489" s="137"/>
      <c r="C489" s="5"/>
      <c r="D489" s="138"/>
      <c r="E489" s="5"/>
      <c r="F489" s="139"/>
      <c r="G489" s="139"/>
      <c r="H489" s="5"/>
      <c r="I489" s="5"/>
      <c r="J489" s="8"/>
      <c r="K489" s="8"/>
      <c r="L489" s="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>
      <c r="A490" s="5"/>
      <c r="B490" s="137"/>
      <c r="C490" s="5"/>
      <c r="D490" s="138"/>
      <c r="E490" s="5"/>
      <c r="F490" s="139"/>
      <c r="G490" s="139"/>
      <c r="H490" s="5"/>
      <c r="I490" s="5"/>
      <c r="J490" s="8"/>
      <c r="K490" s="8"/>
      <c r="L490" s="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>
      <c r="A491" s="5"/>
      <c r="B491" s="137"/>
      <c r="C491" s="5"/>
      <c r="D491" s="138"/>
      <c r="E491" s="5"/>
      <c r="F491" s="139"/>
      <c r="G491" s="139"/>
      <c r="H491" s="5"/>
      <c r="I491" s="5"/>
      <c r="J491" s="8"/>
      <c r="K491" s="8"/>
      <c r="L491" s="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>
      <c r="A492" s="5"/>
      <c r="B492" s="137"/>
      <c r="C492" s="5"/>
      <c r="D492" s="138"/>
      <c r="E492" s="5"/>
      <c r="F492" s="139"/>
      <c r="G492" s="139"/>
      <c r="H492" s="5"/>
      <c r="I492" s="5"/>
      <c r="J492" s="8"/>
      <c r="K492" s="8"/>
      <c r="L492" s="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>
      <c r="A493" s="5"/>
      <c r="B493" s="137"/>
      <c r="C493" s="5"/>
      <c r="D493" s="138"/>
      <c r="E493" s="5"/>
      <c r="F493" s="139"/>
      <c r="G493" s="139"/>
      <c r="H493" s="5"/>
      <c r="I493" s="5"/>
      <c r="J493" s="8"/>
      <c r="K493" s="8"/>
      <c r="L493" s="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>
      <c r="A494" s="5"/>
      <c r="B494" s="137"/>
      <c r="C494" s="5"/>
      <c r="D494" s="138"/>
      <c r="E494" s="5"/>
      <c r="F494" s="139"/>
      <c r="G494" s="139"/>
      <c r="H494" s="5"/>
      <c r="I494" s="5"/>
      <c r="J494" s="8"/>
      <c r="K494" s="8"/>
      <c r="L494" s="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>
      <c r="A495" s="5"/>
      <c r="B495" s="137"/>
      <c r="C495" s="5"/>
      <c r="D495" s="138"/>
      <c r="E495" s="5"/>
      <c r="F495" s="139"/>
      <c r="G495" s="139"/>
      <c r="H495" s="5"/>
      <c r="I495" s="5"/>
      <c r="J495" s="8"/>
      <c r="K495" s="8"/>
      <c r="L495" s="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>
      <c r="A496" s="5"/>
      <c r="B496" s="137"/>
      <c r="C496" s="5"/>
      <c r="D496" s="138"/>
      <c r="E496" s="5"/>
      <c r="F496" s="139"/>
      <c r="G496" s="139"/>
      <c r="H496" s="5"/>
      <c r="I496" s="5"/>
      <c r="J496" s="8"/>
      <c r="K496" s="8"/>
      <c r="L496" s="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>
      <c r="A497" s="5"/>
      <c r="B497" s="137"/>
      <c r="C497" s="5"/>
      <c r="D497" s="138"/>
      <c r="E497" s="5"/>
      <c r="F497" s="139"/>
      <c r="G497" s="139"/>
      <c r="H497" s="5"/>
      <c r="I497" s="5"/>
      <c r="J497" s="8"/>
      <c r="K497" s="8"/>
      <c r="L497" s="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>
      <c r="A498" s="5"/>
      <c r="B498" s="137"/>
      <c r="C498" s="5"/>
      <c r="D498" s="138"/>
      <c r="E498" s="5"/>
      <c r="F498" s="139"/>
      <c r="G498" s="139"/>
      <c r="H498" s="5"/>
      <c r="I498" s="5"/>
      <c r="J498" s="8"/>
      <c r="K498" s="8"/>
      <c r="L498" s="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>
      <c r="A499" s="5"/>
      <c r="B499" s="137"/>
      <c r="C499" s="5"/>
      <c r="D499" s="138"/>
      <c r="E499" s="5"/>
      <c r="F499" s="139"/>
      <c r="G499" s="139"/>
      <c r="H499" s="5"/>
      <c r="I499" s="5"/>
      <c r="J499" s="8"/>
      <c r="K499" s="8"/>
      <c r="L499" s="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>
      <c r="A500" s="5"/>
      <c r="B500" s="137"/>
      <c r="C500" s="5"/>
      <c r="D500" s="138"/>
      <c r="E500" s="5"/>
      <c r="F500" s="139"/>
      <c r="G500" s="139"/>
      <c r="H500" s="5"/>
      <c r="I500" s="5"/>
      <c r="J500" s="8"/>
      <c r="K500" s="8"/>
      <c r="L500" s="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>
      <c r="A501" s="5"/>
      <c r="B501" s="137"/>
      <c r="C501" s="5"/>
      <c r="D501" s="138"/>
      <c r="E501" s="5"/>
      <c r="F501" s="139"/>
      <c r="G501" s="139"/>
      <c r="H501" s="5"/>
      <c r="I501" s="5"/>
      <c r="J501" s="8"/>
      <c r="K501" s="8"/>
      <c r="L501" s="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>
      <c r="A502" s="5"/>
      <c r="B502" s="137"/>
      <c r="C502" s="5"/>
      <c r="D502" s="138"/>
      <c r="E502" s="5"/>
      <c r="F502" s="139"/>
      <c r="G502" s="139"/>
      <c r="H502" s="5"/>
      <c r="I502" s="5"/>
      <c r="J502" s="8"/>
      <c r="K502" s="8"/>
      <c r="L502" s="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>
      <c r="A503" s="5"/>
      <c r="B503" s="137"/>
      <c r="C503" s="5"/>
      <c r="D503" s="138"/>
      <c r="E503" s="5"/>
      <c r="F503" s="139"/>
      <c r="G503" s="139"/>
      <c r="H503" s="5"/>
      <c r="I503" s="5"/>
      <c r="J503" s="8"/>
      <c r="K503" s="8"/>
      <c r="L503" s="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>
      <c r="A504" s="5"/>
      <c r="B504" s="137"/>
      <c r="C504" s="5"/>
      <c r="D504" s="138"/>
      <c r="E504" s="5"/>
      <c r="F504" s="139"/>
      <c r="G504" s="139"/>
      <c r="H504" s="5"/>
      <c r="I504" s="5"/>
      <c r="J504" s="8"/>
      <c r="K504" s="8"/>
      <c r="L504" s="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>
      <c r="A505" s="5"/>
      <c r="B505" s="137"/>
      <c r="C505" s="5"/>
      <c r="D505" s="138"/>
      <c r="E505" s="5"/>
      <c r="F505" s="139"/>
      <c r="G505" s="139"/>
      <c r="H505" s="5"/>
      <c r="I505" s="5"/>
      <c r="J505" s="8"/>
      <c r="K505" s="8"/>
      <c r="L505" s="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>
      <c r="A506" s="5"/>
      <c r="B506" s="137"/>
      <c r="C506" s="5"/>
      <c r="D506" s="138"/>
      <c r="E506" s="5"/>
      <c r="F506" s="139"/>
      <c r="G506" s="139"/>
      <c r="H506" s="5"/>
      <c r="I506" s="5"/>
      <c r="J506" s="8"/>
      <c r="K506" s="8"/>
      <c r="L506" s="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>
      <c r="A507" s="5"/>
      <c r="B507" s="137"/>
      <c r="C507" s="5"/>
      <c r="D507" s="138"/>
      <c r="E507" s="5"/>
      <c r="F507" s="139"/>
      <c r="G507" s="139"/>
      <c r="H507" s="5"/>
      <c r="I507" s="5"/>
      <c r="J507" s="8"/>
      <c r="K507" s="8"/>
      <c r="L507" s="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>
      <c r="A508" s="5"/>
      <c r="B508" s="137"/>
      <c r="C508" s="5"/>
      <c r="D508" s="138"/>
      <c r="E508" s="5"/>
      <c r="F508" s="139"/>
      <c r="G508" s="139"/>
      <c r="H508" s="5"/>
      <c r="I508" s="5"/>
      <c r="J508" s="8"/>
      <c r="K508" s="8"/>
      <c r="L508" s="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>
      <c r="A509" s="5"/>
      <c r="B509" s="137"/>
      <c r="C509" s="5"/>
      <c r="D509" s="138"/>
      <c r="E509" s="5"/>
      <c r="F509" s="139"/>
      <c r="G509" s="139"/>
      <c r="H509" s="5"/>
      <c r="I509" s="5"/>
      <c r="J509" s="8"/>
      <c r="K509" s="8"/>
      <c r="L509" s="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>
      <c r="A510" s="5"/>
      <c r="B510" s="137"/>
      <c r="C510" s="5"/>
      <c r="D510" s="138"/>
      <c r="E510" s="5"/>
      <c r="F510" s="139"/>
      <c r="G510" s="139"/>
      <c r="H510" s="5"/>
      <c r="I510" s="5"/>
      <c r="J510" s="8"/>
      <c r="K510" s="8"/>
      <c r="L510" s="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>
      <c r="A511" s="5"/>
      <c r="B511" s="137"/>
      <c r="C511" s="5"/>
      <c r="D511" s="138"/>
      <c r="E511" s="5"/>
      <c r="F511" s="139"/>
      <c r="G511" s="139"/>
      <c r="H511" s="5"/>
      <c r="I511" s="5"/>
      <c r="J511" s="8"/>
      <c r="K511" s="8"/>
      <c r="L511" s="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>
      <c r="A512" s="5"/>
      <c r="B512" s="137"/>
      <c r="C512" s="5"/>
      <c r="D512" s="138"/>
      <c r="E512" s="5"/>
      <c r="F512" s="139"/>
      <c r="G512" s="139"/>
      <c r="H512" s="5"/>
      <c r="I512" s="5"/>
      <c r="J512" s="8"/>
      <c r="K512" s="8"/>
      <c r="L512" s="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>
      <c r="A513" s="5"/>
      <c r="B513" s="137"/>
      <c r="C513" s="5"/>
      <c r="D513" s="138"/>
      <c r="E513" s="5"/>
      <c r="F513" s="139"/>
      <c r="G513" s="139"/>
      <c r="H513" s="5"/>
      <c r="I513" s="5"/>
      <c r="J513" s="8"/>
      <c r="K513" s="8"/>
      <c r="L513" s="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>
      <c r="A514" s="5"/>
      <c r="B514" s="137"/>
      <c r="C514" s="5"/>
      <c r="D514" s="138"/>
      <c r="E514" s="5"/>
      <c r="F514" s="139"/>
      <c r="G514" s="139"/>
      <c r="H514" s="5"/>
      <c r="I514" s="5"/>
      <c r="J514" s="8"/>
      <c r="K514" s="8"/>
      <c r="L514" s="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>
      <c r="A515" s="5"/>
      <c r="B515" s="137"/>
      <c r="C515" s="5"/>
      <c r="D515" s="138"/>
      <c r="E515" s="5"/>
      <c r="F515" s="139"/>
      <c r="G515" s="139"/>
      <c r="H515" s="5"/>
      <c r="I515" s="5"/>
      <c r="J515" s="8"/>
      <c r="K515" s="8"/>
      <c r="L515" s="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>
      <c r="A516" s="5"/>
      <c r="B516" s="137"/>
      <c r="C516" s="5"/>
      <c r="D516" s="138"/>
      <c r="E516" s="5"/>
      <c r="F516" s="139"/>
      <c r="G516" s="139"/>
      <c r="H516" s="5"/>
      <c r="I516" s="5"/>
      <c r="J516" s="8"/>
      <c r="K516" s="8"/>
      <c r="L516" s="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>
      <c r="A517" s="5"/>
      <c r="B517" s="137"/>
      <c r="C517" s="5"/>
      <c r="D517" s="138"/>
      <c r="E517" s="5"/>
      <c r="F517" s="139"/>
      <c r="G517" s="139"/>
      <c r="H517" s="5"/>
      <c r="I517" s="5"/>
      <c r="J517" s="8"/>
      <c r="K517" s="8"/>
      <c r="L517" s="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>
      <c r="A518" s="5"/>
      <c r="B518" s="137"/>
      <c r="C518" s="5"/>
      <c r="D518" s="138"/>
      <c r="E518" s="5"/>
      <c r="F518" s="139"/>
      <c r="G518" s="139"/>
      <c r="H518" s="5"/>
      <c r="I518" s="5"/>
      <c r="J518" s="8"/>
      <c r="K518" s="8"/>
      <c r="L518" s="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>
      <c r="A519" s="5"/>
      <c r="B519" s="137"/>
      <c r="C519" s="5"/>
      <c r="D519" s="138"/>
      <c r="E519" s="5"/>
      <c r="F519" s="139"/>
      <c r="G519" s="139"/>
      <c r="H519" s="5"/>
      <c r="I519" s="5"/>
      <c r="J519" s="8"/>
      <c r="K519" s="8"/>
      <c r="L519" s="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>
      <c r="A520" s="5"/>
      <c r="B520" s="137"/>
      <c r="C520" s="5"/>
      <c r="D520" s="138"/>
      <c r="E520" s="5"/>
      <c r="F520" s="139"/>
      <c r="G520" s="139"/>
      <c r="H520" s="5"/>
      <c r="I520" s="5"/>
      <c r="J520" s="8"/>
      <c r="K520" s="8"/>
      <c r="L520" s="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>
      <c r="A521" s="5"/>
      <c r="B521" s="137"/>
      <c r="C521" s="5"/>
      <c r="D521" s="138"/>
      <c r="E521" s="5"/>
      <c r="F521" s="139"/>
      <c r="G521" s="139"/>
      <c r="H521" s="5"/>
      <c r="I521" s="5"/>
      <c r="J521" s="8"/>
      <c r="K521" s="8"/>
      <c r="L521" s="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>
      <c r="A522" s="5"/>
      <c r="B522" s="137"/>
      <c r="C522" s="5"/>
      <c r="D522" s="138"/>
      <c r="E522" s="5"/>
      <c r="F522" s="139"/>
      <c r="G522" s="139"/>
      <c r="H522" s="5"/>
      <c r="I522" s="5"/>
      <c r="J522" s="8"/>
      <c r="K522" s="8"/>
      <c r="L522" s="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>
      <c r="A523" s="5"/>
      <c r="B523" s="137"/>
      <c r="C523" s="5"/>
      <c r="D523" s="138"/>
      <c r="E523" s="5"/>
      <c r="F523" s="139"/>
      <c r="G523" s="139"/>
      <c r="H523" s="5"/>
      <c r="I523" s="5"/>
      <c r="J523" s="8"/>
      <c r="K523" s="8"/>
      <c r="L523" s="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>
      <c r="A524" s="5"/>
      <c r="B524" s="137"/>
      <c r="C524" s="5"/>
      <c r="D524" s="138"/>
      <c r="E524" s="5"/>
      <c r="F524" s="139"/>
      <c r="G524" s="139"/>
      <c r="H524" s="5"/>
      <c r="I524" s="5"/>
      <c r="J524" s="8"/>
      <c r="K524" s="8"/>
      <c r="L524" s="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>
      <c r="A525" s="5"/>
      <c r="B525" s="137"/>
      <c r="C525" s="5"/>
      <c r="D525" s="138"/>
      <c r="E525" s="5"/>
      <c r="F525" s="139"/>
      <c r="G525" s="139"/>
      <c r="H525" s="5"/>
      <c r="I525" s="5"/>
      <c r="J525" s="8"/>
      <c r="K525" s="8"/>
      <c r="L525" s="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>
      <c r="A526" s="5"/>
      <c r="B526" s="137"/>
      <c r="C526" s="5"/>
      <c r="D526" s="138"/>
      <c r="E526" s="5"/>
      <c r="F526" s="139"/>
      <c r="G526" s="139"/>
      <c r="H526" s="5"/>
      <c r="I526" s="5"/>
      <c r="J526" s="8"/>
      <c r="K526" s="8"/>
      <c r="L526" s="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>
      <c r="A527" s="5"/>
      <c r="B527" s="137"/>
      <c r="C527" s="5"/>
      <c r="D527" s="138"/>
      <c r="E527" s="5"/>
      <c r="F527" s="139"/>
      <c r="G527" s="139"/>
      <c r="H527" s="5"/>
      <c r="I527" s="5"/>
      <c r="J527" s="8"/>
      <c r="K527" s="8"/>
      <c r="L527" s="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>
      <c r="A528" s="5"/>
      <c r="B528" s="137"/>
      <c r="C528" s="5"/>
      <c r="D528" s="138"/>
      <c r="E528" s="5"/>
      <c r="F528" s="139"/>
      <c r="G528" s="139"/>
      <c r="H528" s="5"/>
      <c r="I528" s="5"/>
      <c r="J528" s="8"/>
      <c r="K528" s="8"/>
      <c r="L528" s="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>
      <c r="A529" s="5"/>
      <c r="B529" s="137"/>
      <c r="C529" s="5"/>
      <c r="D529" s="138"/>
      <c r="E529" s="5"/>
      <c r="F529" s="139"/>
      <c r="G529" s="139"/>
      <c r="H529" s="5"/>
      <c r="I529" s="5"/>
      <c r="J529" s="8"/>
      <c r="K529" s="8"/>
      <c r="L529" s="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>
      <c r="A530" s="5"/>
      <c r="B530" s="137"/>
      <c r="C530" s="5"/>
      <c r="D530" s="138"/>
      <c r="E530" s="5"/>
      <c r="F530" s="139"/>
      <c r="G530" s="139"/>
      <c r="H530" s="5"/>
      <c r="I530" s="5"/>
      <c r="J530" s="8"/>
      <c r="K530" s="8"/>
      <c r="L530" s="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>
      <c r="A531" s="5"/>
      <c r="B531" s="137"/>
      <c r="C531" s="5"/>
      <c r="D531" s="138"/>
      <c r="E531" s="5"/>
      <c r="F531" s="139"/>
      <c r="G531" s="139"/>
      <c r="H531" s="5"/>
      <c r="I531" s="5"/>
      <c r="J531" s="8"/>
      <c r="K531" s="8"/>
      <c r="L531" s="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>
      <c r="A532" s="5"/>
      <c r="B532" s="137"/>
      <c r="C532" s="5"/>
      <c r="D532" s="138"/>
      <c r="E532" s="5"/>
      <c r="F532" s="139"/>
      <c r="G532" s="139"/>
      <c r="H532" s="5"/>
      <c r="I532" s="5"/>
      <c r="J532" s="8"/>
      <c r="K532" s="8"/>
      <c r="L532" s="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>
      <c r="A533" s="5"/>
      <c r="B533" s="137"/>
      <c r="C533" s="5"/>
      <c r="D533" s="138"/>
      <c r="E533" s="5"/>
      <c r="F533" s="139"/>
      <c r="G533" s="139"/>
      <c r="H533" s="5"/>
      <c r="I533" s="5"/>
      <c r="J533" s="8"/>
      <c r="K533" s="8"/>
      <c r="L533" s="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>
      <c r="A534" s="5"/>
      <c r="B534" s="137"/>
      <c r="C534" s="5"/>
      <c r="D534" s="138"/>
      <c r="E534" s="5"/>
      <c r="F534" s="139"/>
      <c r="G534" s="139"/>
      <c r="H534" s="5"/>
      <c r="I534" s="5"/>
      <c r="J534" s="8"/>
      <c r="K534" s="8"/>
      <c r="L534" s="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>
      <c r="A535" s="5"/>
      <c r="B535" s="137"/>
      <c r="C535" s="5"/>
      <c r="D535" s="138"/>
      <c r="E535" s="5"/>
      <c r="F535" s="139"/>
      <c r="G535" s="139"/>
      <c r="H535" s="5"/>
      <c r="I535" s="5"/>
      <c r="J535" s="8"/>
      <c r="K535" s="8"/>
      <c r="L535" s="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>
      <c r="A536" s="5"/>
      <c r="B536" s="137"/>
      <c r="C536" s="5"/>
      <c r="D536" s="138"/>
      <c r="E536" s="5"/>
      <c r="F536" s="139"/>
      <c r="G536" s="139"/>
      <c r="H536" s="5"/>
      <c r="I536" s="5"/>
      <c r="J536" s="8"/>
      <c r="K536" s="8"/>
      <c r="L536" s="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>
      <c r="A537" s="5"/>
      <c r="B537" s="137"/>
      <c r="C537" s="5"/>
      <c r="D537" s="138"/>
      <c r="E537" s="5"/>
      <c r="F537" s="139"/>
      <c r="G537" s="139"/>
      <c r="H537" s="5"/>
      <c r="I537" s="5"/>
      <c r="J537" s="8"/>
      <c r="K537" s="8"/>
      <c r="L537" s="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>
      <c r="A538" s="5"/>
      <c r="B538" s="137"/>
      <c r="C538" s="5"/>
      <c r="D538" s="138"/>
      <c r="E538" s="5"/>
      <c r="F538" s="139"/>
      <c r="G538" s="139"/>
      <c r="H538" s="5"/>
      <c r="I538" s="5"/>
      <c r="J538" s="8"/>
      <c r="K538" s="8"/>
      <c r="L538" s="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>
      <c r="A539" s="5"/>
      <c r="B539" s="137"/>
      <c r="C539" s="5"/>
      <c r="D539" s="138"/>
      <c r="E539" s="5"/>
      <c r="F539" s="139"/>
      <c r="G539" s="139"/>
      <c r="H539" s="5"/>
      <c r="I539" s="5"/>
      <c r="J539" s="8"/>
      <c r="K539" s="8"/>
      <c r="L539" s="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>
      <c r="A540" s="5"/>
      <c r="B540" s="137"/>
      <c r="C540" s="5"/>
      <c r="D540" s="138"/>
      <c r="E540" s="5"/>
      <c r="F540" s="139"/>
      <c r="G540" s="139"/>
      <c r="H540" s="5"/>
      <c r="I540" s="5"/>
      <c r="J540" s="8"/>
      <c r="K540" s="8"/>
      <c r="L540" s="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>
      <c r="A541" s="5"/>
      <c r="B541" s="137"/>
      <c r="C541" s="5"/>
      <c r="D541" s="138"/>
      <c r="E541" s="5"/>
      <c r="F541" s="139"/>
      <c r="G541" s="139"/>
      <c r="H541" s="5"/>
      <c r="I541" s="5"/>
      <c r="J541" s="8"/>
      <c r="K541" s="8"/>
      <c r="L541" s="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>
      <c r="A542" s="5"/>
      <c r="B542" s="137"/>
      <c r="C542" s="5"/>
      <c r="D542" s="138"/>
      <c r="E542" s="5"/>
      <c r="F542" s="139"/>
      <c r="G542" s="139"/>
      <c r="H542" s="5"/>
      <c r="I542" s="5"/>
      <c r="J542" s="8"/>
      <c r="K542" s="8"/>
      <c r="L542" s="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>
      <c r="A543" s="5"/>
      <c r="B543" s="137"/>
      <c r="C543" s="5"/>
      <c r="D543" s="138"/>
      <c r="E543" s="5"/>
      <c r="F543" s="139"/>
      <c r="G543" s="139"/>
      <c r="H543" s="5"/>
      <c r="I543" s="5"/>
      <c r="J543" s="8"/>
      <c r="K543" s="8"/>
      <c r="L543" s="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>
      <c r="A544" s="5"/>
      <c r="B544" s="137"/>
      <c r="C544" s="5"/>
      <c r="D544" s="138"/>
      <c r="E544" s="5"/>
      <c r="F544" s="139"/>
      <c r="G544" s="139"/>
      <c r="H544" s="5"/>
      <c r="I544" s="5"/>
      <c r="J544" s="8"/>
      <c r="K544" s="8"/>
      <c r="L544" s="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>
      <c r="A545" s="5"/>
      <c r="B545" s="137"/>
      <c r="C545" s="5"/>
      <c r="D545" s="138"/>
      <c r="E545" s="5"/>
      <c r="F545" s="139"/>
      <c r="G545" s="139"/>
      <c r="H545" s="5"/>
      <c r="I545" s="5"/>
      <c r="J545" s="8"/>
      <c r="K545" s="8"/>
      <c r="L545" s="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>
      <c r="A546" s="5"/>
      <c r="B546" s="137"/>
      <c r="C546" s="5"/>
      <c r="D546" s="138"/>
      <c r="E546" s="5"/>
      <c r="F546" s="139"/>
      <c r="G546" s="139"/>
      <c r="H546" s="5"/>
      <c r="I546" s="5"/>
      <c r="J546" s="8"/>
      <c r="K546" s="8"/>
      <c r="L546" s="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>
      <c r="A547" s="5"/>
      <c r="B547" s="137"/>
      <c r="C547" s="5"/>
      <c r="D547" s="138"/>
      <c r="E547" s="5"/>
      <c r="F547" s="139"/>
      <c r="G547" s="139"/>
      <c r="H547" s="5"/>
      <c r="I547" s="5"/>
      <c r="J547" s="8"/>
      <c r="K547" s="8"/>
      <c r="L547" s="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>
      <c r="A548" s="5"/>
      <c r="B548" s="137"/>
      <c r="C548" s="5"/>
      <c r="D548" s="138"/>
      <c r="E548" s="5"/>
      <c r="F548" s="139"/>
      <c r="G548" s="139"/>
      <c r="H548" s="5"/>
      <c r="I548" s="5"/>
      <c r="J548" s="8"/>
      <c r="K548" s="8"/>
      <c r="L548" s="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>
      <c r="A549" s="5"/>
      <c r="B549" s="137"/>
      <c r="C549" s="5"/>
      <c r="D549" s="138"/>
      <c r="E549" s="5"/>
      <c r="F549" s="139"/>
      <c r="G549" s="139"/>
      <c r="H549" s="5"/>
      <c r="I549" s="5"/>
      <c r="J549" s="8"/>
      <c r="K549" s="8"/>
      <c r="L549" s="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>
      <c r="A550" s="5"/>
      <c r="B550" s="137"/>
      <c r="C550" s="5"/>
      <c r="D550" s="138"/>
      <c r="E550" s="5"/>
      <c r="F550" s="139"/>
      <c r="G550" s="139"/>
      <c r="H550" s="5"/>
      <c r="I550" s="5"/>
      <c r="J550" s="8"/>
      <c r="K550" s="8"/>
      <c r="L550" s="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>
      <c r="A551" s="5"/>
      <c r="B551" s="137"/>
      <c r="C551" s="5"/>
      <c r="D551" s="138"/>
      <c r="E551" s="5"/>
      <c r="F551" s="139"/>
      <c r="G551" s="139"/>
      <c r="H551" s="5"/>
      <c r="I551" s="5"/>
      <c r="J551" s="8"/>
      <c r="K551" s="8"/>
      <c r="L551" s="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>
      <c r="A552" s="5"/>
      <c r="B552" s="137"/>
      <c r="C552" s="5"/>
      <c r="D552" s="138"/>
      <c r="E552" s="5"/>
      <c r="F552" s="139"/>
      <c r="G552" s="139"/>
      <c r="H552" s="5"/>
      <c r="I552" s="5"/>
      <c r="J552" s="8"/>
      <c r="K552" s="8"/>
      <c r="L552" s="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>
      <c r="A553" s="5"/>
      <c r="B553" s="137"/>
      <c r="C553" s="5"/>
      <c r="D553" s="138"/>
      <c r="E553" s="5"/>
      <c r="F553" s="139"/>
      <c r="G553" s="139"/>
      <c r="H553" s="5"/>
      <c r="I553" s="5"/>
      <c r="J553" s="8"/>
      <c r="K553" s="8"/>
      <c r="L553" s="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>
      <c r="A554" s="5"/>
      <c r="B554" s="137"/>
      <c r="C554" s="5"/>
      <c r="D554" s="138"/>
      <c r="E554" s="5"/>
      <c r="F554" s="139"/>
      <c r="G554" s="139"/>
      <c r="H554" s="5"/>
      <c r="I554" s="5"/>
      <c r="J554" s="8"/>
      <c r="K554" s="8"/>
      <c r="L554" s="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>
      <c r="A555" s="5"/>
      <c r="B555" s="137"/>
      <c r="C555" s="5"/>
      <c r="D555" s="138"/>
      <c r="E555" s="5"/>
      <c r="F555" s="139"/>
      <c r="G555" s="139"/>
      <c r="H555" s="5"/>
      <c r="I555" s="5"/>
      <c r="J555" s="8"/>
      <c r="K555" s="8"/>
      <c r="L555" s="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>
      <c r="A556" s="5"/>
      <c r="B556" s="137"/>
      <c r="C556" s="5"/>
      <c r="D556" s="138"/>
      <c r="E556" s="5"/>
      <c r="F556" s="139"/>
      <c r="G556" s="139"/>
      <c r="H556" s="5"/>
      <c r="I556" s="5"/>
      <c r="J556" s="8"/>
      <c r="K556" s="8"/>
      <c r="L556" s="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>
      <c r="A557" s="5"/>
      <c r="B557" s="137"/>
      <c r="C557" s="5"/>
      <c r="D557" s="138"/>
      <c r="E557" s="5"/>
      <c r="F557" s="139"/>
      <c r="G557" s="139"/>
      <c r="H557" s="5"/>
      <c r="I557" s="5"/>
      <c r="J557" s="8"/>
      <c r="K557" s="8"/>
      <c r="L557" s="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>
      <c r="A558" s="5"/>
      <c r="B558" s="137"/>
      <c r="C558" s="5"/>
      <c r="D558" s="138"/>
      <c r="E558" s="5"/>
      <c r="F558" s="139"/>
      <c r="G558" s="139"/>
      <c r="H558" s="5"/>
      <c r="I558" s="5"/>
      <c r="J558" s="8"/>
      <c r="K558" s="8"/>
      <c r="L558" s="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>
      <c r="A559" s="5"/>
      <c r="B559" s="137"/>
      <c r="C559" s="5"/>
      <c r="D559" s="138"/>
      <c r="E559" s="5"/>
      <c r="F559" s="139"/>
      <c r="G559" s="139"/>
      <c r="H559" s="5"/>
      <c r="I559" s="5"/>
      <c r="J559" s="8"/>
      <c r="K559" s="8"/>
      <c r="L559" s="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>
      <c r="A560" s="5"/>
      <c r="B560" s="137"/>
      <c r="C560" s="5"/>
      <c r="D560" s="138"/>
      <c r="E560" s="5"/>
      <c r="F560" s="139"/>
      <c r="G560" s="139"/>
      <c r="H560" s="5"/>
      <c r="I560" s="5"/>
      <c r="J560" s="8"/>
      <c r="K560" s="8"/>
      <c r="L560" s="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>
      <c r="A561" s="5"/>
      <c r="B561" s="137"/>
      <c r="C561" s="5"/>
      <c r="D561" s="138"/>
      <c r="E561" s="5"/>
      <c r="F561" s="139"/>
      <c r="G561" s="139"/>
      <c r="H561" s="5"/>
      <c r="I561" s="5"/>
      <c r="J561" s="8"/>
      <c r="K561" s="8"/>
      <c r="L561" s="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>
      <c r="A562" s="5"/>
      <c r="B562" s="137"/>
      <c r="C562" s="5"/>
      <c r="D562" s="138"/>
      <c r="E562" s="5"/>
      <c r="F562" s="139"/>
      <c r="G562" s="139"/>
      <c r="H562" s="5"/>
      <c r="I562" s="5"/>
      <c r="J562" s="8"/>
      <c r="K562" s="8"/>
      <c r="L562" s="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>
      <c r="A563" s="5"/>
      <c r="B563" s="137"/>
      <c r="C563" s="5"/>
      <c r="D563" s="138"/>
      <c r="E563" s="5"/>
      <c r="F563" s="139"/>
      <c r="G563" s="139"/>
      <c r="H563" s="5"/>
      <c r="I563" s="5"/>
      <c r="J563" s="8"/>
      <c r="K563" s="8"/>
      <c r="L563" s="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>
      <c r="A564" s="5"/>
      <c r="B564" s="137"/>
      <c r="C564" s="5"/>
      <c r="D564" s="138"/>
      <c r="E564" s="5"/>
      <c r="F564" s="139"/>
      <c r="G564" s="139"/>
      <c r="H564" s="5"/>
      <c r="I564" s="5"/>
      <c r="J564" s="8"/>
      <c r="K564" s="8"/>
      <c r="L564" s="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>
      <c r="A565" s="5"/>
      <c r="B565" s="137"/>
      <c r="C565" s="5"/>
      <c r="D565" s="138"/>
      <c r="E565" s="5"/>
      <c r="F565" s="139"/>
      <c r="G565" s="139"/>
      <c r="H565" s="5"/>
      <c r="I565" s="5"/>
      <c r="J565" s="8"/>
      <c r="K565" s="8"/>
      <c r="L565" s="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>
      <c r="A566" s="5"/>
      <c r="B566" s="137"/>
      <c r="C566" s="5"/>
      <c r="D566" s="138"/>
      <c r="E566" s="5"/>
      <c r="F566" s="139"/>
      <c r="G566" s="139"/>
      <c r="H566" s="5"/>
      <c r="I566" s="5"/>
      <c r="J566" s="8"/>
      <c r="K566" s="8"/>
      <c r="L566" s="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>
      <c r="A567" s="5"/>
      <c r="B567" s="137"/>
      <c r="C567" s="5"/>
      <c r="D567" s="138"/>
      <c r="E567" s="5"/>
      <c r="F567" s="139"/>
      <c r="G567" s="139"/>
      <c r="H567" s="5"/>
      <c r="I567" s="5"/>
      <c r="J567" s="8"/>
      <c r="K567" s="8"/>
      <c r="L567" s="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>
      <c r="A568" s="5"/>
      <c r="B568" s="137"/>
      <c r="C568" s="5"/>
      <c r="D568" s="138"/>
      <c r="E568" s="5"/>
      <c r="F568" s="139"/>
      <c r="G568" s="139"/>
      <c r="H568" s="5"/>
      <c r="I568" s="5"/>
      <c r="J568" s="8"/>
      <c r="K568" s="8"/>
      <c r="L568" s="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>
      <c r="A569" s="5"/>
      <c r="B569" s="137"/>
      <c r="C569" s="5"/>
      <c r="D569" s="138"/>
      <c r="E569" s="5"/>
      <c r="F569" s="139"/>
      <c r="G569" s="139"/>
      <c r="H569" s="5"/>
      <c r="I569" s="5"/>
      <c r="J569" s="8"/>
      <c r="K569" s="8"/>
      <c r="L569" s="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>
      <c r="A570" s="5"/>
      <c r="B570" s="137"/>
      <c r="C570" s="5"/>
      <c r="D570" s="138"/>
      <c r="E570" s="5"/>
      <c r="F570" s="139"/>
      <c r="G570" s="139"/>
      <c r="H570" s="5"/>
      <c r="I570" s="5"/>
      <c r="J570" s="8"/>
      <c r="K570" s="8"/>
      <c r="L570" s="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>
      <c r="A571" s="5"/>
      <c r="B571" s="137"/>
      <c r="C571" s="5"/>
      <c r="D571" s="138"/>
      <c r="E571" s="5"/>
      <c r="F571" s="139"/>
      <c r="G571" s="139"/>
      <c r="H571" s="5"/>
      <c r="I571" s="5"/>
      <c r="J571" s="8"/>
      <c r="K571" s="8"/>
      <c r="L571" s="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>
      <c r="A572" s="5"/>
      <c r="B572" s="137"/>
      <c r="C572" s="5"/>
      <c r="D572" s="138"/>
      <c r="E572" s="5"/>
      <c r="F572" s="139"/>
      <c r="G572" s="139"/>
      <c r="H572" s="5"/>
      <c r="I572" s="5"/>
      <c r="J572" s="8"/>
      <c r="K572" s="8"/>
      <c r="L572" s="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>
      <c r="A573" s="5"/>
      <c r="B573" s="137"/>
      <c r="C573" s="5"/>
      <c r="D573" s="138"/>
      <c r="E573" s="5"/>
      <c r="F573" s="139"/>
      <c r="G573" s="139"/>
      <c r="H573" s="5"/>
      <c r="I573" s="5"/>
      <c r="J573" s="8"/>
      <c r="K573" s="8"/>
      <c r="L573" s="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>
      <c r="A574" s="5"/>
      <c r="B574" s="137"/>
      <c r="C574" s="5"/>
      <c r="D574" s="138"/>
      <c r="E574" s="5"/>
      <c r="F574" s="139"/>
      <c r="G574" s="139"/>
      <c r="H574" s="5"/>
      <c r="I574" s="5"/>
      <c r="J574" s="8"/>
      <c r="K574" s="8"/>
      <c r="L574" s="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>
      <c r="A575" s="5"/>
      <c r="B575" s="137"/>
      <c r="C575" s="5"/>
      <c r="D575" s="138"/>
      <c r="E575" s="5"/>
      <c r="F575" s="139"/>
      <c r="G575" s="139"/>
      <c r="H575" s="5"/>
      <c r="I575" s="5"/>
      <c r="J575" s="8"/>
      <c r="K575" s="8"/>
      <c r="L575" s="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>
      <c r="A576" s="5"/>
      <c r="B576" s="137"/>
      <c r="C576" s="5"/>
      <c r="D576" s="138"/>
      <c r="E576" s="5"/>
      <c r="F576" s="139"/>
      <c r="G576" s="139"/>
      <c r="H576" s="5"/>
      <c r="I576" s="5"/>
      <c r="J576" s="8"/>
      <c r="K576" s="8"/>
      <c r="L576" s="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>
      <c r="A577" s="5"/>
      <c r="B577" s="137"/>
      <c r="C577" s="5"/>
      <c r="D577" s="138"/>
      <c r="E577" s="5"/>
      <c r="F577" s="139"/>
      <c r="G577" s="139"/>
      <c r="H577" s="5"/>
      <c r="I577" s="5"/>
      <c r="J577" s="8"/>
      <c r="K577" s="8"/>
      <c r="L577" s="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>
      <c r="A578" s="5"/>
      <c r="B578" s="137"/>
      <c r="C578" s="5"/>
      <c r="D578" s="138"/>
      <c r="E578" s="5"/>
      <c r="F578" s="139"/>
      <c r="G578" s="139"/>
      <c r="H578" s="5"/>
      <c r="I578" s="5"/>
      <c r="J578" s="8"/>
      <c r="K578" s="8"/>
      <c r="L578" s="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>
      <c r="A579" s="5"/>
      <c r="B579" s="137"/>
      <c r="C579" s="5"/>
      <c r="D579" s="138"/>
      <c r="E579" s="5"/>
      <c r="F579" s="139"/>
      <c r="G579" s="139"/>
      <c r="H579" s="5"/>
      <c r="I579" s="5"/>
      <c r="J579" s="8"/>
      <c r="K579" s="8"/>
      <c r="L579" s="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>
      <c r="A580" s="5"/>
      <c r="B580" s="137"/>
      <c r="C580" s="5"/>
      <c r="D580" s="138"/>
      <c r="E580" s="5"/>
      <c r="F580" s="139"/>
      <c r="G580" s="139"/>
      <c r="H580" s="5"/>
      <c r="I580" s="5"/>
      <c r="J580" s="8"/>
      <c r="K580" s="8"/>
      <c r="L580" s="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>
      <c r="A581" s="5"/>
      <c r="B581" s="137"/>
      <c r="C581" s="5"/>
      <c r="D581" s="138"/>
      <c r="E581" s="5"/>
      <c r="F581" s="139"/>
      <c r="G581" s="139"/>
      <c r="H581" s="5"/>
      <c r="I581" s="5"/>
      <c r="J581" s="8"/>
      <c r="K581" s="8"/>
      <c r="L581" s="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>
      <c r="A582" s="5"/>
      <c r="B582" s="137"/>
      <c r="C582" s="5"/>
      <c r="D582" s="138"/>
      <c r="E582" s="5"/>
      <c r="F582" s="139"/>
      <c r="G582" s="139"/>
      <c r="H582" s="5"/>
      <c r="I582" s="5"/>
      <c r="J582" s="8"/>
      <c r="K582" s="8"/>
      <c r="L582" s="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>
      <c r="A583" s="5"/>
      <c r="B583" s="137"/>
      <c r="C583" s="5"/>
      <c r="D583" s="138"/>
      <c r="E583" s="5"/>
      <c r="F583" s="139"/>
      <c r="G583" s="139"/>
      <c r="H583" s="5"/>
      <c r="I583" s="5"/>
      <c r="J583" s="8"/>
      <c r="K583" s="8"/>
      <c r="L583" s="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>
      <c r="A584" s="5"/>
      <c r="B584" s="137"/>
      <c r="C584" s="5"/>
      <c r="D584" s="138"/>
      <c r="E584" s="5"/>
      <c r="F584" s="139"/>
      <c r="G584" s="139"/>
      <c r="H584" s="5"/>
      <c r="I584" s="5"/>
      <c r="J584" s="8"/>
      <c r="K584" s="8"/>
      <c r="L584" s="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>
      <c r="A585" s="5"/>
      <c r="B585" s="137"/>
      <c r="C585" s="5"/>
      <c r="D585" s="138"/>
      <c r="E585" s="5"/>
      <c r="F585" s="139"/>
      <c r="G585" s="139"/>
      <c r="H585" s="5"/>
      <c r="I585" s="5"/>
      <c r="J585" s="8"/>
      <c r="K585" s="8"/>
      <c r="L585" s="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>
      <c r="A586" s="5"/>
      <c r="B586" s="137"/>
      <c r="C586" s="5"/>
      <c r="D586" s="138"/>
      <c r="E586" s="5"/>
      <c r="F586" s="139"/>
      <c r="G586" s="139"/>
      <c r="H586" s="5"/>
      <c r="I586" s="5"/>
      <c r="J586" s="8"/>
      <c r="K586" s="8"/>
      <c r="L586" s="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>
      <c r="A587" s="5"/>
      <c r="B587" s="137"/>
      <c r="C587" s="5"/>
      <c r="D587" s="138"/>
      <c r="E587" s="5"/>
      <c r="F587" s="139"/>
      <c r="G587" s="139"/>
      <c r="H587" s="5"/>
      <c r="I587" s="5"/>
      <c r="J587" s="8"/>
      <c r="K587" s="8"/>
      <c r="L587" s="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>
      <c r="A588" s="5"/>
      <c r="B588" s="137"/>
      <c r="C588" s="5"/>
      <c r="D588" s="138"/>
      <c r="E588" s="5"/>
      <c r="F588" s="139"/>
      <c r="G588" s="139"/>
      <c r="H588" s="5"/>
      <c r="I588" s="5"/>
      <c r="J588" s="8"/>
      <c r="K588" s="8"/>
      <c r="L588" s="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>
      <c r="A589" s="5"/>
      <c r="B589" s="137"/>
      <c r="C589" s="5"/>
      <c r="D589" s="138"/>
      <c r="E589" s="5"/>
      <c r="F589" s="139"/>
      <c r="G589" s="139"/>
      <c r="H589" s="5"/>
      <c r="I589" s="5"/>
      <c r="J589" s="8"/>
      <c r="K589" s="8"/>
      <c r="L589" s="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5"/>
      <c r="B590" s="137"/>
      <c r="C590" s="5"/>
      <c r="D590" s="138"/>
      <c r="E590" s="5"/>
      <c r="F590" s="139"/>
      <c r="G590" s="139"/>
      <c r="H590" s="5"/>
      <c r="I590" s="5"/>
      <c r="J590" s="8"/>
      <c r="K590" s="8"/>
      <c r="L590" s="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>
      <c r="A591" s="5"/>
      <c r="B591" s="137"/>
      <c r="C591" s="5"/>
      <c r="D591" s="138"/>
      <c r="E591" s="5"/>
      <c r="F591" s="139"/>
      <c r="G591" s="139"/>
      <c r="H591" s="5"/>
      <c r="I591" s="5"/>
      <c r="J591" s="8"/>
      <c r="K591" s="8"/>
      <c r="L591" s="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>
      <c r="A592" s="5"/>
      <c r="B592" s="137"/>
      <c r="C592" s="5"/>
      <c r="D592" s="138"/>
      <c r="E592" s="5"/>
      <c r="F592" s="139"/>
      <c r="G592" s="139"/>
      <c r="H592" s="5"/>
      <c r="I592" s="5"/>
      <c r="J592" s="8"/>
      <c r="K592" s="8"/>
      <c r="L592" s="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>
      <c r="A593" s="5"/>
      <c r="B593" s="137"/>
      <c r="C593" s="5"/>
      <c r="D593" s="138"/>
      <c r="E593" s="5"/>
      <c r="F593" s="139"/>
      <c r="G593" s="139"/>
      <c r="H593" s="5"/>
      <c r="I593" s="5"/>
      <c r="J593" s="8"/>
      <c r="K593" s="8"/>
      <c r="L593" s="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>
      <c r="A594" s="5"/>
      <c r="B594" s="137"/>
      <c r="C594" s="5"/>
      <c r="D594" s="138"/>
      <c r="E594" s="5"/>
      <c r="F594" s="139"/>
      <c r="G594" s="139"/>
      <c r="H594" s="5"/>
      <c r="I594" s="5"/>
      <c r="J594" s="8"/>
      <c r="K594" s="8"/>
      <c r="L594" s="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>
      <c r="A595" s="5"/>
      <c r="B595" s="137"/>
      <c r="C595" s="5"/>
      <c r="D595" s="138"/>
      <c r="E595" s="5"/>
      <c r="F595" s="139"/>
      <c r="G595" s="139"/>
      <c r="H595" s="5"/>
      <c r="I595" s="5"/>
      <c r="J595" s="8"/>
      <c r="K595" s="8"/>
      <c r="L595" s="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>
      <c r="A596" s="5"/>
      <c r="B596" s="137"/>
      <c r="C596" s="5"/>
      <c r="D596" s="138"/>
      <c r="E596" s="5"/>
      <c r="F596" s="139"/>
      <c r="G596" s="139"/>
      <c r="H596" s="5"/>
      <c r="I596" s="5"/>
      <c r="J596" s="8"/>
      <c r="K596" s="8"/>
      <c r="L596" s="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>
      <c r="A597" s="5"/>
      <c r="B597" s="137"/>
      <c r="C597" s="5"/>
      <c r="D597" s="138"/>
      <c r="E597" s="5"/>
      <c r="F597" s="139"/>
      <c r="G597" s="139"/>
      <c r="H597" s="5"/>
      <c r="I597" s="5"/>
      <c r="J597" s="8"/>
      <c r="K597" s="8"/>
      <c r="L597" s="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>
      <c r="A598" s="5"/>
      <c r="B598" s="137"/>
      <c r="C598" s="5"/>
      <c r="D598" s="138"/>
      <c r="E598" s="5"/>
      <c r="F598" s="139"/>
      <c r="G598" s="139"/>
      <c r="H598" s="5"/>
      <c r="I598" s="5"/>
      <c r="J598" s="8"/>
      <c r="K598" s="8"/>
      <c r="L598" s="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>
      <c r="A599" s="5"/>
      <c r="B599" s="137"/>
      <c r="C599" s="5"/>
      <c r="D599" s="138"/>
      <c r="E599" s="5"/>
      <c r="F599" s="139"/>
      <c r="G599" s="139"/>
      <c r="H599" s="5"/>
      <c r="I599" s="5"/>
      <c r="J599" s="8"/>
      <c r="K599" s="8"/>
      <c r="L599" s="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>
      <c r="A600" s="5"/>
      <c r="B600" s="137"/>
      <c r="C600" s="5"/>
      <c r="D600" s="138"/>
      <c r="E600" s="5"/>
      <c r="F600" s="139"/>
      <c r="G600" s="139"/>
      <c r="H600" s="5"/>
      <c r="I600" s="5"/>
      <c r="J600" s="8"/>
      <c r="K600" s="8"/>
      <c r="L600" s="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>
      <c r="A601" s="5"/>
      <c r="B601" s="137"/>
      <c r="C601" s="5"/>
      <c r="D601" s="138"/>
      <c r="E601" s="5"/>
      <c r="F601" s="139"/>
      <c r="G601" s="139"/>
      <c r="H601" s="5"/>
      <c r="I601" s="5"/>
      <c r="J601" s="8"/>
      <c r="K601" s="8"/>
      <c r="L601" s="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>
      <c r="A602" s="5"/>
      <c r="B602" s="137"/>
      <c r="C602" s="5"/>
      <c r="D602" s="138"/>
      <c r="E602" s="5"/>
      <c r="F602" s="139"/>
      <c r="G602" s="139"/>
      <c r="H602" s="5"/>
      <c r="I602" s="5"/>
      <c r="J602" s="8"/>
      <c r="K602" s="8"/>
      <c r="L602" s="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>
      <c r="A603" s="5"/>
      <c r="B603" s="137"/>
      <c r="C603" s="5"/>
      <c r="D603" s="138"/>
      <c r="E603" s="5"/>
      <c r="F603" s="139"/>
      <c r="G603" s="139"/>
      <c r="H603" s="5"/>
      <c r="I603" s="5"/>
      <c r="J603" s="8"/>
      <c r="K603" s="8"/>
      <c r="L603" s="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>
      <c r="A604" s="5"/>
      <c r="B604" s="137"/>
      <c r="C604" s="5"/>
      <c r="D604" s="138"/>
      <c r="E604" s="5"/>
      <c r="F604" s="139"/>
      <c r="G604" s="139"/>
      <c r="H604" s="5"/>
      <c r="I604" s="5"/>
      <c r="J604" s="8"/>
      <c r="K604" s="8"/>
      <c r="L604" s="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>
      <c r="A605" s="5"/>
      <c r="B605" s="137"/>
      <c r="C605" s="5"/>
      <c r="D605" s="138"/>
      <c r="E605" s="5"/>
      <c r="F605" s="139"/>
      <c r="G605" s="139"/>
      <c r="H605" s="5"/>
      <c r="I605" s="5"/>
      <c r="J605" s="8"/>
      <c r="K605" s="8"/>
      <c r="L605" s="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>
      <c r="A606" s="5"/>
      <c r="B606" s="137"/>
      <c r="C606" s="5"/>
      <c r="D606" s="138"/>
      <c r="E606" s="5"/>
      <c r="F606" s="139"/>
      <c r="G606" s="139"/>
      <c r="H606" s="5"/>
      <c r="I606" s="5"/>
      <c r="J606" s="8"/>
      <c r="K606" s="8"/>
      <c r="L606" s="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>
      <c r="A607" s="5"/>
      <c r="B607" s="137"/>
      <c r="C607" s="5"/>
      <c r="D607" s="138"/>
      <c r="E607" s="5"/>
      <c r="F607" s="139"/>
      <c r="G607" s="139"/>
      <c r="H607" s="5"/>
      <c r="I607" s="5"/>
      <c r="J607" s="8"/>
      <c r="K607" s="8"/>
      <c r="L607" s="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>
      <c r="A608" s="5"/>
      <c r="B608" s="137"/>
      <c r="C608" s="5"/>
      <c r="D608" s="138"/>
      <c r="E608" s="5"/>
      <c r="F608" s="139"/>
      <c r="G608" s="139"/>
      <c r="H608" s="5"/>
      <c r="I608" s="5"/>
      <c r="J608" s="8"/>
      <c r="K608" s="8"/>
      <c r="L608" s="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>
      <c r="A609" s="5"/>
      <c r="B609" s="137"/>
      <c r="C609" s="5"/>
      <c r="D609" s="138"/>
      <c r="E609" s="5"/>
      <c r="F609" s="139"/>
      <c r="G609" s="139"/>
      <c r="H609" s="5"/>
      <c r="I609" s="5"/>
      <c r="J609" s="8"/>
      <c r="K609" s="8"/>
      <c r="L609" s="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>
      <c r="A610" s="5"/>
      <c r="B610" s="137"/>
      <c r="C610" s="5"/>
      <c r="D610" s="138"/>
      <c r="E610" s="5"/>
      <c r="F610" s="139"/>
      <c r="G610" s="139"/>
      <c r="H610" s="5"/>
      <c r="I610" s="5"/>
      <c r="J610" s="8"/>
      <c r="K610" s="8"/>
      <c r="L610" s="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>
      <c r="A611" s="5"/>
      <c r="B611" s="137"/>
      <c r="C611" s="5"/>
      <c r="D611" s="138"/>
      <c r="E611" s="5"/>
      <c r="F611" s="139"/>
      <c r="G611" s="139"/>
      <c r="H611" s="5"/>
      <c r="I611" s="5"/>
      <c r="J611" s="8"/>
      <c r="K611" s="8"/>
      <c r="L611" s="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>
      <c r="A612" s="5"/>
      <c r="B612" s="137"/>
      <c r="C612" s="5"/>
      <c r="D612" s="138"/>
      <c r="E612" s="5"/>
      <c r="F612" s="139"/>
      <c r="G612" s="139"/>
      <c r="H612" s="5"/>
      <c r="I612" s="5"/>
      <c r="J612" s="8"/>
      <c r="K612" s="8"/>
      <c r="L612" s="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>
      <c r="A613" s="5"/>
      <c r="B613" s="137"/>
      <c r="C613" s="5"/>
      <c r="D613" s="138"/>
      <c r="E613" s="5"/>
      <c r="F613" s="139"/>
      <c r="G613" s="139"/>
      <c r="H613" s="5"/>
      <c r="I613" s="5"/>
      <c r="J613" s="8"/>
      <c r="K613" s="8"/>
      <c r="L613" s="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>
      <c r="A614" s="5"/>
      <c r="B614" s="137"/>
      <c r="C614" s="5"/>
      <c r="D614" s="138"/>
      <c r="E614" s="5"/>
      <c r="F614" s="139"/>
      <c r="G614" s="139"/>
      <c r="H614" s="5"/>
      <c r="I614" s="5"/>
      <c r="J614" s="8"/>
      <c r="K614" s="8"/>
      <c r="L614" s="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>
      <c r="A615" s="5"/>
      <c r="B615" s="137"/>
      <c r="C615" s="5"/>
      <c r="D615" s="138"/>
      <c r="E615" s="5"/>
      <c r="F615" s="139"/>
      <c r="G615" s="139"/>
      <c r="H615" s="5"/>
      <c r="I615" s="5"/>
      <c r="J615" s="8"/>
      <c r="K615" s="8"/>
      <c r="L615" s="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>
      <c r="A616" s="5"/>
      <c r="B616" s="137"/>
      <c r="C616" s="5"/>
      <c r="D616" s="138"/>
      <c r="E616" s="5"/>
      <c r="F616" s="139"/>
      <c r="G616" s="139"/>
      <c r="H616" s="5"/>
      <c r="I616" s="5"/>
      <c r="J616" s="8"/>
      <c r="K616" s="8"/>
      <c r="L616" s="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>
      <c r="A617" s="5"/>
      <c r="B617" s="137"/>
      <c r="C617" s="5"/>
      <c r="D617" s="138"/>
      <c r="E617" s="5"/>
      <c r="F617" s="139"/>
      <c r="G617" s="139"/>
      <c r="H617" s="5"/>
      <c r="I617" s="5"/>
      <c r="J617" s="8"/>
      <c r="K617" s="8"/>
      <c r="L617" s="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>
      <c r="A618" s="5"/>
      <c r="B618" s="137"/>
      <c r="C618" s="5"/>
      <c r="D618" s="138"/>
      <c r="E618" s="5"/>
      <c r="F618" s="139"/>
      <c r="G618" s="139"/>
      <c r="H618" s="5"/>
      <c r="I618" s="5"/>
      <c r="J618" s="8"/>
      <c r="K618" s="8"/>
      <c r="L618" s="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>
      <c r="A619" s="5"/>
      <c r="B619" s="137"/>
      <c r="C619" s="5"/>
      <c r="D619" s="138"/>
      <c r="E619" s="5"/>
      <c r="F619" s="139"/>
      <c r="G619" s="139"/>
      <c r="H619" s="5"/>
      <c r="I619" s="5"/>
      <c r="J619" s="8"/>
      <c r="K619" s="8"/>
      <c r="L619" s="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>
      <c r="A620" s="5"/>
      <c r="B620" s="137"/>
      <c r="C620" s="5"/>
      <c r="D620" s="138"/>
      <c r="E620" s="5"/>
      <c r="F620" s="139"/>
      <c r="G620" s="139"/>
      <c r="H620" s="5"/>
      <c r="I620" s="5"/>
      <c r="J620" s="8"/>
      <c r="K620" s="8"/>
      <c r="L620" s="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>
      <c r="A621" s="5"/>
      <c r="B621" s="137"/>
      <c r="C621" s="5"/>
      <c r="D621" s="138"/>
      <c r="E621" s="5"/>
      <c r="F621" s="139"/>
      <c r="G621" s="139"/>
      <c r="H621" s="5"/>
      <c r="I621" s="5"/>
      <c r="J621" s="8"/>
      <c r="K621" s="8"/>
      <c r="L621" s="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>
      <c r="A622" s="5"/>
      <c r="B622" s="137"/>
      <c r="C622" s="5"/>
      <c r="D622" s="138"/>
      <c r="E622" s="5"/>
      <c r="F622" s="139"/>
      <c r="G622" s="139"/>
      <c r="H622" s="5"/>
      <c r="I622" s="5"/>
      <c r="J622" s="8"/>
      <c r="K622" s="8"/>
      <c r="L622" s="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>
      <c r="A623" s="5"/>
      <c r="B623" s="137"/>
      <c r="C623" s="5"/>
      <c r="D623" s="138"/>
      <c r="E623" s="5"/>
      <c r="F623" s="139"/>
      <c r="G623" s="139"/>
      <c r="H623" s="5"/>
      <c r="I623" s="5"/>
      <c r="J623" s="8"/>
      <c r="K623" s="8"/>
      <c r="L623" s="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>
      <c r="A624" s="5"/>
      <c r="B624" s="137"/>
      <c r="C624" s="5"/>
      <c r="D624" s="138"/>
      <c r="E624" s="5"/>
      <c r="F624" s="139"/>
      <c r="G624" s="139"/>
      <c r="H624" s="5"/>
      <c r="I624" s="5"/>
      <c r="J624" s="8"/>
      <c r="K624" s="8"/>
      <c r="L624" s="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>
      <c r="A625" s="5"/>
      <c r="B625" s="137"/>
      <c r="C625" s="5"/>
      <c r="D625" s="138"/>
      <c r="E625" s="5"/>
      <c r="F625" s="139"/>
      <c r="G625" s="139"/>
      <c r="H625" s="5"/>
      <c r="I625" s="5"/>
      <c r="J625" s="8"/>
      <c r="K625" s="8"/>
      <c r="L625" s="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>
      <c r="A626" s="5"/>
      <c r="B626" s="137"/>
      <c r="C626" s="5"/>
      <c r="D626" s="138"/>
      <c r="E626" s="5"/>
      <c r="F626" s="139"/>
      <c r="G626" s="139"/>
      <c r="H626" s="5"/>
      <c r="I626" s="5"/>
      <c r="J626" s="8"/>
      <c r="K626" s="8"/>
      <c r="L626" s="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>
      <c r="A627" s="5"/>
      <c r="B627" s="137"/>
      <c r="C627" s="5"/>
      <c r="D627" s="138"/>
      <c r="E627" s="5"/>
      <c r="F627" s="139"/>
      <c r="G627" s="139"/>
      <c r="H627" s="5"/>
      <c r="I627" s="5"/>
      <c r="J627" s="8"/>
      <c r="K627" s="8"/>
      <c r="L627" s="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>
      <c r="A628" s="5"/>
      <c r="B628" s="137"/>
      <c r="C628" s="5"/>
      <c r="D628" s="138"/>
      <c r="E628" s="5"/>
      <c r="F628" s="139"/>
      <c r="G628" s="139"/>
      <c r="H628" s="5"/>
      <c r="I628" s="5"/>
      <c r="J628" s="8"/>
      <c r="K628" s="8"/>
      <c r="L628" s="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>
      <c r="A629" s="5"/>
      <c r="B629" s="137"/>
      <c r="C629" s="5"/>
      <c r="D629" s="138"/>
      <c r="E629" s="5"/>
      <c r="F629" s="139"/>
      <c r="G629" s="139"/>
      <c r="H629" s="5"/>
      <c r="I629" s="5"/>
      <c r="J629" s="8"/>
      <c r="K629" s="8"/>
      <c r="L629" s="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>
      <c r="A630" s="5"/>
      <c r="B630" s="137"/>
      <c r="C630" s="5"/>
      <c r="D630" s="138"/>
      <c r="E630" s="5"/>
      <c r="F630" s="139"/>
      <c r="G630" s="139"/>
      <c r="H630" s="5"/>
      <c r="I630" s="5"/>
      <c r="J630" s="8"/>
      <c r="K630" s="8"/>
      <c r="L630" s="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>
      <c r="A631" s="5"/>
      <c r="B631" s="137"/>
      <c r="C631" s="5"/>
      <c r="D631" s="138"/>
      <c r="E631" s="5"/>
      <c r="F631" s="139"/>
      <c r="G631" s="139"/>
      <c r="H631" s="5"/>
      <c r="I631" s="5"/>
      <c r="J631" s="8"/>
      <c r="K631" s="8"/>
      <c r="L631" s="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>
      <c r="A632" s="5"/>
      <c r="B632" s="137"/>
      <c r="C632" s="5"/>
      <c r="D632" s="138"/>
      <c r="E632" s="5"/>
      <c r="F632" s="139"/>
      <c r="G632" s="139"/>
      <c r="H632" s="5"/>
      <c r="I632" s="5"/>
      <c r="J632" s="8"/>
      <c r="K632" s="8"/>
      <c r="L632" s="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>
      <c r="A633" s="5"/>
      <c r="B633" s="137"/>
      <c r="C633" s="5"/>
      <c r="D633" s="138"/>
      <c r="E633" s="5"/>
      <c r="F633" s="139"/>
      <c r="G633" s="139"/>
      <c r="H633" s="5"/>
      <c r="I633" s="5"/>
      <c r="J633" s="8"/>
      <c r="K633" s="8"/>
      <c r="L633" s="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>
      <c r="A634" s="5"/>
      <c r="B634" s="137"/>
      <c r="C634" s="5"/>
      <c r="D634" s="138"/>
      <c r="E634" s="5"/>
      <c r="F634" s="139"/>
      <c r="G634" s="139"/>
      <c r="H634" s="5"/>
      <c r="I634" s="5"/>
      <c r="J634" s="8"/>
      <c r="K634" s="8"/>
      <c r="L634" s="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>
      <c r="A635" s="5"/>
      <c r="B635" s="137"/>
      <c r="C635" s="5"/>
      <c r="D635" s="138"/>
      <c r="E635" s="5"/>
      <c r="F635" s="139"/>
      <c r="G635" s="139"/>
      <c r="H635" s="5"/>
      <c r="I635" s="5"/>
      <c r="J635" s="8"/>
      <c r="K635" s="8"/>
      <c r="L635" s="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>
      <c r="A636" s="5"/>
      <c r="B636" s="137"/>
      <c r="C636" s="5"/>
      <c r="D636" s="138"/>
      <c r="E636" s="5"/>
      <c r="F636" s="139"/>
      <c r="G636" s="139"/>
      <c r="H636" s="5"/>
      <c r="I636" s="5"/>
      <c r="J636" s="8"/>
      <c r="K636" s="8"/>
      <c r="L636" s="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>
      <c r="A637" s="5"/>
      <c r="B637" s="137"/>
      <c r="C637" s="5"/>
      <c r="D637" s="138"/>
      <c r="E637" s="5"/>
      <c r="F637" s="139"/>
      <c r="G637" s="139"/>
      <c r="H637" s="5"/>
      <c r="I637" s="5"/>
      <c r="J637" s="8"/>
      <c r="K637" s="8"/>
      <c r="L637" s="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>
      <c r="A638" s="5"/>
      <c r="B638" s="137"/>
      <c r="C638" s="5"/>
      <c r="D638" s="138"/>
      <c r="E638" s="5"/>
      <c r="F638" s="139"/>
      <c r="G638" s="139"/>
      <c r="H638" s="5"/>
      <c r="I638" s="5"/>
      <c r="J638" s="8"/>
      <c r="K638" s="8"/>
      <c r="L638" s="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>
      <c r="A639" s="5"/>
      <c r="B639" s="137"/>
      <c r="C639" s="5"/>
      <c r="D639" s="138"/>
      <c r="E639" s="5"/>
      <c r="F639" s="139"/>
      <c r="G639" s="139"/>
      <c r="H639" s="5"/>
      <c r="I639" s="5"/>
      <c r="J639" s="8"/>
      <c r="K639" s="8"/>
      <c r="L639" s="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>
      <c r="A640" s="5"/>
      <c r="B640" s="137"/>
      <c r="C640" s="5"/>
      <c r="D640" s="138"/>
      <c r="E640" s="5"/>
      <c r="F640" s="139"/>
      <c r="G640" s="139"/>
      <c r="H640" s="5"/>
      <c r="I640" s="5"/>
      <c r="J640" s="8"/>
      <c r="K640" s="8"/>
      <c r="L640" s="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>
      <c r="A641" s="5"/>
      <c r="B641" s="137"/>
      <c r="C641" s="5"/>
      <c r="D641" s="138"/>
      <c r="E641" s="5"/>
      <c r="F641" s="139"/>
      <c r="G641" s="139"/>
      <c r="H641" s="5"/>
      <c r="I641" s="5"/>
      <c r="J641" s="8"/>
      <c r="K641" s="8"/>
      <c r="L641" s="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>
      <c r="A642" s="5"/>
      <c r="B642" s="137"/>
      <c r="C642" s="5"/>
      <c r="D642" s="138"/>
      <c r="E642" s="5"/>
      <c r="F642" s="139"/>
      <c r="G642" s="139"/>
      <c r="H642" s="5"/>
      <c r="I642" s="5"/>
      <c r="J642" s="8"/>
      <c r="K642" s="8"/>
      <c r="L642" s="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>
      <c r="A643" s="5"/>
      <c r="B643" s="137"/>
      <c r="C643" s="5"/>
      <c r="D643" s="138"/>
      <c r="E643" s="5"/>
      <c r="F643" s="139"/>
      <c r="G643" s="139"/>
      <c r="H643" s="5"/>
      <c r="I643" s="5"/>
      <c r="J643" s="8"/>
      <c r="K643" s="8"/>
      <c r="L643" s="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>
      <c r="A644" s="5"/>
      <c r="B644" s="137"/>
      <c r="C644" s="5"/>
      <c r="D644" s="138"/>
      <c r="E644" s="5"/>
      <c r="F644" s="139"/>
      <c r="G644" s="139"/>
      <c r="H644" s="5"/>
      <c r="I644" s="5"/>
      <c r="J644" s="8"/>
      <c r="K644" s="8"/>
      <c r="L644" s="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>
      <c r="A645" s="5"/>
      <c r="B645" s="137"/>
      <c r="C645" s="5"/>
      <c r="D645" s="138"/>
      <c r="E645" s="5"/>
      <c r="F645" s="139"/>
      <c r="G645" s="139"/>
      <c r="H645" s="5"/>
      <c r="I645" s="5"/>
      <c r="J645" s="8"/>
      <c r="K645" s="8"/>
      <c r="L645" s="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>
      <c r="A646" s="5"/>
      <c r="B646" s="137"/>
      <c r="C646" s="5"/>
      <c r="D646" s="138"/>
      <c r="E646" s="5"/>
      <c r="F646" s="139"/>
      <c r="G646" s="139"/>
      <c r="H646" s="5"/>
      <c r="I646" s="5"/>
      <c r="J646" s="8"/>
      <c r="K646" s="8"/>
      <c r="L646" s="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>
      <c r="A647" s="5"/>
      <c r="B647" s="137"/>
      <c r="C647" s="5"/>
      <c r="D647" s="138"/>
      <c r="E647" s="5"/>
      <c r="F647" s="139"/>
      <c r="G647" s="139"/>
      <c r="H647" s="5"/>
      <c r="I647" s="5"/>
      <c r="J647" s="8"/>
      <c r="K647" s="8"/>
      <c r="L647" s="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>
      <c r="A648" s="5"/>
      <c r="B648" s="137"/>
      <c r="C648" s="5"/>
      <c r="D648" s="138"/>
      <c r="E648" s="5"/>
      <c r="F648" s="139"/>
      <c r="G648" s="139"/>
      <c r="H648" s="5"/>
      <c r="I648" s="5"/>
      <c r="J648" s="8"/>
      <c r="K648" s="8"/>
      <c r="L648" s="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>
      <c r="A649" s="5"/>
      <c r="B649" s="137"/>
      <c r="C649" s="5"/>
      <c r="D649" s="138"/>
      <c r="E649" s="5"/>
      <c r="F649" s="139"/>
      <c r="G649" s="139"/>
      <c r="H649" s="5"/>
      <c r="I649" s="5"/>
      <c r="J649" s="8"/>
      <c r="K649" s="8"/>
      <c r="L649" s="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>
      <c r="A650" s="5"/>
      <c r="B650" s="137"/>
      <c r="C650" s="5"/>
      <c r="D650" s="138"/>
      <c r="E650" s="5"/>
      <c r="F650" s="139"/>
      <c r="G650" s="139"/>
      <c r="H650" s="5"/>
      <c r="I650" s="5"/>
      <c r="J650" s="8"/>
      <c r="K650" s="8"/>
      <c r="L650" s="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>
      <c r="A651" s="5"/>
      <c r="B651" s="137"/>
      <c r="C651" s="5"/>
      <c r="D651" s="138"/>
      <c r="E651" s="5"/>
      <c r="F651" s="139"/>
      <c r="G651" s="139"/>
      <c r="H651" s="5"/>
      <c r="I651" s="5"/>
      <c r="J651" s="8"/>
      <c r="K651" s="8"/>
      <c r="L651" s="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>
      <c r="A652" s="5"/>
      <c r="B652" s="137"/>
      <c r="C652" s="5"/>
      <c r="D652" s="138"/>
      <c r="E652" s="5"/>
      <c r="F652" s="139"/>
      <c r="G652" s="139"/>
      <c r="H652" s="5"/>
      <c r="I652" s="5"/>
      <c r="J652" s="8"/>
      <c r="K652" s="8"/>
      <c r="L652" s="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>
      <c r="A653" s="5"/>
      <c r="B653" s="137"/>
      <c r="C653" s="5"/>
      <c r="D653" s="138"/>
      <c r="E653" s="5"/>
      <c r="F653" s="139"/>
      <c r="G653" s="139"/>
      <c r="H653" s="5"/>
      <c r="I653" s="5"/>
      <c r="J653" s="8"/>
      <c r="K653" s="8"/>
      <c r="L653" s="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>
      <c r="A654" s="5"/>
      <c r="B654" s="137"/>
      <c r="C654" s="5"/>
      <c r="D654" s="138"/>
      <c r="E654" s="5"/>
      <c r="F654" s="139"/>
      <c r="G654" s="139"/>
      <c r="H654" s="5"/>
      <c r="I654" s="5"/>
      <c r="J654" s="8"/>
      <c r="K654" s="8"/>
      <c r="L654" s="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>
      <c r="A655" s="5"/>
      <c r="B655" s="137"/>
      <c r="C655" s="5"/>
      <c r="D655" s="138"/>
      <c r="E655" s="5"/>
      <c r="F655" s="139"/>
      <c r="G655" s="139"/>
      <c r="H655" s="5"/>
      <c r="I655" s="5"/>
      <c r="J655" s="8"/>
      <c r="K655" s="8"/>
      <c r="L655" s="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>
      <c r="A656" s="5"/>
      <c r="B656" s="137"/>
      <c r="C656" s="5"/>
      <c r="D656" s="138"/>
      <c r="E656" s="5"/>
      <c r="F656" s="139"/>
      <c r="G656" s="139"/>
      <c r="H656" s="5"/>
      <c r="I656" s="5"/>
      <c r="J656" s="8"/>
      <c r="K656" s="8"/>
      <c r="L656" s="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>
      <c r="A657" s="5"/>
      <c r="B657" s="137"/>
      <c r="C657" s="5"/>
      <c r="D657" s="138"/>
      <c r="E657" s="5"/>
      <c r="F657" s="139"/>
      <c r="G657" s="139"/>
      <c r="H657" s="5"/>
      <c r="I657" s="5"/>
      <c r="J657" s="8"/>
      <c r="K657" s="8"/>
      <c r="L657" s="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>
      <c r="A658" s="5"/>
      <c r="B658" s="137"/>
      <c r="C658" s="5"/>
      <c r="D658" s="138"/>
      <c r="E658" s="5"/>
      <c r="F658" s="139"/>
      <c r="G658" s="139"/>
      <c r="H658" s="5"/>
      <c r="I658" s="5"/>
      <c r="J658" s="8"/>
      <c r="K658" s="8"/>
      <c r="L658" s="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>
      <c r="A659" s="5"/>
      <c r="B659" s="137"/>
      <c r="C659" s="5"/>
      <c r="D659" s="138"/>
      <c r="E659" s="5"/>
      <c r="F659" s="139"/>
      <c r="G659" s="139"/>
      <c r="H659" s="5"/>
      <c r="I659" s="5"/>
      <c r="J659" s="8"/>
      <c r="K659" s="8"/>
      <c r="L659" s="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>
      <c r="A660" s="5"/>
      <c r="B660" s="137"/>
      <c r="C660" s="5"/>
      <c r="D660" s="138"/>
      <c r="E660" s="5"/>
      <c r="F660" s="139"/>
      <c r="G660" s="139"/>
      <c r="H660" s="5"/>
      <c r="I660" s="5"/>
      <c r="J660" s="8"/>
      <c r="K660" s="8"/>
      <c r="L660" s="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>
      <c r="A661" s="5"/>
      <c r="B661" s="137"/>
      <c r="C661" s="5"/>
      <c r="D661" s="138"/>
      <c r="E661" s="5"/>
      <c r="F661" s="139"/>
      <c r="G661" s="139"/>
      <c r="H661" s="5"/>
      <c r="I661" s="5"/>
      <c r="J661" s="8"/>
      <c r="K661" s="8"/>
      <c r="L661" s="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>
      <c r="A662" s="5"/>
      <c r="B662" s="137"/>
      <c r="C662" s="5"/>
      <c r="D662" s="138"/>
      <c r="E662" s="5"/>
      <c r="F662" s="139"/>
      <c r="G662" s="139"/>
      <c r="H662" s="5"/>
      <c r="I662" s="5"/>
      <c r="J662" s="8"/>
      <c r="K662" s="8"/>
      <c r="L662" s="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>
      <c r="A663" s="5"/>
      <c r="B663" s="137"/>
      <c r="C663" s="5"/>
      <c r="D663" s="138"/>
      <c r="E663" s="5"/>
      <c r="F663" s="139"/>
      <c r="G663" s="139"/>
      <c r="H663" s="5"/>
      <c r="I663" s="5"/>
      <c r="J663" s="8"/>
      <c r="K663" s="8"/>
      <c r="L663" s="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>
      <c r="A664" s="5"/>
      <c r="B664" s="137"/>
      <c r="C664" s="5"/>
      <c r="D664" s="138"/>
      <c r="E664" s="5"/>
      <c r="F664" s="139"/>
      <c r="G664" s="139"/>
      <c r="H664" s="5"/>
      <c r="I664" s="5"/>
      <c r="J664" s="8"/>
      <c r="K664" s="8"/>
      <c r="L664" s="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>
      <c r="A665" s="5"/>
      <c r="B665" s="137"/>
      <c r="C665" s="5"/>
      <c r="D665" s="138"/>
      <c r="E665" s="5"/>
      <c r="F665" s="139"/>
      <c r="G665" s="139"/>
      <c r="H665" s="5"/>
      <c r="I665" s="5"/>
      <c r="J665" s="8"/>
      <c r="K665" s="8"/>
      <c r="L665" s="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>
      <c r="A666" s="5"/>
      <c r="B666" s="137"/>
      <c r="C666" s="5"/>
      <c r="D666" s="138"/>
      <c r="E666" s="5"/>
      <c r="F666" s="139"/>
      <c r="G666" s="139"/>
      <c r="H666" s="5"/>
      <c r="I666" s="5"/>
      <c r="J666" s="8"/>
      <c r="K666" s="8"/>
      <c r="L666" s="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>
      <c r="A667" s="5"/>
      <c r="B667" s="137"/>
      <c r="C667" s="5"/>
      <c r="D667" s="138"/>
      <c r="E667" s="5"/>
      <c r="F667" s="139"/>
      <c r="G667" s="139"/>
      <c r="H667" s="5"/>
      <c r="I667" s="5"/>
      <c r="J667" s="8"/>
      <c r="K667" s="8"/>
      <c r="L667" s="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>
      <c r="A668" s="5"/>
      <c r="B668" s="137"/>
      <c r="C668" s="5"/>
      <c r="D668" s="138"/>
      <c r="E668" s="5"/>
      <c r="F668" s="139"/>
      <c r="G668" s="139"/>
      <c r="H668" s="5"/>
      <c r="I668" s="5"/>
      <c r="J668" s="8"/>
      <c r="K668" s="8"/>
      <c r="L668" s="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>
      <c r="A669" s="5"/>
      <c r="B669" s="137"/>
      <c r="C669" s="5"/>
      <c r="D669" s="138"/>
      <c r="E669" s="5"/>
      <c r="F669" s="139"/>
      <c r="G669" s="139"/>
      <c r="H669" s="5"/>
      <c r="I669" s="5"/>
      <c r="J669" s="8"/>
      <c r="K669" s="8"/>
      <c r="L669" s="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>
      <c r="A670" s="5"/>
      <c r="B670" s="137"/>
      <c r="C670" s="5"/>
      <c r="D670" s="138"/>
      <c r="E670" s="5"/>
      <c r="F670" s="139"/>
      <c r="G670" s="139"/>
      <c r="H670" s="5"/>
      <c r="I670" s="5"/>
      <c r="J670" s="8"/>
      <c r="K670" s="8"/>
      <c r="L670" s="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>
      <c r="A671" s="5"/>
      <c r="B671" s="137"/>
      <c r="C671" s="5"/>
      <c r="D671" s="138"/>
      <c r="E671" s="5"/>
      <c r="F671" s="139"/>
      <c r="G671" s="139"/>
      <c r="H671" s="5"/>
      <c r="I671" s="5"/>
      <c r="J671" s="8"/>
      <c r="K671" s="8"/>
      <c r="L671" s="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>
      <c r="A672" s="5"/>
      <c r="B672" s="137"/>
      <c r="C672" s="5"/>
      <c r="D672" s="138"/>
      <c r="E672" s="5"/>
      <c r="F672" s="139"/>
      <c r="G672" s="139"/>
      <c r="H672" s="5"/>
      <c r="I672" s="5"/>
      <c r="J672" s="8"/>
      <c r="K672" s="8"/>
      <c r="L672" s="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>
      <c r="A673" s="5"/>
      <c r="B673" s="137"/>
      <c r="C673" s="5"/>
      <c r="D673" s="138"/>
      <c r="E673" s="5"/>
      <c r="F673" s="139"/>
      <c r="G673" s="139"/>
      <c r="H673" s="5"/>
      <c r="I673" s="5"/>
      <c r="J673" s="8"/>
      <c r="K673" s="8"/>
      <c r="L673" s="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>
      <c r="A674" s="5"/>
      <c r="B674" s="137"/>
      <c r="C674" s="5"/>
      <c r="D674" s="138"/>
      <c r="E674" s="5"/>
      <c r="F674" s="139"/>
      <c r="G674" s="139"/>
      <c r="H674" s="5"/>
      <c r="I674" s="5"/>
      <c r="J674" s="8"/>
      <c r="K674" s="8"/>
      <c r="L674" s="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>
      <c r="A675" s="5"/>
      <c r="B675" s="137"/>
      <c r="C675" s="5"/>
      <c r="D675" s="138"/>
      <c r="E675" s="5"/>
      <c r="F675" s="139"/>
      <c r="G675" s="139"/>
      <c r="H675" s="5"/>
      <c r="I675" s="5"/>
      <c r="J675" s="8"/>
      <c r="K675" s="8"/>
      <c r="L675" s="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>
      <c r="A676" s="5"/>
      <c r="B676" s="137"/>
      <c r="C676" s="5"/>
      <c r="D676" s="138"/>
      <c r="E676" s="5"/>
      <c r="F676" s="139"/>
      <c r="G676" s="139"/>
      <c r="H676" s="5"/>
      <c r="I676" s="5"/>
      <c r="J676" s="8"/>
      <c r="K676" s="8"/>
      <c r="L676" s="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>
      <c r="A677" s="5"/>
      <c r="B677" s="137"/>
      <c r="C677" s="5"/>
      <c r="D677" s="138"/>
      <c r="E677" s="5"/>
      <c r="F677" s="139"/>
      <c r="G677" s="139"/>
      <c r="H677" s="5"/>
      <c r="I677" s="5"/>
      <c r="J677" s="8"/>
      <c r="K677" s="8"/>
      <c r="L677" s="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>
      <c r="A678" s="5"/>
      <c r="B678" s="137"/>
      <c r="C678" s="5"/>
      <c r="D678" s="138"/>
      <c r="E678" s="5"/>
      <c r="F678" s="139"/>
      <c r="G678" s="139"/>
      <c r="H678" s="5"/>
      <c r="I678" s="5"/>
      <c r="J678" s="8"/>
      <c r="K678" s="8"/>
      <c r="L678" s="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>
      <c r="A679" s="5"/>
      <c r="B679" s="137"/>
      <c r="C679" s="5"/>
      <c r="D679" s="138"/>
      <c r="E679" s="5"/>
      <c r="F679" s="139"/>
      <c r="G679" s="139"/>
      <c r="H679" s="5"/>
      <c r="I679" s="5"/>
      <c r="J679" s="8"/>
      <c r="K679" s="8"/>
      <c r="L679" s="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>
      <c r="A680" s="5"/>
      <c r="B680" s="137"/>
      <c r="C680" s="5"/>
      <c r="D680" s="138"/>
      <c r="E680" s="5"/>
      <c r="F680" s="139"/>
      <c r="G680" s="139"/>
      <c r="H680" s="5"/>
      <c r="I680" s="5"/>
      <c r="J680" s="8"/>
      <c r="K680" s="8"/>
      <c r="L680" s="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>
      <c r="A681" s="5"/>
      <c r="B681" s="137"/>
      <c r="C681" s="5"/>
      <c r="D681" s="138"/>
      <c r="E681" s="5"/>
      <c r="F681" s="139"/>
      <c r="G681" s="139"/>
      <c r="H681" s="5"/>
      <c r="I681" s="5"/>
      <c r="J681" s="8"/>
      <c r="K681" s="8"/>
      <c r="L681" s="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>
      <c r="A682" s="5"/>
      <c r="B682" s="137"/>
      <c r="C682" s="5"/>
      <c r="D682" s="138"/>
      <c r="E682" s="5"/>
      <c r="F682" s="139"/>
      <c r="G682" s="139"/>
      <c r="H682" s="5"/>
      <c r="I682" s="5"/>
      <c r="J682" s="8"/>
      <c r="K682" s="8"/>
      <c r="L682" s="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>
      <c r="A683" s="5"/>
      <c r="B683" s="137"/>
      <c r="C683" s="5"/>
      <c r="D683" s="138"/>
      <c r="E683" s="5"/>
      <c r="F683" s="139"/>
      <c r="G683" s="139"/>
      <c r="H683" s="5"/>
      <c r="I683" s="5"/>
      <c r="J683" s="8"/>
      <c r="K683" s="8"/>
      <c r="L683" s="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>
      <c r="A684" s="5"/>
      <c r="B684" s="137"/>
      <c r="C684" s="5"/>
      <c r="D684" s="138"/>
      <c r="E684" s="5"/>
      <c r="F684" s="139"/>
      <c r="G684" s="139"/>
      <c r="H684" s="5"/>
      <c r="I684" s="5"/>
      <c r="J684" s="8"/>
      <c r="K684" s="8"/>
      <c r="L684" s="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>
      <c r="A685" s="5"/>
      <c r="B685" s="137"/>
      <c r="C685" s="5"/>
      <c r="D685" s="138"/>
      <c r="E685" s="5"/>
      <c r="F685" s="139"/>
      <c r="G685" s="139"/>
      <c r="H685" s="5"/>
      <c r="I685" s="5"/>
      <c r="J685" s="8"/>
      <c r="K685" s="8"/>
      <c r="L685" s="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>
      <c r="A686" s="5"/>
      <c r="B686" s="137"/>
      <c r="C686" s="5"/>
      <c r="D686" s="138"/>
      <c r="E686" s="5"/>
      <c r="F686" s="139"/>
      <c r="G686" s="139"/>
      <c r="H686" s="5"/>
      <c r="I686" s="5"/>
      <c r="J686" s="8"/>
      <c r="K686" s="8"/>
      <c r="L686" s="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>
      <c r="A687" s="5"/>
      <c r="B687" s="137"/>
      <c r="C687" s="5"/>
      <c r="D687" s="138"/>
      <c r="E687" s="5"/>
      <c r="F687" s="139"/>
      <c r="G687" s="139"/>
      <c r="H687" s="5"/>
      <c r="I687" s="5"/>
      <c r="J687" s="8"/>
      <c r="K687" s="8"/>
      <c r="L687" s="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>
      <c r="A688" s="5"/>
      <c r="B688" s="137"/>
      <c r="C688" s="5"/>
      <c r="D688" s="138"/>
      <c r="E688" s="5"/>
      <c r="F688" s="139"/>
      <c r="G688" s="139"/>
      <c r="H688" s="5"/>
      <c r="I688" s="5"/>
      <c r="J688" s="8"/>
      <c r="K688" s="8"/>
      <c r="L688" s="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>
      <c r="A689" s="5"/>
      <c r="B689" s="137"/>
      <c r="C689" s="5"/>
      <c r="D689" s="138"/>
      <c r="E689" s="5"/>
      <c r="F689" s="139"/>
      <c r="G689" s="139"/>
      <c r="H689" s="5"/>
      <c r="I689" s="5"/>
      <c r="J689" s="8"/>
      <c r="K689" s="8"/>
      <c r="L689" s="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>
      <c r="A690" s="5"/>
      <c r="B690" s="137"/>
      <c r="C690" s="5"/>
      <c r="D690" s="138"/>
      <c r="E690" s="5"/>
      <c r="F690" s="139"/>
      <c r="G690" s="139"/>
      <c r="H690" s="5"/>
      <c r="I690" s="5"/>
      <c r="J690" s="8"/>
      <c r="K690" s="8"/>
      <c r="L690" s="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>
      <c r="A691" s="5"/>
      <c r="B691" s="137"/>
      <c r="C691" s="5"/>
      <c r="D691" s="138"/>
      <c r="E691" s="5"/>
      <c r="F691" s="139"/>
      <c r="G691" s="139"/>
      <c r="H691" s="5"/>
      <c r="I691" s="5"/>
      <c r="J691" s="8"/>
      <c r="K691" s="8"/>
      <c r="L691" s="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>
      <c r="A692" s="5"/>
      <c r="B692" s="137"/>
      <c r="C692" s="5"/>
      <c r="D692" s="138"/>
      <c r="E692" s="5"/>
      <c r="F692" s="139"/>
      <c r="G692" s="139"/>
      <c r="H692" s="5"/>
      <c r="I692" s="5"/>
      <c r="J692" s="8"/>
      <c r="K692" s="8"/>
      <c r="L692" s="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>
      <c r="A693" s="5"/>
      <c r="B693" s="137"/>
      <c r="C693" s="5"/>
      <c r="D693" s="138"/>
      <c r="E693" s="5"/>
      <c r="F693" s="139"/>
      <c r="G693" s="139"/>
      <c r="H693" s="5"/>
      <c r="I693" s="5"/>
      <c r="J693" s="8"/>
      <c r="K693" s="8"/>
      <c r="L693" s="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>
      <c r="A694" s="5"/>
      <c r="B694" s="137"/>
      <c r="C694" s="5"/>
      <c r="D694" s="138"/>
      <c r="E694" s="5"/>
      <c r="F694" s="139"/>
      <c r="G694" s="139"/>
      <c r="H694" s="5"/>
      <c r="I694" s="5"/>
      <c r="J694" s="8"/>
      <c r="K694" s="8"/>
      <c r="L694" s="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>
      <c r="A695" s="5"/>
      <c r="B695" s="137"/>
      <c r="C695" s="5"/>
      <c r="D695" s="138"/>
      <c r="E695" s="5"/>
      <c r="F695" s="139"/>
      <c r="G695" s="139"/>
      <c r="H695" s="5"/>
      <c r="I695" s="5"/>
      <c r="J695" s="8"/>
      <c r="K695" s="8"/>
      <c r="L695" s="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>
      <c r="A696" s="5"/>
      <c r="B696" s="137"/>
      <c r="C696" s="5"/>
      <c r="D696" s="138"/>
      <c r="E696" s="5"/>
      <c r="F696" s="139"/>
      <c r="G696" s="139"/>
      <c r="H696" s="5"/>
      <c r="I696" s="5"/>
      <c r="J696" s="8"/>
      <c r="K696" s="8"/>
      <c r="L696" s="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>
      <c r="A697" s="5"/>
      <c r="B697" s="137"/>
      <c r="C697" s="5"/>
      <c r="D697" s="138"/>
      <c r="E697" s="5"/>
      <c r="F697" s="139"/>
      <c r="G697" s="139"/>
      <c r="H697" s="5"/>
      <c r="I697" s="5"/>
      <c r="J697" s="8"/>
      <c r="K697" s="8"/>
      <c r="L697" s="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>
      <c r="A698" s="5"/>
      <c r="B698" s="137"/>
      <c r="C698" s="5"/>
      <c r="D698" s="138"/>
      <c r="E698" s="5"/>
      <c r="F698" s="139"/>
      <c r="G698" s="139"/>
      <c r="H698" s="5"/>
      <c r="I698" s="5"/>
      <c r="J698" s="8"/>
      <c r="K698" s="8"/>
      <c r="L698" s="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>
      <c r="A699" s="5"/>
      <c r="B699" s="137"/>
      <c r="C699" s="5"/>
      <c r="D699" s="138"/>
      <c r="E699" s="5"/>
      <c r="F699" s="139"/>
      <c r="G699" s="139"/>
      <c r="H699" s="5"/>
      <c r="I699" s="5"/>
      <c r="J699" s="8"/>
      <c r="K699" s="8"/>
      <c r="L699" s="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>
      <c r="A700" s="5"/>
      <c r="B700" s="137"/>
      <c r="C700" s="5"/>
      <c r="D700" s="138"/>
      <c r="E700" s="5"/>
      <c r="F700" s="139"/>
      <c r="G700" s="139"/>
      <c r="H700" s="5"/>
      <c r="I700" s="5"/>
      <c r="J700" s="8"/>
      <c r="K700" s="8"/>
      <c r="L700" s="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>
      <c r="A701" s="5"/>
      <c r="B701" s="137"/>
      <c r="C701" s="5"/>
      <c r="D701" s="138"/>
      <c r="E701" s="5"/>
      <c r="F701" s="139"/>
      <c r="G701" s="139"/>
      <c r="H701" s="5"/>
      <c r="I701" s="5"/>
      <c r="J701" s="8"/>
      <c r="K701" s="8"/>
      <c r="L701" s="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>
      <c r="A702" s="5"/>
      <c r="B702" s="137"/>
      <c r="C702" s="5"/>
      <c r="D702" s="138"/>
      <c r="E702" s="5"/>
      <c r="F702" s="139"/>
      <c r="G702" s="139"/>
      <c r="H702" s="5"/>
      <c r="I702" s="5"/>
      <c r="J702" s="8"/>
      <c r="K702" s="8"/>
      <c r="L702" s="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>
      <c r="A703" s="5"/>
      <c r="B703" s="137"/>
      <c r="C703" s="5"/>
      <c r="D703" s="138"/>
      <c r="E703" s="5"/>
      <c r="F703" s="139"/>
      <c r="G703" s="139"/>
      <c r="H703" s="5"/>
      <c r="I703" s="5"/>
      <c r="J703" s="8"/>
      <c r="K703" s="8"/>
      <c r="L703" s="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>
      <c r="A704" s="5"/>
      <c r="B704" s="137"/>
      <c r="C704" s="5"/>
      <c r="D704" s="138"/>
      <c r="E704" s="5"/>
      <c r="F704" s="139"/>
      <c r="G704" s="139"/>
      <c r="H704" s="5"/>
      <c r="I704" s="5"/>
      <c r="J704" s="8"/>
      <c r="K704" s="8"/>
      <c r="L704" s="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>
      <c r="A705" s="5"/>
      <c r="B705" s="137"/>
      <c r="C705" s="5"/>
      <c r="D705" s="138"/>
      <c r="E705" s="5"/>
      <c r="F705" s="139"/>
      <c r="G705" s="139"/>
      <c r="H705" s="5"/>
      <c r="I705" s="5"/>
      <c r="J705" s="8"/>
      <c r="K705" s="8"/>
      <c r="L705" s="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>
      <c r="A706" s="5"/>
      <c r="B706" s="137"/>
      <c r="C706" s="5"/>
      <c r="D706" s="138"/>
      <c r="E706" s="5"/>
      <c r="F706" s="139"/>
      <c r="G706" s="139"/>
      <c r="H706" s="5"/>
      <c r="I706" s="5"/>
      <c r="J706" s="8"/>
      <c r="K706" s="8"/>
      <c r="L706" s="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>
      <c r="A707" s="5"/>
      <c r="B707" s="137"/>
      <c r="C707" s="5"/>
      <c r="D707" s="138"/>
      <c r="E707" s="5"/>
      <c r="F707" s="139"/>
      <c r="G707" s="139"/>
      <c r="H707" s="5"/>
      <c r="I707" s="5"/>
      <c r="J707" s="8"/>
      <c r="K707" s="8"/>
      <c r="L707" s="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>
      <c r="A708" s="5"/>
      <c r="B708" s="137"/>
      <c r="C708" s="5"/>
      <c r="D708" s="138"/>
      <c r="E708" s="5"/>
      <c r="F708" s="139"/>
      <c r="G708" s="139"/>
      <c r="H708" s="5"/>
      <c r="I708" s="5"/>
      <c r="J708" s="8"/>
      <c r="K708" s="8"/>
      <c r="L708" s="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>
      <c r="A709" s="5"/>
      <c r="B709" s="137"/>
      <c r="C709" s="5"/>
      <c r="D709" s="138"/>
      <c r="E709" s="5"/>
      <c r="F709" s="139"/>
      <c r="G709" s="139"/>
      <c r="H709" s="5"/>
      <c r="I709" s="5"/>
      <c r="J709" s="8"/>
      <c r="K709" s="8"/>
      <c r="L709" s="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>
      <c r="A710" s="5"/>
      <c r="B710" s="137"/>
      <c r="C710" s="5"/>
      <c r="D710" s="138"/>
      <c r="E710" s="5"/>
      <c r="F710" s="139"/>
      <c r="G710" s="139"/>
      <c r="H710" s="5"/>
      <c r="I710" s="5"/>
      <c r="J710" s="8"/>
      <c r="K710" s="8"/>
      <c r="L710" s="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>
      <c r="A711" s="5"/>
      <c r="B711" s="137"/>
      <c r="C711" s="5"/>
      <c r="D711" s="138"/>
      <c r="E711" s="5"/>
      <c r="F711" s="139"/>
      <c r="G711" s="139"/>
      <c r="H711" s="5"/>
      <c r="I711" s="5"/>
      <c r="J711" s="8"/>
      <c r="K711" s="8"/>
      <c r="L711" s="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>
      <c r="A712" s="5"/>
      <c r="B712" s="137"/>
      <c r="C712" s="5"/>
      <c r="D712" s="138"/>
      <c r="E712" s="5"/>
      <c r="F712" s="139"/>
      <c r="G712" s="139"/>
      <c r="H712" s="5"/>
      <c r="I712" s="5"/>
      <c r="J712" s="8"/>
      <c r="K712" s="8"/>
      <c r="L712" s="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>
      <c r="A713" s="5"/>
      <c r="B713" s="137"/>
      <c r="C713" s="5"/>
      <c r="D713" s="138"/>
      <c r="E713" s="5"/>
      <c r="F713" s="139"/>
      <c r="G713" s="139"/>
      <c r="H713" s="5"/>
      <c r="I713" s="5"/>
      <c r="J713" s="8"/>
      <c r="K713" s="8"/>
      <c r="L713" s="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>
      <c r="A714" s="5"/>
      <c r="B714" s="137"/>
      <c r="C714" s="5"/>
      <c r="D714" s="138"/>
      <c r="E714" s="5"/>
      <c r="F714" s="139"/>
      <c r="G714" s="139"/>
      <c r="H714" s="5"/>
      <c r="I714" s="5"/>
      <c r="J714" s="8"/>
      <c r="K714" s="8"/>
      <c r="L714" s="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>
      <c r="A715" s="5"/>
      <c r="B715" s="137"/>
      <c r="C715" s="5"/>
      <c r="D715" s="138"/>
      <c r="E715" s="5"/>
      <c r="F715" s="139"/>
      <c r="G715" s="139"/>
      <c r="H715" s="5"/>
      <c r="I715" s="5"/>
      <c r="J715" s="8"/>
      <c r="K715" s="8"/>
      <c r="L715" s="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>
      <c r="A716" s="5"/>
      <c r="B716" s="137"/>
      <c r="C716" s="5"/>
      <c r="D716" s="138"/>
      <c r="E716" s="5"/>
      <c r="F716" s="139"/>
      <c r="G716" s="139"/>
      <c r="H716" s="5"/>
      <c r="I716" s="5"/>
      <c r="J716" s="8"/>
      <c r="K716" s="8"/>
      <c r="L716" s="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>
      <c r="A717" s="5"/>
      <c r="B717" s="137"/>
      <c r="C717" s="5"/>
      <c r="D717" s="138"/>
      <c r="E717" s="5"/>
      <c r="F717" s="139"/>
      <c r="G717" s="139"/>
      <c r="H717" s="5"/>
      <c r="I717" s="5"/>
      <c r="J717" s="8"/>
      <c r="K717" s="8"/>
      <c r="L717" s="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>
      <c r="A718" s="5"/>
      <c r="B718" s="137"/>
      <c r="C718" s="5"/>
      <c r="D718" s="138"/>
      <c r="E718" s="5"/>
      <c r="F718" s="139"/>
      <c r="G718" s="139"/>
      <c r="H718" s="5"/>
      <c r="I718" s="5"/>
      <c r="J718" s="8"/>
      <c r="K718" s="8"/>
      <c r="L718" s="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>
      <c r="A719" s="5"/>
      <c r="B719" s="137"/>
      <c r="C719" s="5"/>
      <c r="D719" s="138"/>
      <c r="E719" s="5"/>
      <c r="F719" s="139"/>
      <c r="G719" s="139"/>
      <c r="H719" s="5"/>
      <c r="I719" s="5"/>
      <c r="J719" s="8"/>
      <c r="K719" s="8"/>
      <c r="L719" s="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>
      <c r="A720" s="5"/>
      <c r="B720" s="137"/>
      <c r="C720" s="5"/>
      <c r="D720" s="138"/>
      <c r="E720" s="5"/>
      <c r="F720" s="139"/>
      <c r="G720" s="139"/>
      <c r="H720" s="5"/>
      <c r="I720" s="5"/>
      <c r="J720" s="8"/>
      <c r="K720" s="8"/>
      <c r="L720" s="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>
      <c r="A721" s="5"/>
      <c r="B721" s="137"/>
      <c r="C721" s="5"/>
      <c r="D721" s="138"/>
      <c r="E721" s="5"/>
      <c r="F721" s="139"/>
      <c r="G721" s="139"/>
      <c r="H721" s="5"/>
      <c r="I721" s="5"/>
      <c r="J721" s="8"/>
      <c r="K721" s="8"/>
      <c r="L721" s="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>
      <c r="A722" s="5"/>
      <c r="B722" s="137"/>
      <c r="C722" s="5"/>
      <c r="D722" s="138"/>
      <c r="E722" s="5"/>
      <c r="F722" s="139"/>
      <c r="G722" s="139"/>
      <c r="H722" s="5"/>
      <c r="I722" s="5"/>
      <c r="J722" s="8"/>
      <c r="K722" s="8"/>
      <c r="L722" s="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>
      <c r="A723" s="5"/>
      <c r="B723" s="137"/>
      <c r="C723" s="5"/>
      <c r="D723" s="138"/>
      <c r="E723" s="5"/>
      <c r="F723" s="139"/>
      <c r="G723" s="139"/>
      <c r="H723" s="5"/>
      <c r="I723" s="5"/>
      <c r="J723" s="8"/>
      <c r="K723" s="8"/>
      <c r="L723" s="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>
      <c r="A724" s="5"/>
      <c r="B724" s="137"/>
      <c r="C724" s="5"/>
      <c r="D724" s="138"/>
      <c r="E724" s="5"/>
      <c r="F724" s="139"/>
      <c r="G724" s="139"/>
      <c r="H724" s="5"/>
      <c r="I724" s="5"/>
      <c r="J724" s="8"/>
      <c r="K724" s="8"/>
      <c r="L724" s="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>
      <c r="A725" s="5"/>
      <c r="B725" s="137"/>
      <c r="C725" s="5"/>
      <c r="D725" s="138"/>
      <c r="E725" s="5"/>
      <c r="F725" s="139"/>
      <c r="G725" s="139"/>
      <c r="H725" s="5"/>
      <c r="I725" s="5"/>
      <c r="J725" s="8"/>
      <c r="K725" s="8"/>
      <c r="L725" s="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>
      <c r="A726" s="5"/>
      <c r="B726" s="137"/>
      <c r="C726" s="5"/>
      <c r="D726" s="138"/>
      <c r="E726" s="5"/>
      <c r="F726" s="139"/>
      <c r="G726" s="139"/>
      <c r="H726" s="5"/>
      <c r="I726" s="5"/>
      <c r="J726" s="8"/>
      <c r="K726" s="8"/>
      <c r="L726" s="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>
      <c r="A727" s="5"/>
      <c r="B727" s="137"/>
      <c r="C727" s="5"/>
      <c r="D727" s="138"/>
      <c r="E727" s="5"/>
      <c r="F727" s="139"/>
      <c r="G727" s="139"/>
      <c r="H727" s="5"/>
      <c r="I727" s="5"/>
      <c r="J727" s="8"/>
      <c r="K727" s="8"/>
      <c r="L727" s="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>
      <c r="A728" s="5"/>
      <c r="B728" s="137"/>
      <c r="C728" s="5"/>
      <c r="D728" s="138"/>
      <c r="E728" s="5"/>
      <c r="F728" s="139"/>
      <c r="G728" s="139"/>
      <c r="H728" s="5"/>
      <c r="I728" s="5"/>
      <c r="J728" s="8"/>
      <c r="K728" s="8"/>
      <c r="L728" s="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>
      <c r="A729" s="5"/>
      <c r="B729" s="137"/>
      <c r="C729" s="5"/>
      <c r="D729" s="138"/>
      <c r="E729" s="5"/>
      <c r="F729" s="139"/>
      <c r="G729" s="139"/>
      <c r="H729" s="5"/>
      <c r="I729" s="5"/>
      <c r="J729" s="8"/>
      <c r="K729" s="8"/>
      <c r="L729" s="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>
      <c r="A730" s="5"/>
      <c r="B730" s="137"/>
      <c r="C730" s="5"/>
      <c r="D730" s="138"/>
      <c r="E730" s="5"/>
      <c r="F730" s="139"/>
      <c r="G730" s="139"/>
      <c r="H730" s="5"/>
      <c r="I730" s="5"/>
      <c r="J730" s="8"/>
      <c r="K730" s="8"/>
      <c r="L730" s="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>
      <c r="A731" s="5"/>
      <c r="B731" s="137"/>
      <c r="C731" s="5"/>
      <c r="D731" s="138"/>
      <c r="E731" s="5"/>
      <c r="F731" s="139"/>
      <c r="G731" s="139"/>
      <c r="H731" s="5"/>
      <c r="I731" s="5"/>
      <c r="J731" s="8"/>
      <c r="K731" s="8"/>
      <c r="L731" s="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>
      <c r="A732" s="5"/>
      <c r="B732" s="137"/>
      <c r="C732" s="5"/>
      <c r="D732" s="138"/>
      <c r="E732" s="5"/>
      <c r="F732" s="139"/>
      <c r="G732" s="139"/>
      <c r="H732" s="5"/>
      <c r="I732" s="5"/>
      <c r="J732" s="8"/>
      <c r="K732" s="8"/>
      <c r="L732" s="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>
      <c r="A733" s="5"/>
      <c r="B733" s="137"/>
      <c r="C733" s="5"/>
      <c r="D733" s="138"/>
      <c r="E733" s="5"/>
      <c r="F733" s="139"/>
      <c r="G733" s="139"/>
      <c r="H733" s="5"/>
      <c r="I733" s="5"/>
      <c r="J733" s="8"/>
      <c r="K733" s="8"/>
      <c r="L733" s="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>
      <c r="A734" s="5"/>
      <c r="B734" s="137"/>
      <c r="C734" s="5"/>
      <c r="D734" s="138"/>
      <c r="E734" s="5"/>
      <c r="F734" s="139"/>
      <c r="G734" s="139"/>
      <c r="H734" s="5"/>
      <c r="I734" s="5"/>
      <c r="J734" s="8"/>
      <c r="K734" s="8"/>
      <c r="L734" s="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>
      <c r="A735" s="5"/>
      <c r="B735" s="137"/>
      <c r="C735" s="5"/>
      <c r="D735" s="138"/>
      <c r="E735" s="5"/>
      <c r="F735" s="139"/>
      <c r="G735" s="139"/>
      <c r="H735" s="5"/>
      <c r="I735" s="5"/>
      <c r="J735" s="8"/>
      <c r="K735" s="8"/>
      <c r="L735" s="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>
      <c r="A736" s="5"/>
      <c r="B736" s="137"/>
      <c r="C736" s="5"/>
      <c r="D736" s="138"/>
      <c r="E736" s="5"/>
      <c r="F736" s="139"/>
      <c r="G736" s="139"/>
      <c r="H736" s="5"/>
      <c r="I736" s="5"/>
      <c r="J736" s="8"/>
      <c r="K736" s="8"/>
      <c r="L736" s="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>
      <c r="A737" s="5"/>
      <c r="B737" s="137"/>
      <c r="C737" s="5"/>
      <c r="D737" s="138"/>
      <c r="E737" s="5"/>
      <c r="F737" s="139"/>
      <c r="G737" s="139"/>
      <c r="H737" s="5"/>
      <c r="I737" s="5"/>
      <c r="J737" s="8"/>
      <c r="K737" s="8"/>
      <c r="L737" s="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>
      <c r="A738" s="5"/>
      <c r="B738" s="137"/>
      <c r="C738" s="5"/>
      <c r="D738" s="138"/>
      <c r="E738" s="5"/>
      <c r="F738" s="139"/>
      <c r="G738" s="139"/>
      <c r="H738" s="5"/>
      <c r="I738" s="5"/>
      <c r="J738" s="8"/>
      <c r="K738" s="8"/>
      <c r="L738" s="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>
      <c r="A739" s="5"/>
      <c r="B739" s="137"/>
      <c r="C739" s="5"/>
      <c r="D739" s="138"/>
      <c r="E739" s="5"/>
      <c r="F739" s="139"/>
      <c r="G739" s="139"/>
      <c r="H739" s="5"/>
      <c r="I739" s="5"/>
      <c r="J739" s="8"/>
      <c r="K739" s="8"/>
      <c r="L739" s="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>
      <c r="A740" s="5"/>
      <c r="B740" s="137"/>
      <c r="C740" s="5"/>
      <c r="D740" s="138"/>
      <c r="E740" s="5"/>
      <c r="F740" s="139"/>
      <c r="G740" s="139"/>
      <c r="H740" s="5"/>
      <c r="I740" s="5"/>
      <c r="J740" s="8"/>
      <c r="K740" s="8"/>
      <c r="L740" s="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>
      <c r="A741" s="5"/>
      <c r="B741" s="137"/>
      <c r="C741" s="5"/>
      <c r="D741" s="138"/>
      <c r="E741" s="5"/>
      <c r="F741" s="139"/>
      <c r="G741" s="139"/>
      <c r="H741" s="5"/>
      <c r="I741" s="5"/>
      <c r="J741" s="8"/>
      <c r="K741" s="8"/>
      <c r="L741" s="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>
      <c r="A742" s="5"/>
      <c r="B742" s="137"/>
      <c r="C742" s="5"/>
      <c r="D742" s="138"/>
      <c r="E742" s="5"/>
      <c r="F742" s="139"/>
      <c r="G742" s="139"/>
      <c r="H742" s="5"/>
      <c r="I742" s="5"/>
      <c r="J742" s="8"/>
      <c r="K742" s="8"/>
      <c r="L742" s="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>
      <c r="A743" s="5"/>
      <c r="B743" s="137"/>
      <c r="C743" s="5"/>
      <c r="D743" s="138"/>
      <c r="E743" s="5"/>
      <c r="F743" s="139"/>
      <c r="G743" s="139"/>
      <c r="H743" s="5"/>
      <c r="I743" s="5"/>
      <c r="J743" s="8"/>
      <c r="K743" s="8"/>
      <c r="L743" s="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>
      <c r="A744" s="5"/>
      <c r="B744" s="137"/>
      <c r="C744" s="5"/>
      <c r="D744" s="138"/>
      <c r="E744" s="5"/>
      <c r="F744" s="139"/>
      <c r="G744" s="139"/>
      <c r="H744" s="5"/>
      <c r="I744" s="5"/>
      <c r="J744" s="8"/>
      <c r="K744" s="8"/>
      <c r="L744" s="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>
      <c r="A745" s="5"/>
      <c r="B745" s="137"/>
      <c r="C745" s="5"/>
      <c r="D745" s="138"/>
      <c r="E745" s="5"/>
      <c r="F745" s="139"/>
      <c r="G745" s="139"/>
      <c r="H745" s="5"/>
      <c r="I745" s="5"/>
      <c r="J745" s="8"/>
      <c r="K745" s="8"/>
      <c r="L745" s="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>
      <c r="A746" s="5"/>
      <c r="B746" s="137"/>
      <c r="C746" s="5"/>
      <c r="D746" s="138"/>
      <c r="E746" s="5"/>
      <c r="F746" s="139"/>
      <c r="G746" s="139"/>
      <c r="H746" s="5"/>
      <c r="I746" s="5"/>
      <c r="J746" s="8"/>
      <c r="K746" s="8"/>
      <c r="L746" s="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>
      <c r="A747" s="5"/>
      <c r="B747" s="137"/>
      <c r="C747" s="5"/>
      <c r="D747" s="138"/>
      <c r="E747" s="5"/>
      <c r="F747" s="139"/>
      <c r="G747" s="139"/>
      <c r="H747" s="5"/>
      <c r="I747" s="5"/>
      <c r="J747" s="8"/>
      <c r="K747" s="8"/>
      <c r="L747" s="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>
      <c r="A748" s="5"/>
      <c r="B748" s="137"/>
      <c r="C748" s="5"/>
      <c r="D748" s="138"/>
      <c r="E748" s="5"/>
      <c r="F748" s="139"/>
      <c r="G748" s="139"/>
      <c r="H748" s="5"/>
      <c r="I748" s="5"/>
      <c r="J748" s="8"/>
      <c r="K748" s="8"/>
      <c r="L748" s="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>
      <c r="A749" s="5"/>
      <c r="B749" s="137"/>
      <c r="C749" s="5"/>
      <c r="D749" s="138"/>
      <c r="E749" s="5"/>
      <c r="F749" s="139"/>
      <c r="G749" s="139"/>
      <c r="H749" s="5"/>
      <c r="I749" s="5"/>
      <c r="J749" s="8"/>
      <c r="K749" s="8"/>
      <c r="L749" s="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>
      <c r="A750" s="5"/>
      <c r="B750" s="137"/>
      <c r="C750" s="5"/>
      <c r="D750" s="138"/>
      <c r="E750" s="5"/>
      <c r="F750" s="139"/>
      <c r="G750" s="139"/>
      <c r="H750" s="5"/>
      <c r="I750" s="5"/>
      <c r="J750" s="8"/>
      <c r="K750" s="8"/>
      <c r="L750" s="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>
      <c r="A751" s="5"/>
      <c r="B751" s="137"/>
      <c r="C751" s="5"/>
      <c r="D751" s="138"/>
      <c r="E751" s="5"/>
      <c r="F751" s="139"/>
      <c r="G751" s="139"/>
      <c r="H751" s="5"/>
      <c r="I751" s="5"/>
      <c r="J751" s="8"/>
      <c r="K751" s="8"/>
      <c r="L751" s="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>
      <c r="A752" s="5"/>
      <c r="B752" s="137"/>
      <c r="C752" s="5"/>
      <c r="D752" s="138"/>
      <c r="E752" s="5"/>
      <c r="F752" s="139"/>
      <c r="G752" s="139"/>
      <c r="H752" s="5"/>
      <c r="I752" s="5"/>
      <c r="J752" s="8"/>
      <c r="K752" s="8"/>
      <c r="L752" s="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>
      <c r="A753" s="5"/>
      <c r="B753" s="137"/>
      <c r="C753" s="5"/>
      <c r="D753" s="138"/>
      <c r="E753" s="5"/>
      <c r="F753" s="139"/>
      <c r="G753" s="139"/>
      <c r="H753" s="5"/>
      <c r="I753" s="5"/>
      <c r="J753" s="8"/>
      <c r="K753" s="8"/>
      <c r="L753" s="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>
      <c r="A754" s="5"/>
      <c r="B754" s="137"/>
      <c r="C754" s="5"/>
      <c r="D754" s="138"/>
      <c r="E754" s="5"/>
      <c r="F754" s="139"/>
      <c r="G754" s="139"/>
      <c r="H754" s="5"/>
      <c r="I754" s="5"/>
      <c r="J754" s="8"/>
      <c r="K754" s="8"/>
      <c r="L754" s="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>
      <c r="A755" s="5"/>
      <c r="B755" s="137"/>
      <c r="C755" s="5"/>
      <c r="D755" s="138"/>
      <c r="E755" s="5"/>
      <c r="F755" s="139"/>
      <c r="G755" s="139"/>
      <c r="H755" s="5"/>
      <c r="I755" s="5"/>
      <c r="J755" s="8"/>
      <c r="K755" s="8"/>
      <c r="L755" s="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>
      <c r="A756" s="5"/>
      <c r="B756" s="137"/>
      <c r="C756" s="5"/>
      <c r="D756" s="138"/>
      <c r="E756" s="5"/>
      <c r="F756" s="139"/>
      <c r="G756" s="139"/>
      <c r="H756" s="5"/>
      <c r="I756" s="5"/>
      <c r="J756" s="8"/>
      <c r="K756" s="8"/>
      <c r="L756" s="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>
      <c r="A757" s="5"/>
      <c r="B757" s="137"/>
      <c r="C757" s="5"/>
      <c r="D757" s="138"/>
      <c r="E757" s="5"/>
      <c r="F757" s="139"/>
      <c r="G757" s="139"/>
      <c r="H757" s="5"/>
      <c r="I757" s="5"/>
      <c r="J757" s="8"/>
      <c r="K757" s="8"/>
      <c r="L757" s="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>
      <c r="A758" s="5"/>
      <c r="B758" s="137"/>
      <c r="C758" s="5"/>
      <c r="D758" s="138"/>
      <c r="E758" s="5"/>
      <c r="F758" s="139"/>
      <c r="G758" s="139"/>
      <c r="H758" s="5"/>
      <c r="I758" s="5"/>
      <c r="J758" s="8"/>
      <c r="K758" s="8"/>
      <c r="L758" s="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>
      <c r="A759" s="5"/>
      <c r="B759" s="137"/>
      <c r="C759" s="5"/>
      <c r="D759" s="138"/>
      <c r="E759" s="5"/>
      <c r="F759" s="139"/>
      <c r="G759" s="139"/>
      <c r="H759" s="5"/>
      <c r="I759" s="5"/>
      <c r="J759" s="8"/>
      <c r="K759" s="8"/>
      <c r="L759" s="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>
      <c r="A760" s="5"/>
      <c r="B760" s="137"/>
      <c r="C760" s="5"/>
      <c r="D760" s="138"/>
      <c r="E760" s="5"/>
      <c r="F760" s="139"/>
      <c r="G760" s="139"/>
      <c r="H760" s="5"/>
      <c r="I760" s="5"/>
      <c r="J760" s="8"/>
      <c r="K760" s="8"/>
      <c r="L760" s="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>
      <c r="A761" s="5"/>
      <c r="B761" s="137"/>
      <c r="C761" s="5"/>
      <c r="D761" s="138"/>
      <c r="E761" s="5"/>
      <c r="F761" s="139"/>
      <c r="G761" s="139"/>
      <c r="H761" s="5"/>
      <c r="I761" s="5"/>
      <c r="J761" s="8"/>
      <c r="K761" s="8"/>
      <c r="L761" s="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>
      <c r="A762" s="5"/>
      <c r="B762" s="137"/>
      <c r="C762" s="5"/>
      <c r="D762" s="138"/>
      <c r="E762" s="5"/>
      <c r="F762" s="139"/>
      <c r="G762" s="139"/>
      <c r="H762" s="5"/>
      <c r="I762" s="5"/>
      <c r="J762" s="8"/>
      <c r="K762" s="8"/>
      <c r="L762" s="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>
      <c r="A763" s="5"/>
      <c r="B763" s="137"/>
      <c r="C763" s="5"/>
      <c r="D763" s="138"/>
      <c r="E763" s="5"/>
      <c r="F763" s="139"/>
      <c r="G763" s="139"/>
      <c r="H763" s="5"/>
      <c r="I763" s="5"/>
      <c r="J763" s="8"/>
      <c r="K763" s="8"/>
      <c r="L763" s="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>
      <c r="A764" s="5"/>
      <c r="B764" s="137"/>
      <c r="C764" s="5"/>
      <c r="D764" s="138"/>
      <c r="E764" s="5"/>
      <c r="F764" s="139"/>
      <c r="G764" s="139"/>
      <c r="H764" s="5"/>
      <c r="I764" s="5"/>
      <c r="J764" s="8"/>
      <c r="K764" s="8"/>
      <c r="L764" s="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>
      <c r="A765" s="5"/>
      <c r="B765" s="137"/>
      <c r="C765" s="5"/>
      <c r="D765" s="138"/>
      <c r="E765" s="5"/>
      <c r="F765" s="139"/>
      <c r="G765" s="139"/>
      <c r="H765" s="5"/>
      <c r="I765" s="5"/>
      <c r="J765" s="8"/>
      <c r="K765" s="8"/>
      <c r="L765" s="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>
      <c r="A766" s="5"/>
      <c r="B766" s="137"/>
      <c r="C766" s="5"/>
      <c r="D766" s="138"/>
      <c r="E766" s="5"/>
      <c r="F766" s="139"/>
      <c r="G766" s="139"/>
      <c r="H766" s="5"/>
      <c r="I766" s="5"/>
      <c r="J766" s="8"/>
      <c r="K766" s="8"/>
      <c r="L766" s="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>
      <c r="A767" s="5"/>
      <c r="B767" s="137"/>
      <c r="C767" s="5"/>
      <c r="D767" s="138"/>
      <c r="E767" s="5"/>
      <c r="F767" s="139"/>
      <c r="G767" s="139"/>
      <c r="H767" s="5"/>
      <c r="I767" s="5"/>
      <c r="J767" s="8"/>
      <c r="K767" s="8"/>
      <c r="L767" s="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>
      <c r="A768" s="5"/>
      <c r="B768" s="137"/>
      <c r="C768" s="5"/>
      <c r="D768" s="138"/>
      <c r="E768" s="5"/>
      <c r="F768" s="139"/>
      <c r="G768" s="139"/>
      <c r="H768" s="5"/>
      <c r="I768" s="5"/>
      <c r="J768" s="8"/>
      <c r="K768" s="8"/>
      <c r="L768" s="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>
      <c r="A769" s="5"/>
      <c r="B769" s="137"/>
      <c r="C769" s="5"/>
      <c r="D769" s="138"/>
      <c r="E769" s="5"/>
      <c r="F769" s="139"/>
      <c r="G769" s="139"/>
      <c r="H769" s="5"/>
      <c r="I769" s="5"/>
      <c r="J769" s="8"/>
      <c r="K769" s="8"/>
      <c r="L769" s="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>
      <c r="A770" s="5"/>
      <c r="B770" s="137"/>
      <c r="C770" s="5"/>
      <c r="D770" s="138"/>
      <c r="E770" s="5"/>
      <c r="F770" s="139"/>
      <c r="G770" s="139"/>
      <c r="H770" s="5"/>
      <c r="I770" s="5"/>
      <c r="J770" s="8"/>
      <c r="K770" s="8"/>
      <c r="L770" s="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>
      <c r="A771" s="5"/>
      <c r="B771" s="137"/>
      <c r="C771" s="5"/>
      <c r="D771" s="138"/>
      <c r="E771" s="5"/>
      <c r="F771" s="139"/>
      <c r="G771" s="139"/>
      <c r="H771" s="5"/>
      <c r="I771" s="5"/>
      <c r="J771" s="8"/>
      <c r="K771" s="8"/>
      <c r="L771" s="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>
      <c r="A772" s="5"/>
      <c r="B772" s="137"/>
      <c r="C772" s="5"/>
      <c r="D772" s="138"/>
      <c r="E772" s="5"/>
      <c r="F772" s="139"/>
      <c r="G772" s="139"/>
      <c r="H772" s="5"/>
      <c r="I772" s="5"/>
      <c r="J772" s="8"/>
      <c r="K772" s="8"/>
      <c r="L772" s="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>
      <c r="A773" s="5"/>
      <c r="B773" s="137"/>
      <c r="C773" s="5"/>
      <c r="D773" s="138"/>
      <c r="E773" s="5"/>
      <c r="F773" s="139"/>
      <c r="G773" s="139"/>
      <c r="H773" s="5"/>
      <c r="I773" s="5"/>
      <c r="J773" s="8"/>
      <c r="K773" s="8"/>
      <c r="L773" s="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>
      <c r="A774" s="5"/>
      <c r="B774" s="137"/>
      <c r="C774" s="5"/>
      <c r="D774" s="138"/>
      <c r="E774" s="5"/>
      <c r="F774" s="139"/>
      <c r="G774" s="139"/>
      <c r="H774" s="5"/>
      <c r="I774" s="5"/>
      <c r="J774" s="8"/>
      <c r="K774" s="8"/>
      <c r="L774" s="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>
      <c r="A775" s="5"/>
      <c r="B775" s="137"/>
      <c r="C775" s="5"/>
      <c r="D775" s="138"/>
      <c r="E775" s="5"/>
      <c r="F775" s="139"/>
      <c r="G775" s="139"/>
      <c r="H775" s="5"/>
      <c r="I775" s="5"/>
      <c r="J775" s="8"/>
      <c r="K775" s="8"/>
      <c r="L775" s="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>
      <c r="A776" s="5"/>
      <c r="B776" s="137"/>
      <c r="C776" s="5"/>
      <c r="D776" s="138"/>
      <c r="E776" s="5"/>
      <c r="F776" s="139"/>
      <c r="G776" s="139"/>
      <c r="H776" s="5"/>
      <c r="I776" s="5"/>
      <c r="J776" s="8"/>
      <c r="K776" s="8"/>
      <c r="L776" s="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>
      <c r="A777" s="5"/>
      <c r="B777" s="137"/>
      <c r="C777" s="5"/>
      <c r="D777" s="138"/>
      <c r="E777" s="5"/>
      <c r="F777" s="139"/>
      <c r="G777" s="139"/>
      <c r="H777" s="5"/>
      <c r="I777" s="5"/>
      <c r="J777" s="8"/>
      <c r="K777" s="8"/>
      <c r="L777" s="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>
      <c r="A778" s="5"/>
      <c r="B778" s="137"/>
      <c r="C778" s="5"/>
      <c r="D778" s="138"/>
      <c r="E778" s="5"/>
      <c r="F778" s="139"/>
      <c r="G778" s="139"/>
      <c r="H778" s="5"/>
      <c r="I778" s="5"/>
      <c r="J778" s="8"/>
      <c r="K778" s="8"/>
      <c r="L778" s="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>
      <c r="A779" s="5"/>
      <c r="B779" s="137"/>
      <c r="C779" s="5"/>
      <c r="D779" s="138"/>
      <c r="E779" s="5"/>
      <c r="F779" s="139"/>
      <c r="G779" s="139"/>
      <c r="H779" s="5"/>
      <c r="I779" s="5"/>
      <c r="J779" s="8"/>
      <c r="K779" s="8"/>
      <c r="L779" s="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>
      <c r="A780" s="5"/>
      <c r="B780" s="137"/>
      <c r="C780" s="5"/>
      <c r="D780" s="138"/>
      <c r="E780" s="5"/>
      <c r="F780" s="139"/>
      <c r="G780" s="139"/>
      <c r="H780" s="5"/>
      <c r="I780" s="5"/>
      <c r="J780" s="8"/>
      <c r="K780" s="8"/>
      <c r="L780" s="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>
      <c r="A781" s="5"/>
      <c r="B781" s="137"/>
      <c r="C781" s="5"/>
      <c r="D781" s="138"/>
      <c r="E781" s="5"/>
      <c r="F781" s="139"/>
      <c r="G781" s="139"/>
      <c r="H781" s="5"/>
      <c r="I781" s="5"/>
      <c r="J781" s="8"/>
      <c r="K781" s="8"/>
      <c r="L781" s="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>
      <c r="A782" s="5"/>
      <c r="B782" s="137"/>
      <c r="C782" s="5"/>
      <c r="D782" s="138"/>
      <c r="E782" s="5"/>
      <c r="F782" s="139"/>
      <c r="G782" s="139"/>
      <c r="H782" s="5"/>
      <c r="I782" s="5"/>
      <c r="J782" s="8"/>
      <c r="K782" s="8"/>
      <c r="L782" s="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>
      <c r="A783" s="5"/>
      <c r="B783" s="137"/>
      <c r="C783" s="5"/>
      <c r="D783" s="138"/>
      <c r="E783" s="5"/>
      <c r="F783" s="139"/>
      <c r="G783" s="139"/>
      <c r="H783" s="5"/>
      <c r="I783" s="5"/>
      <c r="J783" s="8"/>
      <c r="K783" s="8"/>
      <c r="L783" s="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>
      <c r="A784" s="5"/>
      <c r="B784" s="137"/>
      <c r="C784" s="5"/>
      <c r="D784" s="138"/>
      <c r="E784" s="5"/>
      <c r="F784" s="139"/>
      <c r="G784" s="139"/>
      <c r="H784" s="5"/>
      <c r="I784" s="5"/>
      <c r="J784" s="8"/>
      <c r="K784" s="8"/>
      <c r="L784" s="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>
      <c r="A785" s="5"/>
      <c r="B785" s="137"/>
      <c r="C785" s="5"/>
      <c r="D785" s="138"/>
      <c r="E785" s="5"/>
      <c r="F785" s="139"/>
      <c r="G785" s="139"/>
      <c r="H785" s="5"/>
      <c r="I785" s="5"/>
      <c r="J785" s="8"/>
      <c r="K785" s="8"/>
      <c r="L785" s="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>
      <c r="A786" s="5"/>
      <c r="B786" s="137"/>
      <c r="C786" s="5"/>
      <c r="D786" s="138"/>
      <c r="E786" s="5"/>
      <c r="F786" s="139"/>
      <c r="G786" s="139"/>
      <c r="H786" s="5"/>
      <c r="I786" s="5"/>
      <c r="J786" s="8"/>
      <c r="K786" s="8"/>
      <c r="L786" s="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>
      <c r="A787" s="5"/>
      <c r="B787" s="137"/>
      <c r="C787" s="5"/>
      <c r="D787" s="138"/>
      <c r="E787" s="5"/>
      <c r="F787" s="139"/>
      <c r="G787" s="139"/>
      <c r="H787" s="5"/>
      <c r="I787" s="5"/>
      <c r="J787" s="8"/>
      <c r="K787" s="8"/>
      <c r="L787" s="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>
      <c r="A788" s="5"/>
      <c r="B788" s="137"/>
      <c r="C788" s="5"/>
      <c r="D788" s="138"/>
      <c r="E788" s="5"/>
      <c r="F788" s="139"/>
      <c r="G788" s="139"/>
      <c r="H788" s="5"/>
      <c r="I788" s="5"/>
      <c r="J788" s="8"/>
      <c r="K788" s="8"/>
      <c r="L788" s="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>
      <c r="A789" s="5"/>
      <c r="B789" s="137"/>
      <c r="C789" s="5"/>
      <c r="D789" s="138"/>
      <c r="E789" s="5"/>
      <c r="F789" s="139"/>
      <c r="G789" s="139"/>
      <c r="H789" s="5"/>
      <c r="I789" s="5"/>
      <c r="J789" s="8"/>
      <c r="K789" s="8"/>
      <c r="L789" s="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>
      <c r="A790" s="5"/>
      <c r="B790" s="137"/>
      <c r="C790" s="5"/>
      <c r="D790" s="138"/>
      <c r="E790" s="5"/>
      <c r="F790" s="139"/>
      <c r="G790" s="139"/>
      <c r="H790" s="5"/>
      <c r="I790" s="5"/>
      <c r="J790" s="8"/>
      <c r="K790" s="8"/>
      <c r="L790" s="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>
      <c r="A791" s="5"/>
      <c r="B791" s="137"/>
      <c r="C791" s="5"/>
      <c r="D791" s="138"/>
      <c r="E791" s="5"/>
      <c r="F791" s="139"/>
      <c r="G791" s="139"/>
      <c r="H791" s="5"/>
      <c r="I791" s="5"/>
      <c r="J791" s="8"/>
      <c r="K791" s="8"/>
      <c r="L791" s="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>
      <c r="A792" s="5"/>
      <c r="B792" s="137"/>
      <c r="C792" s="5"/>
      <c r="D792" s="138"/>
      <c r="E792" s="5"/>
      <c r="F792" s="139"/>
      <c r="G792" s="139"/>
      <c r="H792" s="5"/>
      <c r="I792" s="5"/>
      <c r="J792" s="8"/>
      <c r="K792" s="8"/>
      <c r="L792" s="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>
      <c r="A793" s="5"/>
      <c r="B793" s="137"/>
      <c r="C793" s="5"/>
      <c r="D793" s="138"/>
      <c r="E793" s="5"/>
      <c r="F793" s="139"/>
      <c r="G793" s="139"/>
      <c r="H793" s="5"/>
      <c r="I793" s="5"/>
      <c r="J793" s="8"/>
      <c r="K793" s="8"/>
      <c r="L793" s="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>
      <c r="A794" s="5"/>
      <c r="B794" s="137"/>
      <c r="C794" s="5"/>
      <c r="D794" s="138"/>
      <c r="E794" s="5"/>
      <c r="F794" s="139"/>
      <c r="G794" s="139"/>
      <c r="H794" s="5"/>
      <c r="I794" s="5"/>
      <c r="J794" s="8"/>
      <c r="K794" s="8"/>
      <c r="L794" s="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>
      <c r="A795" s="5"/>
      <c r="B795" s="137"/>
      <c r="C795" s="5"/>
      <c r="D795" s="138"/>
      <c r="E795" s="5"/>
      <c r="F795" s="139"/>
      <c r="G795" s="139"/>
      <c r="H795" s="5"/>
      <c r="I795" s="5"/>
      <c r="J795" s="8"/>
      <c r="K795" s="8"/>
      <c r="L795" s="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>
      <c r="A796" s="5"/>
      <c r="B796" s="137"/>
      <c r="C796" s="5"/>
      <c r="D796" s="138"/>
      <c r="E796" s="5"/>
      <c r="F796" s="139"/>
      <c r="G796" s="139"/>
      <c r="H796" s="5"/>
      <c r="I796" s="5"/>
      <c r="J796" s="8"/>
      <c r="K796" s="8"/>
      <c r="L796" s="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>
      <c r="A797" s="5"/>
      <c r="B797" s="137"/>
      <c r="C797" s="5"/>
      <c r="D797" s="138"/>
      <c r="E797" s="5"/>
      <c r="F797" s="139"/>
      <c r="G797" s="139"/>
      <c r="H797" s="5"/>
      <c r="I797" s="5"/>
      <c r="J797" s="8"/>
      <c r="K797" s="8"/>
      <c r="L797" s="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>
      <c r="A798" s="5"/>
      <c r="B798" s="137"/>
      <c r="C798" s="5"/>
      <c r="D798" s="138"/>
      <c r="E798" s="5"/>
      <c r="F798" s="139"/>
      <c r="G798" s="139"/>
      <c r="H798" s="5"/>
      <c r="I798" s="5"/>
      <c r="J798" s="8"/>
      <c r="K798" s="8"/>
      <c r="L798" s="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>
      <c r="A799" s="5"/>
      <c r="B799" s="137"/>
      <c r="C799" s="5"/>
      <c r="D799" s="138"/>
      <c r="E799" s="5"/>
      <c r="F799" s="139"/>
      <c r="G799" s="139"/>
      <c r="H799" s="5"/>
      <c r="I799" s="5"/>
      <c r="J799" s="8"/>
      <c r="K799" s="8"/>
      <c r="L799" s="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>
      <c r="A800" s="5"/>
      <c r="B800" s="137"/>
      <c r="C800" s="5"/>
      <c r="D800" s="138"/>
      <c r="E800" s="5"/>
      <c r="F800" s="139"/>
      <c r="G800" s="139"/>
      <c r="H800" s="5"/>
      <c r="I800" s="5"/>
      <c r="J800" s="8"/>
      <c r="K800" s="8"/>
      <c r="L800" s="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>
      <c r="A801" s="5"/>
      <c r="B801" s="137"/>
      <c r="C801" s="5"/>
      <c r="D801" s="138"/>
      <c r="E801" s="5"/>
      <c r="F801" s="139"/>
      <c r="G801" s="139"/>
      <c r="H801" s="5"/>
      <c r="I801" s="5"/>
      <c r="J801" s="8"/>
      <c r="K801" s="8"/>
      <c r="L801" s="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>
      <c r="A802" s="5"/>
      <c r="B802" s="137"/>
      <c r="C802" s="5"/>
      <c r="D802" s="138"/>
      <c r="E802" s="5"/>
      <c r="F802" s="139"/>
      <c r="G802" s="139"/>
      <c r="H802" s="5"/>
      <c r="I802" s="5"/>
      <c r="J802" s="8"/>
      <c r="K802" s="8"/>
      <c r="L802" s="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>
      <c r="A803" s="5"/>
      <c r="B803" s="137"/>
      <c r="C803" s="5"/>
      <c r="D803" s="138"/>
      <c r="E803" s="5"/>
      <c r="F803" s="139"/>
      <c r="G803" s="139"/>
      <c r="H803" s="5"/>
      <c r="I803" s="5"/>
      <c r="J803" s="8"/>
      <c r="K803" s="8"/>
      <c r="L803" s="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>
      <c r="A804" s="5"/>
      <c r="B804" s="137"/>
      <c r="C804" s="5"/>
      <c r="D804" s="138"/>
      <c r="E804" s="5"/>
      <c r="F804" s="139"/>
      <c r="G804" s="139"/>
      <c r="H804" s="5"/>
      <c r="I804" s="5"/>
      <c r="J804" s="8"/>
      <c r="K804" s="8"/>
      <c r="L804" s="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>
      <c r="A805" s="5"/>
      <c r="B805" s="137"/>
      <c r="C805" s="5"/>
      <c r="D805" s="138"/>
      <c r="E805" s="5"/>
      <c r="F805" s="139"/>
      <c r="G805" s="139"/>
      <c r="H805" s="5"/>
      <c r="I805" s="5"/>
      <c r="J805" s="8"/>
      <c r="K805" s="8"/>
      <c r="L805" s="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>
      <c r="A806" s="5"/>
      <c r="B806" s="137"/>
      <c r="C806" s="5"/>
      <c r="D806" s="138"/>
      <c r="E806" s="5"/>
      <c r="F806" s="139"/>
      <c r="G806" s="139"/>
      <c r="H806" s="5"/>
      <c r="I806" s="5"/>
      <c r="J806" s="8"/>
      <c r="K806" s="8"/>
      <c r="L806" s="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>
      <c r="A807" s="5"/>
      <c r="B807" s="137"/>
      <c r="C807" s="5"/>
      <c r="D807" s="138"/>
      <c r="E807" s="5"/>
      <c r="F807" s="139"/>
      <c r="G807" s="139"/>
      <c r="H807" s="5"/>
      <c r="I807" s="5"/>
      <c r="J807" s="8"/>
      <c r="K807" s="8"/>
      <c r="L807" s="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>
      <c r="A808" s="5"/>
      <c r="B808" s="137"/>
      <c r="C808" s="5"/>
      <c r="D808" s="138"/>
      <c r="E808" s="5"/>
      <c r="F808" s="139"/>
      <c r="G808" s="139"/>
      <c r="H808" s="5"/>
      <c r="I808" s="5"/>
      <c r="J808" s="8"/>
      <c r="K808" s="8"/>
      <c r="L808" s="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>
      <c r="A809" s="5"/>
      <c r="B809" s="137"/>
      <c r="C809" s="5"/>
      <c r="D809" s="138"/>
      <c r="E809" s="5"/>
      <c r="F809" s="139"/>
      <c r="G809" s="139"/>
      <c r="H809" s="5"/>
      <c r="I809" s="5"/>
      <c r="J809" s="8"/>
      <c r="K809" s="8"/>
      <c r="L809" s="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>
      <c r="A810" s="5"/>
      <c r="B810" s="137"/>
      <c r="C810" s="5"/>
      <c r="D810" s="138"/>
      <c r="E810" s="5"/>
      <c r="F810" s="139"/>
      <c r="G810" s="139"/>
      <c r="H810" s="5"/>
      <c r="I810" s="5"/>
      <c r="J810" s="8"/>
      <c r="K810" s="8"/>
      <c r="L810" s="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>
      <c r="A811" s="5"/>
      <c r="B811" s="137"/>
      <c r="C811" s="5"/>
      <c r="D811" s="138"/>
      <c r="E811" s="5"/>
      <c r="F811" s="139"/>
      <c r="G811" s="139"/>
      <c r="H811" s="5"/>
      <c r="I811" s="5"/>
      <c r="J811" s="8"/>
      <c r="K811" s="8"/>
      <c r="L811" s="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>
      <c r="A812" s="5"/>
      <c r="B812" s="137"/>
      <c r="C812" s="5"/>
      <c r="D812" s="138"/>
      <c r="E812" s="5"/>
      <c r="F812" s="139"/>
      <c r="G812" s="139"/>
      <c r="H812" s="5"/>
      <c r="I812" s="5"/>
      <c r="J812" s="8"/>
      <c r="K812" s="8"/>
      <c r="L812" s="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>
      <c r="A813" s="5"/>
      <c r="B813" s="137"/>
      <c r="C813" s="5"/>
      <c r="D813" s="138"/>
      <c r="E813" s="5"/>
      <c r="F813" s="139"/>
      <c r="G813" s="139"/>
      <c r="H813" s="5"/>
      <c r="I813" s="5"/>
      <c r="J813" s="8"/>
      <c r="K813" s="8"/>
      <c r="L813" s="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>
      <c r="A814" s="5"/>
      <c r="B814" s="137"/>
      <c r="C814" s="5"/>
      <c r="D814" s="138"/>
      <c r="E814" s="5"/>
      <c r="F814" s="139"/>
      <c r="G814" s="139"/>
      <c r="H814" s="5"/>
      <c r="I814" s="5"/>
      <c r="J814" s="8"/>
      <c r="K814" s="8"/>
      <c r="L814" s="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>
      <c r="A815" s="5"/>
      <c r="B815" s="137"/>
      <c r="C815" s="5"/>
      <c r="D815" s="138"/>
      <c r="E815" s="5"/>
      <c r="F815" s="139"/>
      <c r="G815" s="139"/>
      <c r="H815" s="5"/>
      <c r="I815" s="5"/>
      <c r="J815" s="8"/>
      <c r="K815" s="8"/>
      <c r="L815" s="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>
      <c r="A816" s="5"/>
      <c r="B816" s="137"/>
      <c r="C816" s="5"/>
      <c r="D816" s="138"/>
      <c r="E816" s="5"/>
      <c r="F816" s="139"/>
      <c r="G816" s="139"/>
      <c r="H816" s="5"/>
      <c r="I816" s="5"/>
      <c r="J816" s="8"/>
      <c r="K816" s="8"/>
      <c r="L816" s="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>
      <c r="A817" s="5"/>
      <c r="B817" s="137"/>
      <c r="C817" s="5"/>
      <c r="D817" s="138"/>
      <c r="E817" s="5"/>
      <c r="F817" s="139"/>
      <c r="G817" s="139"/>
      <c r="H817" s="5"/>
      <c r="I817" s="5"/>
      <c r="J817" s="8"/>
      <c r="K817" s="8"/>
      <c r="L817" s="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>
      <c r="A818" s="5"/>
      <c r="B818" s="137"/>
      <c r="C818" s="5"/>
      <c r="D818" s="138"/>
      <c r="E818" s="5"/>
      <c r="F818" s="139"/>
      <c r="G818" s="139"/>
      <c r="H818" s="5"/>
      <c r="I818" s="5"/>
      <c r="J818" s="8"/>
      <c r="K818" s="8"/>
      <c r="L818" s="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>
      <c r="A819" s="5"/>
      <c r="B819" s="137"/>
      <c r="C819" s="5"/>
      <c r="D819" s="138"/>
      <c r="E819" s="5"/>
      <c r="F819" s="139"/>
      <c r="G819" s="139"/>
      <c r="H819" s="5"/>
      <c r="I819" s="5"/>
      <c r="J819" s="8"/>
      <c r="K819" s="8"/>
      <c r="L819" s="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>
      <c r="A820" s="5"/>
      <c r="B820" s="137"/>
      <c r="C820" s="5"/>
      <c r="D820" s="138"/>
      <c r="E820" s="5"/>
      <c r="F820" s="139"/>
      <c r="G820" s="139"/>
      <c r="H820" s="5"/>
      <c r="I820" s="5"/>
      <c r="J820" s="8"/>
      <c r="K820" s="8"/>
      <c r="L820" s="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>
      <c r="A821" s="5"/>
      <c r="B821" s="137"/>
      <c r="C821" s="5"/>
      <c r="D821" s="138"/>
      <c r="E821" s="5"/>
      <c r="F821" s="139"/>
      <c r="G821" s="139"/>
      <c r="H821" s="5"/>
      <c r="I821" s="5"/>
      <c r="J821" s="8"/>
      <c r="K821" s="8"/>
      <c r="L821" s="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>
      <c r="A822" s="5"/>
      <c r="B822" s="137"/>
      <c r="C822" s="5"/>
      <c r="D822" s="138"/>
      <c r="E822" s="5"/>
      <c r="F822" s="139"/>
      <c r="G822" s="139"/>
      <c r="H822" s="5"/>
      <c r="I822" s="5"/>
      <c r="J822" s="8"/>
      <c r="K822" s="8"/>
      <c r="L822" s="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>
      <c r="A823" s="5"/>
      <c r="B823" s="137"/>
      <c r="C823" s="5"/>
      <c r="D823" s="138"/>
      <c r="E823" s="5"/>
      <c r="F823" s="139"/>
      <c r="G823" s="139"/>
      <c r="H823" s="5"/>
      <c r="I823" s="5"/>
      <c r="J823" s="8"/>
      <c r="K823" s="8"/>
      <c r="L823" s="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>
      <c r="A824" s="5"/>
      <c r="B824" s="137"/>
      <c r="C824" s="5"/>
      <c r="D824" s="138"/>
      <c r="E824" s="5"/>
      <c r="F824" s="139"/>
      <c r="G824" s="139"/>
      <c r="H824" s="5"/>
      <c r="I824" s="5"/>
      <c r="J824" s="8"/>
      <c r="K824" s="8"/>
      <c r="L824" s="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>
      <c r="A825" s="5"/>
      <c r="B825" s="137"/>
      <c r="C825" s="5"/>
      <c r="D825" s="138"/>
      <c r="E825" s="5"/>
      <c r="F825" s="139"/>
      <c r="G825" s="139"/>
      <c r="H825" s="5"/>
      <c r="I825" s="5"/>
      <c r="J825" s="8"/>
      <c r="K825" s="8"/>
      <c r="L825" s="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>
      <c r="A826" s="5"/>
      <c r="B826" s="137"/>
      <c r="C826" s="5"/>
      <c r="D826" s="138"/>
      <c r="E826" s="5"/>
      <c r="F826" s="139"/>
      <c r="G826" s="139"/>
      <c r="H826" s="5"/>
      <c r="I826" s="5"/>
      <c r="J826" s="8"/>
      <c r="K826" s="8"/>
      <c r="L826" s="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>
      <c r="A827" s="5"/>
      <c r="B827" s="137"/>
      <c r="C827" s="5"/>
      <c r="D827" s="138"/>
      <c r="E827" s="5"/>
      <c r="F827" s="139"/>
      <c r="G827" s="139"/>
      <c r="H827" s="5"/>
      <c r="I827" s="5"/>
      <c r="J827" s="8"/>
      <c r="K827" s="8"/>
      <c r="L827" s="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>
      <c r="A828" s="5"/>
      <c r="B828" s="137"/>
      <c r="C828" s="5"/>
      <c r="D828" s="138"/>
      <c r="E828" s="5"/>
      <c r="F828" s="139"/>
      <c r="G828" s="139"/>
      <c r="H828" s="5"/>
      <c r="I828" s="5"/>
      <c r="J828" s="8"/>
      <c r="K828" s="8"/>
      <c r="L828" s="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>
      <c r="A829" s="5"/>
      <c r="B829" s="137"/>
      <c r="C829" s="5"/>
      <c r="D829" s="138"/>
      <c r="E829" s="5"/>
      <c r="F829" s="139"/>
      <c r="G829" s="139"/>
      <c r="H829" s="5"/>
      <c r="I829" s="5"/>
      <c r="J829" s="8"/>
      <c r="K829" s="8"/>
      <c r="L829" s="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>
      <c r="A830" s="5"/>
      <c r="B830" s="137"/>
      <c r="C830" s="5"/>
      <c r="D830" s="138"/>
      <c r="E830" s="5"/>
      <c r="F830" s="139"/>
      <c r="G830" s="139"/>
      <c r="H830" s="5"/>
      <c r="I830" s="5"/>
      <c r="J830" s="8"/>
      <c r="K830" s="8"/>
      <c r="L830" s="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>
      <c r="A831" s="5"/>
      <c r="B831" s="137"/>
      <c r="C831" s="5"/>
      <c r="D831" s="138"/>
      <c r="E831" s="5"/>
      <c r="F831" s="139"/>
      <c r="G831" s="139"/>
      <c r="H831" s="5"/>
      <c r="I831" s="5"/>
      <c r="J831" s="8"/>
      <c r="K831" s="8"/>
      <c r="L831" s="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>
      <c r="A832" s="5"/>
      <c r="B832" s="137"/>
      <c r="C832" s="5"/>
      <c r="D832" s="138"/>
      <c r="E832" s="5"/>
      <c r="F832" s="139"/>
      <c r="G832" s="139"/>
      <c r="H832" s="5"/>
      <c r="I832" s="5"/>
      <c r="J832" s="8"/>
      <c r="K832" s="8"/>
      <c r="L832" s="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>
      <c r="A833" s="5"/>
      <c r="B833" s="137"/>
      <c r="C833" s="5"/>
      <c r="D833" s="138"/>
      <c r="E833" s="5"/>
      <c r="F833" s="139"/>
      <c r="G833" s="139"/>
      <c r="H833" s="5"/>
      <c r="I833" s="5"/>
      <c r="J833" s="8"/>
      <c r="K833" s="8"/>
      <c r="L833" s="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>
      <c r="A834" s="5"/>
      <c r="B834" s="137"/>
      <c r="C834" s="5"/>
      <c r="D834" s="138"/>
      <c r="E834" s="5"/>
      <c r="F834" s="139"/>
      <c r="G834" s="139"/>
      <c r="H834" s="5"/>
      <c r="I834" s="5"/>
      <c r="J834" s="8"/>
      <c r="K834" s="8"/>
      <c r="L834" s="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>
      <c r="A835" s="5"/>
      <c r="B835" s="137"/>
      <c r="C835" s="5"/>
      <c r="D835" s="138"/>
      <c r="E835" s="5"/>
      <c r="F835" s="139"/>
      <c r="G835" s="139"/>
      <c r="H835" s="5"/>
      <c r="I835" s="5"/>
      <c r="J835" s="8"/>
      <c r="K835" s="8"/>
      <c r="L835" s="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>
      <c r="A836" s="5"/>
      <c r="B836" s="137"/>
      <c r="C836" s="5"/>
      <c r="D836" s="138"/>
      <c r="E836" s="5"/>
      <c r="F836" s="139"/>
      <c r="G836" s="139"/>
      <c r="H836" s="5"/>
      <c r="I836" s="5"/>
      <c r="J836" s="8"/>
      <c r="K836" s="8"/>
      <c r="L836" s="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>
      <c r="A837" s="5"/>
      <c r="B837" s="137"/>
      <c r="C837" s="5"/>
      <c r="D837" s="138"/>
      <c r="E837" s="5"/>
      <c r="F837" s="139"/>
      <c r="G837" s="139"/>
      <c r="H837" s="5"/>
      <c r="I837" s="5"/>
      <c r="J837" s="8"/>
      <c r="K837" s="8"/>
      <c r="L837" s="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>
      <c r="A838" s="5"/>
      <c r="B838" s="137"/>
      <c r="C838" s="5"/>
      <c r="D838" s="138"/>
      <c r="E838" s="5"/>
      <c r="F838" s="139"/>
      <c r="G838" s="139"/>
      <c r="H838" s="5"/>
      <c r="I838" s="5"/>
      <c r="J838" s="8"/>
      <c r="K838" s="8"/>
      <c r="L838" s="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>
      <c r="A839" s="5"/>
      <c r="B839" s="137"/>
      <c r="C839" s="5"/>
      <c r="D839" s="138"/>
      <c r="E839" s="5"/>
      <c r="F839" s="139"/>
      <c r="G839" s="139"/>
      <c r="H839" s="5"/>
      <c r="I839" s="5"/>
      <c r="J839" s="8"/>
      <c r="K839" s="8"/>
      <c r="L839" s="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>
      <c r="A840" s="5"/>
      <c r="B840" s="137"/>
      <c r="C840" s="5"/>
      <c r="D840" s="138"/>
      <c r="E840" s="5"/>
      <c r="F840" s="139"/>
      <c r="G840" s="139"/>
      <c r="H840" s="5"/>
      <c r="I840" s="5"/>
      <c r="J840" s="8"/>
      <c r="K840" s="8"/>
      <c r="L840" s="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>
      <c r="A841" s="5"/>
      <c r="B841" s="137"/>
      <c r="C841" s="5"/>
      <c r="D841" s="138"/>
      <c r="E841" s="5"/>
      <c r="F841" s="139"/>
      <c r="G841" s="139"/>
      <c r="H841" s="5"/>
      <c r="I841" s="5"/>
      <c r="J841" s="8"/>
      <c r="K841" s="8"/>
      <c r="L841" s="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>
      <c r="A842" s="5"/>
      <c r="B842" s="137"/>
      <c r="C842" s="5"/>
      <c r="D842" s="138"/>
      <c r="E842" s="5"/>
      <c r="F842" s="139"/>
      <c r="G842" s="139"/>
      <c r="H842" s="5"/>
      <c r="I842" s="5"/>
      <c r="J842" s="8"/>
      <c r="K842" s="8"/>
      <c r="L842" s="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>
      <c r="A843" s="5"/>
      <c r="B843" s="137"/>
      <c r="C843" s="5"/>
      <c r="D843" s="138"/>
      <c r="E843" s="5"/>
      <c r="F843" s="139"/>
      <c r="G843" s="139"/>
      <c r="H843" s="5"/>
      <c r="I843" s="5"/>
      <c r="J843" s="8"/>
      <c r="K843" s="8"/>
      <c r="L843" s="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>
      <c r="A844" s="5"/>
      <c r="B844" s="137"/>
      <c r="C844" s="5"/>
      <c r="D844" s="138"/>
      <c r="E844" s="5"/>
      <c r="F844" s="139"/>
      <c r="G844" s="139"/>
      <c r="H844" s="5"/>
      <c r="I844" s="5"/>
      <c r="J844" s="8"/>
      <c r="K844" s="8"/>
      <c r="L844" s="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>
      <c r="A845" s="5"/>
      <c r="B845" s="137"/>
      <c r="C845" s="5"/>
      <c r="D845" s="138"/>
      <c r="E845" s="5"/>
      <c r="F845" s="139"/>
      <c r="G845" s="139"/>
      <c r="H845" s="5"/>
      <c r="I845" s="5"/>
      <c r="J845" s="8"/>
      <c r="K845" s="8"/>
      <c r="L845" s="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>
      <c r="A846" s="5"/>
      <c r="B846" s="137"/>
      <c r="C846" s="5"/>
      <c r="D846" s="138"/>
      <c r="E846" s="5"/>
      <c r="F846" s="139"/>
      <c r="G846" s="139"/>
      <c r="H846" s="5"/>
      <c r="I846" s="5"/>
      <c r="J846" s="8"/>
      <c r="K846" s="8"/>
      <c r="L846" s="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>
      <c r="A847" s="5"/>
      <c r="B847" s="137"/>
      <c r="C847" s="5"/>
      <c r="D847" s="138"/>
      <c r="E847" s="5"/>
      <c r="F847" s="139"/>
      <c r="G847" s="139"/>
      <c r="H847" s="5"/>
      <c r="I847" s="5"/>
      <c r="J847" s="8"/>
      <c r="K847" s="8"/>
      <c r="L847" s="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>
      <c r="A848" s="5"/>
      <c r="B848" s="137"/>
      <c r="C848" s="5"/>
      <c r="D848" s="138"/>
      <c r="E848" s="5"/>
      <c r="F848" s="139"/>
      <c r="G848" s="139"/>
      <c r="H848" s="5"/>
      <c r="I848" s="5"/>
      <c r="J848" s="8"/>
      <c r="K848" s="8"/>
      <c r="L848" s="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>
      <c r="A849" s="5"/>
      <c r="B849" s="137"/>
      <c r="C849" s="5"/>
      <c r="D849" s="138"/>
      <c r="E849" s="5"/>
      <c r="F849" s="139"/>
      <c r="G849" s="139"/>
      <c r="H849" s="5"/>
      <c r="I849" s="5"/>
      <c r="J849" s="8"/>
      <c r="K849" s="8"/>
      <c r="L849" s="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>
      <c r="A850" s="5"/>
      <c r="B850" s="137"/>
      <c r="C850" s="5"/>
      <c r="D850" s="138"/>
      <c r="E850" s="5"/>
      <c r="F850" s="139"/>
      <c r="G850" s="139"/>
      <c r="H850" s="5"/>
      <c r="I850" s="5"/>
      <c r="J850" s="8"/>
      <c r="K850" s="8"/>
      <c r="L850" s="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>
      <c r="A851" s="5"/>
      <c r="B851" s="137"/>
      <c r="C851" s="5"/>
      <c r="D851" s="138"/>
      <c r="E851" s="5"/>
      <c r="F851" s="139"/>
      <c r="G851" s="139"/>
      <c r="H851" s="5"/>
      <c r="I851" s="5"/>
      <c r="J851" s="8"/>
      <c r="K851" s="8"/>
      <c r="L851" s="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>
      <c r="A852" s="5"/>
      <c r="B852" s="137"/>
      <c r="C852" s="5"/>
      <c r="D852" s="138"/>
      <c r="E852" s="5"/>
      <c r="F852" s="139"/>
      <c r="G852" s="139"/>
      <c r="H852" s="5"/>
      <c r="I852" s="5"/>
      <c r="J852" s="8"/>
      <c r="K852" s="8"/>
      <c r="L852" s="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>
      <c r="A853" s="5"/>
      <c r="B853" s="137"/>
      <c r="C853" s="5"/>
      <c r="D853" s="138"/>
      <c r="E853" s="5"/>
      <c r="F853" s="139"/>
      <c r="G853" s="139"/>
      <c r="H853" s="5"/>
      <c r="I853" s="5"/>
      <c r="J853" s="8"/>
      <c r="K853" s="8"/>
      <c r="L853" s="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>
      <c r="A854" s="5"/>
      <c r="B854" s="137"/>
      <c r="C854" s="5"/>
      <c r="D854" s="138"/>
      <c r="E854" s="5"/>
      <c r="F854" s="139"/>
      <c r="G854" s="139"/>
      <c r="H854" s="5"/>
      <c r="I854" s="5"/>
      <c r="J854" s="8"/>
      <c r="K854" s="8"/>
      <c r="L854" s="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>
      <c r="A855" s="5"/>
      <c r="B855" s="137"/>
      <c r="C855" s="5"/>
      <c r="D855" s="138"/>
      <c r="E855" s="5"/>
      <c r="F855" s="139"/>
      <c r="G855" s="139"/>
      <c r="H855" s="5"/>
      <c r="I855" s="5"/>
      <c r="J855" s="8"/>
      <c r="K855" s="8"/>
      <c r="L855" s="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>
      <c r="A856" s="5"/>
      <c r="B856" s="137"/>
      <c r="C856" s="5"/>
      <c r="D856" s="138"/>
      <c r="E856" s="5"/>
      <c r="F856" s="139"/>
      <c r="G856" s="139"/>
      <c r="H856" s="5"/>
      <c r="I856" s="5"/>
      <c r="J856" s="8"/>
      <c r="K856" s="8"/>
      <c r="L856" s="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>
      <c r="A857" s="5"/>
      <c r="B857" s="137"/>
      <c r="C857" s="5"/>
      <c r="D857" s="138"/>
      <c r="E857" s="5"/>
      <c r="F857" s="139"/>
      <c r="G857" s="139"/>
      <c r="H857" s="5"/>
      <c r="I857" s="5"/>
      <c r="J857" s="8"/>
      <c r="K857" s="8"/>
      <c r="L857" s="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>
      <c r="A858" s="5"/>
      <c r="B858" s="137"/>
      <c r="C858" s="5"/>
      <c r="D858" s="138"/>
      <c r="E858" s="5"/>
      <c r="F858" s="139"/>
      <c r="G858" s="139"/>
      <c r="H858" s="5"/>
      <c r="I858" s="5"/>
      <c r="J858" s="8"/>
      <c r="K858" s="8"/>
      <c r="L858" s="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>
      <c r="A859" s="5"/>
      <c r="B859" s="137"/>
      <c r="C859" s="5"/>
      <c r="D859" s="138"/>
      <c r="E859" s="5"/>
      <c r="F859" s="139"/>
      <c r="G859" s="139"/>
      <c r="H859" s="5"/>
      <c r="I859" s="5"/>
      <c r="J859" s="8"/>
      <c r="K859" s="8"/>
      <c r="L859" s="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>
      <c r="A860" s="5"/>
      <c r="B860" s="137"/>
      <c r="C860" s="5"/>
      <c r="D860" s="138"/>
      <c r="E860" s="5"/>
      <c r="F860" s="139"/>
      <c r="G860" s="139"/>
      <c r="H860" s="5"/>
      <c r="I860" s="5"/>
      <c r="J860" s="8"/>
      <c r="K860" s="8"/>
      <c r="L860" s="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>
      <c r="A861" s="5"/>
      <c r="B861" s="137"/>
      <c r="C861" s="5"/>
      <c r="D861" s="138"/>
      <c r="E861" s="5"/>
      <c r="F861" s="139"/>
      <c r="G861" s="139"/>
      <c r="H861" s="5"/>
      <c r="I861" s="5"/>
      <c r="J861" s="8"/>
      <c r="K861" s="8"/>
      <c r="L861" s="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>
      <c r="A862" s="5"/>
      <c r="B862" s="137"/>
      <c r="C862" s="5"/>
      <c r="D862" s="138"/>
      <c r="E862" s="5"/>
      <c r="F862" s="139"/>
      <c r="G862" s="139"/>
      <c r="H862" s="5"/>
      <c r="I862" s="5"/>
      <c r="J862" s="8"/>
      <c r="K862" s="8"/>
      <c r="L862" s="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>
      <c r="A863" s="5"/>
      <c r="B863" s="137"/>
      <c r="C863" s="5"/>
      <c r="D863" s="138"/>
      <c r="E863" s="5"/>
      <c r="F863" s="139"/>
      <c r="G863" s="139"/>
      <c r="H863" s="5"/>
      <c r="I863" s="5"/>
      <c r="J863" s="8"/>
      <c r="K863" s="8"/>
      <c r="L863" s="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>
      <c r="A864" s="5"/>
      <c r="B864" s="137"/>
      <c r="C864" s="5"/>
      <c r="D864" s="138"/>
      <c r="E864" s="5"/>
      <c r="F864" s="139"/>
      <c r="G864" s="139"/>
      <c r="H864" s="5"/>
      <c r="I864" s="5"/>
      <c r="J864" s="8"/>
      <c r="K864" s="8"/>
      <c r="L864" s="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>
      <c r="A865" s="5"/>
      <c r="B865" s="137"/>
      <c r="C865" s="5"/>
      <c r="D865" s="138"/>
      <c r="E865" s="5"/>
      <c r="F865" s="139"/>
      <c r="G865" s="139"/>
      <c r="H865" s="5"/>
      <c r="I865" s="5"/>
      <c r="J865" s="8"/>
      <c r="K865" s="8"/>
      <c r="L865" s="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>
      <c r="A866" s="5"/>
      <c r="B866" s="137"/>
      <c r="C866" s="5"/>
      <c r="D866" s="138"/>
      <c r="E866" s="5"/>
      <c r="F866" s="139"/>
      <c r="G866" s="139"/>
      <c r="H866" s="5"/>
      <c r="I866" s="5"/>
      <c r="J866" s="8"/>
      <c r="K866" s="8"/>
      <c r="L866" s="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>
      <c r="A867" s="5"/>
      <c r="B867" s="137"/>
      <c r="C867" s="5"/>
      <c r="D867" s="138"/>
      <c r="E867" s="5"/>
      <c r="F867" s="139"/>
      <c r="G867" s="139"/>
      <c r="H867" s="5"/>
      <c r="I867" s="5"/>
      <c r="J867" s="8"/>
      <c r="K867" s="8"/>
      <c r="L867" s="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>
      <c r="A868" s="5"/>
      <c r="B868" s="137"/>
      <c r="C868" s="5"/>
      <c r="D868" s="138"/>
      <c r="E868" s="5"/>
      <c r="F868" s="139"/>
      <c r="G868" s="139"/>
      <c r="H868" s="5"/>
      <c r="I868" s="5"/>
      <c r="J868" s="8"/>
      <c r="K868" s="8"/>
      <c r="L868" s="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>
      <c r="A869" s="5"/>
      <c r="B869" s="137"/>
      <c r="C869" s="5"/>
      <c r="D869" s="138"/>
      <c r="E869" s="5"/>
      <c r="F869" s="139"/>
      <c r="G869" s="139"/>
      <c r="H869" s="5"/>
      <c r="I869" s="5"/>
      <c r="J869" s="8"/>
      <c r="K869" s="8"/>
      <c r="L869" s="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>
      <c r="A870" s="5"/>
      <c r="B870" s="137"/>
      <c r="C870" s="5"/>
      <c r="D870" s="138"/>
      <c r="E870" s="5"/>
      <c r="F870" s="139"/>
      <c r="G870" s="139"/>
      <c r="H870" s="5"/>
      <c r="I870" s="5"/>
      <c r="J870" s="8"/>
      <c r="K870" s="8"/>
      <c r="L870" s="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>
      <c r="A871" s="5"/>
      <c r="B871" s="137"/>
      <c r="C871" s="5"/>
      <c r="D871" s="138"/>
      <c r="E871" s="5"/>
      <c r="F871" s="139"/>
      <c r="G871" s="139"/>
      <c r="H871" s="5"/>
      <c r="I871" s="5"/>
      <c r="J871" s="8"/>
      <c r="K871" s="8"/>
      <c r="L871" s="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>
      <c r="A872" s="5"/>
      <c r="B872" s="137"/>
      <c r="C872" s="5"/>
      <c r="D872" s="138"/>
      <c r="E872" s="5"/>
      <c r="F872" s="139"/>
      <c r="G872" s="139"/>
      <c r="H872" s="5"/>
      <c r="I872" s="5"/>
      <c r="J872" s="8"/>
      <c r="K872" s="8"/>
      <c r="L872" s="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>
      <c r="A873" s="5"/>
      <c r="B873" s="137"/>
      <c r="C873" s="5"/>
      <c r="D873" s="138"/>
      <c r="E873" s="5"/>
      <c r="F873" s="139"/>
      <c r="G873" s="139"/>
      <c r="H873" s="5"/>
      <c r="I873" s="5"/>
      <c r="J873" s="8"/>
      <c r="K873" s="8"/>
      <c r="L873" s="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>
      <c r="A874" s="5"/>
      <c r="B874" s="137"/>
      <c r="C874" s="5"/>
      <c r="D874" s="138"/>
      <c r="E874" s="5"/>
      <c r="F874" s="139"/>
      <c r="G874" s="139"/>
      <c r="H874" s="5"/>
      <c r="I874" s="5"/>
      <c r="J874" s="8"/>
      <c r="K874" s="8"/>
      <c r="L874" s="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>
      <c r="A875" s="5"/>
      <c r="B875" s="137"/>
      <c r="C875" s="5"/>
      <c r="D875" s="138"/>
      <c r="E875" s="5"/>
      <c r="F875" s="139"/>
      <c r="G875" s="139"/>
      <c r="H875" s="5"/>
      <c r="I875" s="5"/>
      <c r="J875" s="8"/>
      <c r="K875" s="8"/>
      <c r="L875" s="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>
      <c r="A876" s="5"/>
      <c r="B876" s="137"/>
      <c r="C876" s="5"/>
      <c r="D876" s="138"/>
      <c r="E876" s="5"/>
      <c r="F876" s="139"/>
      <c r="G876" s="139"/>
      <c r="H876" s="5"/>
      <c r="I876" s="5"/>
      <c r="J876" s="8"/>
      <c r="K876" s="8"/>
      <c r="L876" s="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>
      <c r="A877" s="5"/>
      <c r="B877" s="137"/>
      <c r="C877" s="5"/>
      <c r="D877" s="138"/>
      <c r="E877" s="5"/>
      <c r="F877" s="139"/>
      <c r="G877" s="139"/>
      <c r="H877" s="5"/>
      <c r="I877" s="5"/>
      <c r="J877" s="8"/>
      <c r="K877" s="8"/>
      <c r="L877" s="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>
      <c r="A878" s="5"/>
      <c r="B878" s="137"/>
      <c r="C878" s="5"/>
      <c r="D878" s="138"/>
      <c r="E878" s="5"/>
      <c r="F878" s="139"/>
      <c r="G878" s="139"/>
      <c r="H878" s="5"/>
      <c r="I878" s="5"/>
      <c r="J878" s="8"/>
      <c r="K878" s="8"/>
      <c r="L878" s="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>
      <c r="A879" s="5"/>
      <c r="B879" s="137"/>
      <c r="C879" s="5"/>
      <c r="D879" s="138"/>
      <c r="E879" s="5"/>
      <c r="F879" s="139"/>
      <c r="G879" s="139"/>
      <c r="H879" s="5"/>
      <c r="I879" s="5"/>
      <c r="J879" s="8"/>
      <c r="K879" s="8"/>
      <c r="L879" s="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>
      <c r="A880" s="5"/>
      <c r="B880" s="137"/>
      <c r="C880" s="5"/>
      <c r="D880" s="138"/>
      <c r="E880" s="5"/>
      <c r="F880" s="139"/>
      <c r="G880" s="139"/>
      <c r="H880" s="5"/>
      <c r="I880" s="5"/>
      <c r="J880" s="8"/>
      <c r="K880" s="8"/>
      <c r="L880" s="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>
      <c r="A881" s="5"/>
      <c r="B881" s="137"/>
      <c r="C881" s="5"/>
      <c r="D881" s="138"/>
      <c r="E881" s="5"/>
      <c r="F881" s="139"/>
      <c r="G881" s="139"/>
      <c r="H881" s="5"/>
      <c r="I881" s="5"/>
      <c r="J881" s="8"/>
      <c r="K881" s="8"/>
      <c r="L881" s="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>
      <c r="A882" s="5"/>
      <c r="B882" s="137"/>
      <c r="C882" s="5"/>
      <c r="D882" s="138"/>
      <c r="E882" s="5"/>
      <c r="F882" s="139"/>
      <c r="G882" s="139"/>
      <c r="H882" s="5"/>
      <c r="I882" s="5"/>
      <c r="J882" s="8"/>
      <c r="K882" s="8"/>
      <c r="L882" s="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>
      <c r="A883" s="5"/>
      <c r="B883" s="137"/>
      <c r="C883" s="5"/>
      <c r="D883" s="138"/>
      <c r="E883" s="5"/>
      <c r="F883" s="139"/>
      <c r="G883" s="139"/>
      <c r="H883" s="5"/>
      <c r="I883" s="5"/>
      <c r="J883" s="8"/>
      <c r="K883" s="8"/>
      <c r="L883" s="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>
      <c r="A884" s="5"/>
      <c r="B884" s="137"/>
      <c r="C884" s="5"/>
      <c r="D884" s="138"/>
      <c r="E884" s="5"/>
      <c r="F884" s="139"/>
      <c r="G884" s="139"/>
      <c r="H884" s="5"/>
      <c r="I884" s="5"/>
      <c r="J884" s="8"/>
      <c r="K884" s="8"/>
      <c r="L884" s="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>
      <c r="A885" s="5"/>
      <c r="B885" s="137"/>
      <c r="C885" s="5"/>
      <c r="D885" s="138"/>
      <c r="E885" s="5"/>
      <c r="F885" s="139"/>
      <c r="G885" s="139"/>
      <c r="H885" s="5"/>
      <c r="I885" s="5"/>
      <c r="J885" s="8"/>
      <c r="K885" s="8"/>
      <c r="L885" s="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>
      <c r="A886" s="5"/>
      <c r="B886" s="137"/>
      <c r="C886" s="5"/>
      <c r="D886" s="138"/>
      <c r="E886" s="5"/>
      <c r="F886" s="139"/>
      <c r="G886" s="139"/>
      <c r="H886" s="5"/>
      <c r="I886" s="5"/>
      <c r="J886" s="8"/>
      <c r="K886" s="8"/>
      <c r="L886" s="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>
      <c r="A887" s="5"/>
      <c r="B887" s="137"/>
      <c r="C887" s="5"/>
      <c r="D887" s="138"/>
      <c r="E887" s="5"/>
      <c r="F887" s="139"/>
      <c r="G887" s="139"/>
      <c r="H887" s="5"/>
      <c r="I887" s="5"/>
      <c r="J887" s="8"/>
      <c r="K887" s="8"/>
      <c r="L887" s="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>
      <c r="A888" s="5"/>
      <c r="B888" s="137"/>
      <c r="C888" s="5"/>
      <c r="D888" s="138"/>
      <c r="E888" s="5"/>
      <c r="F888" s="139"/>
      <c r="G888" s="139"/>
      <c r="H888" s="5"/>
      <c r="I888" s="5"/>
      <c r="J888" s="8"/>
      <c r="K888" s="8"/>
      <c r="L888" s="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>
      <c r="A889" s="5"/>
      <c r="B889" s="137"/>
      <c r="C889" s="5"/>
      <c r="D889" s="138"/>
      <c r="E889" s="5"/>
      <c r="F889" s="139"/>
      <c r="G889" s="139"/>
      <c r="H889" s="5"/>
      <c r="I889" s="5"/>
      <c r="J889" s="8"/>
      <c r="K889" s="8"/>
      <c r="L889" s="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>
      <c r="A890" s="5"/>
      <c r="B890" s="137"/>
      <c r="C890" s="5"/>
      <c r="D890" s="138"/>
      <c r="E890" s="5"/>
      <c r="F890" s="139"/>
      <c r="G890" s="139"/>
      <c r="H890" s="5"/>
      <c r="I890" s="5"/>
      <c r="J890" s="8"/>
      <c r="K890" s="8"/>
      <c r="L890" s="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>
      <c r="A891" s="5"/>
      <c r="B891" s="137"/>
      <c r="C891" s="5"/>
      <c r="D891" s="138"/>
      <c r="E891" s="5"/>
      <c r="F891" s="139"/>
      <c r="G891" s="139"/>
      <c r="H891" s="5"/>
      <c r="I891" s="5"/>
      <c r="J891" s="8"/>
      <c r="K891" s="8"/>
      <c r="L891" s="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>
      <c r="A892" s="5"/>
      <c r="B892" s="137"/>
      <c r="C892" s="5"/>
      <c r="D892" s="138"/>
      <c r="E892" s="5"/>
      <c r="F892" s="139"/>
      <c r="G892" s="139"/>
      <c r="H892" s="5"/>
      <c r="I892" s="5"/>
      <c r="J892" s="8"/>
      <c r="K892" s="8"/>
      <c r="L892" s="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>
      <c r="A893" s="5"/>
      <c r="B893" s="137"/>
      <c r="C893" s="5"/>
      <c r="D893" s="138"/>
      <c r="E893" s="5"/>
      <c r="F893" s="139"/>
      <c r="G893" s="139"/>
      <c r="H893" s="5"/>
      <c r="I893" s="5"/>
      <c r="J893" s="8"/>
      <c r="K893" s="8"/>
      <c r="L893" s="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>
      <c r="A894" s="5"/>
      <c r="B894" s="137"/>
      <c r="C894" s="5"/>
      <c r="D894" s="138"/>
      <c r="E894" s="5"/>
      <c r="F894" s="139"/>
      <c r="G894" s="139"/>
      <c r="H894" s="5"/>
      <c r="I894" s="5"/>
      <c r="J894" s="8"/>
      <c r="K894" s="8"/>
      <c r="L894" s="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>
      <c r="A895" s="5"/>
      <c r="B895" s="137"/>
      <c r="C895" s="5"/>
      <c r="D895" s="138"/>
      <c r="E895" s="5"/>
      <c r="F895" s="139"/>
      <c r="G895" s="139"/>
      <c r="H895" s="5"/>
      <c r="I895" s="5"/>
      <c r="J895" s="8"/>
      <c r="K895" s="8"/>
      <c r="L895" s="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>
      <c r="A896" s="5"/>
      <c r="B896" s="137"/>
      <c r="C896" s="5"/>
      <c r="D896" s="138"/>
      <c r="E896" s="5"/>
      <c r="F896" s="139"/>
      <c r="G896" s="139"/>
      <c r="H896" s="5"/>
      <c r="I896" s="5"/>
      <c r="J896" s="8"/>
      <c r="K896" s="8"/>
      <c r="L896" s="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>
      <c r="A897" s="5"/>
      <c r="B897" s="137"/>
      <c r="C897" s="5"/>
      <c r="D897" s="138"/>
      <c r="E897" s="5"/>
      <c r="F897" s="139"/>
      <c r="G897" s="139"/>
      <c r="H897" s="5"/>
      <c r="I897" s="5"/>
      <c r="J897" s="8"/>
      <c r="K897" s="8"/>
      <c r="L897" s="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>
      <c r="A898" s="5"/>
      <c r="B898" s="137"/>
      <c r="C898" s="5"/>
      <c r="D898" s="138"/>
      <c r="E898" s="5"/>
      <c r="F898" s="139"/>
      <c r="G898" s="139"/>
      <c r="H898" s="5"/>
      <c r="I898" s="5"/>
      <c r="J898" s="8"/>
      <c r="K898" s="8"/>
      <c r="L898" s="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>
      <c r="A899" s="5"/>
      <c r="B899" s="137"/>
      <c r="C899" s="5"/>
      <c r="D899" s="138"/>
      <c r="E899" s="5"/>
      <c r="F899" s="139"/>
      <c r="G899" s="139"/>
      <c r="H899" s="5"/>
      <c r="I899" s="5"/>
      <c r="J899" s="8"/>
      <c r="K899" s="8"/>
      <c r="L899" s="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>
      <c r="A900" s="5"/>
      <c r="B900" s="137"/>
      <c r="C900" s="5"/>
      <c r="D900" s="138"/>
      <c r="E900" s="5"/>
      <c r="F900" s="139"/>
      <c r="G900" s="139"/>
      <c r="H900" s="5"/>
      <c r="I900" s="5"/>
      <c r="J900" s="8"/>
      <c r="K900" s="8"/>
      <c r="L900" s="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>
      <c r="A901" s="5"/>
      <c r="B901" s="137"/>
      <c r="C901" s="5"/>
      <c r="D901" s="138"/>
      <c r="E901" s="5"/>
      <c r="F901" s="139"/>
      <c r="G901" s="139"/>
      <c r="H901" s="5"/>
      <c r="I901" s="5"/>
      <c r="J901" s="8"/>
      <c r="K901" s="8"/>
      <c r="L901" s="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>
      <c r="A902" s="5"/>
      <c r="B902" s="137"/>
      <c r="C902" s="5"/>
      <c r="D902" s="138"/>
      <c r="E902" s="5"/>
      <c r="F902" s="139"/>
      <c r="G902" s="139"/>
      <c r="H902" s="5"/>
      <c r="I902" s="5"/>
      <c r="J902" s="8"/>
      <c r="K902" s="8"/>
      <c r="L902" s="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>
      <c r="A903" s="5"/>
      <c r="B903" s="137"/>
      <c r="C903" s="5"/>
      <c r="D903" s="138"/>
      <c r="E903" s="5"/>
      <c r="F903" s="139"/>
      <c r="G903" s="139"/>
      <c r="H903" s="5"/>
      <c r="I903" s="5"/>
      <c r="J903" s="8"/>
      <c r="K903" s="8"/>
      <c r="L903" s="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>
      <c r="A904" s="5"/>
      <c r="B904" s="137"/>
      <c r="C904" s="5"/>
      <c r="D904" s="138"/>
      <c r="E904" s="5"/>
      <c r="F904" s="139"/>
      <c r="G904" s="139"/>
      <c r="H904" s="5"/>
      <c r="I904" s="5"/>
      <c r="J904" s="8"/>
      <c r="K904" s="8"/>
      <c r="L904" s="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>
      <c r="A905" s="5"/>
      <c r="B905" s="137"/>
      <c r="C905" s="5"/>
      <c r="D905" s="138"/>
      <c r="E905" s="5"/>
      <c r="F905" s="139"/>
      <c r="G905" s="139"/>
      <c r="H905" s="5"/>
      <c r="I905" s="5"/>
      <c r="J905" s="8"/>
      <c r="K905" s="8"/>
      <c r="L905" s="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>
      <c r="A906" s="5"/>
      <c r="B906" s="137"/>
      <c r="C906" s="5"/>
      <c r="D906" s="138"/>
      <c r="E906" s="5"/>
      <c r="F906" s="139"/>
      <c r="G906" s="139"/>
      <c r="H906" s="5"/>
      <c r="I906" s="5"/>
      <c r="J906" s="8"/>
      <c r="K906" s="8"/>
      <c r="L906" s="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>
      <c r="A907" s="5"/>
      <c r="B907" s="137"/>
      <c r="C907" s="5"/>
      <c r="D907" s="138"/>
      <c r="E907" s="5"/>
      <c r="F907" s="139"/>
      <c r="G907" s="139"/>
      <c r="H907" s="5"/>
      <c r="I907" s="5"/>
      <c r="J907" s="8"/>
      <c r="K907" s="8"/>
      <c r="L907" s="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>
      <c r="A908" s="5"/>
      <c r="B908" s="137"/>
      <c r="C908" s="5"/>
      <c r="D908" s="138"/>
      <c r="E908" s="5"/>
      <c r="F908" s="139"/>
      <c r="G908" s="139"/>
      <c r="H908" s="5"/>
      <c r="I908" s="5"/>
      <c r="J908" s="8"/>
      <c r="K908" s="8"/>
      <c r="L908" s="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>
      <c r="A909" s="5"/>
      <c r="B909" s="137"/>
      <c r="C909" s="5"/>
      <c r="D909" s="138"/>
      <c r="E909" s="5"/>
      <c r="F909" s="139"/>
      <c r="G909" s="139"/>
      <c r="H909" s="5"/>
      <c r="I909" s="5"/>
      <c r="J909" s="8"/>
      <c r="K909" s="8"/>
      <c r="L909" s="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>
      <c r="A910" s="5"/>
      <c r="B910" s="137"/>
      <c r="C910" s="5"/>
      <c r="D910" s="138"/>
      <c r="E910" s="5"/>
      <c r="F910" s="139"/>
      <c r="G910" s="139"/>
      <c r="H910" s="5"/>
      <c r="I910" s="5"/>
      <c r="J910" s="8"/>
      <c r="K910" s="8"/>
      <c r="L910" s="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>
      <c r="A911" s="5"/>
      <c r="B911" s="137"/>
      <c r="C911" s="5"/>
      <c r="D911" s="138"/>
      <c r="E911" s="5"/>
      <c r="F911" s="139"/>
      <c r="G911" s="139"/>
      <c r="H911" s="5"/>
      <c r="I911" s="5"/>
      <c r="J911" s="8"/>
      <c r="K911" s="8"/>
      <c r="L911" s="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>
      <c r="A912" s="5"/>
      <c r="B912" s="137"/>
      <c r="C912" s="5"/>
      <c r="D912" s="138"/>
      <c r="E912" s="5"/>
      <c r="F912" s="139"/>
      <c r="G912" s="139"/>
      <c r="H912" s="5"/>
      <c r="I912" s="5"/>
      <c r="J912" s="8"/>
      <c r="K912" s="8"/>
      <c r="L912" s="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>
      <c r="A913" s="5"/>
      <c r="B913" s="137"/>
      <c r="C913" s="5"/>
      <c r="D913" s="138"/>
      <c r="E913" s="5"/>
      <c r="F913" s="139"/>
      <c r="G913" s="139"/>
      <c r="H913" s="5"/>
      <c r="I913" s="5"/>
      <c r="J913" s="8"/>
      <c r="K913" s="8"/>
      <c r="L913" s="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>
      <c r="A914" s="5"/>
      <c r="B914" s="137"/>
      <c r="C914" s="5"/>
      <c r="D914" s="138"/>
      <c r="E914" s="5"/>
      <c r="F914" s="139"/>
      <c r="G914" s="139"/>
      <c r="H914" s="5"/>
      <c r="I914" s="5"/>
      <c r="J914" s="8"/>
      <c r="K914" s="8"/>
      <c r="L914" s="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>
      <c r="A915" s="5"/>
      <c r="B915" s="137"/>
      <c r="C915" s="5"/>
      <c r="D915" s="138"/>
      <c r="E915" s="5"/>
      <c r="F915" s="139"/>
      <c r="G915" s="139"/>
      <c r="H915" s="5"/>
      <c r="I915" s="5"/>
      <c r="J915" s="8"/>
      <c r="K915" s="8"/>
      <c r="L915" s="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>
      <c r="A916" s="5"/>
      <c r="B916" s="137"/>
      <c r="C916" s="5"/>
      <c r="D916" s="138"/>
      <c r="E916" s="5"/>
      <c r="F916" s="139"/>
      <c r="G916" s="139"/>
      <c r="H916" s="5"/>
      <c r="I916" s="5"/>
      <c r="J916" s="8"/>
      <c r="K916" s="8"/>
      <c r="L916" s="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>
      <c r="A917" s="5"/>
      <c r="B917" s="137"/>
      <c r="C917" s="5"/>
      <c r="D917" s="138"/>
      <c r="E917" s="5"/>
      <c r="F917" s="139"/>
      <c r="G917" s="139"/>
      <c r="H917" s="5"/>
      <c r="I917" s="5"/>
      <c r="J917" s="8"/>
      <c r="K917" s="8"/>
      <c r="L917" s="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>
      <c r="A918" s="5"/>
      <c r="B918" s="137"/>
      <c r="C918" s="5"/>
      <c r="D918" s="138"/>
      <c r="E918" s="5"/>
      <c r="F918" s="139"/>
      <c r="G918" s="139"/>
      <c r="H918" s="5"/>
      <c r="I918" s="5"/>
      <c r="J918" s="8"/>
      <c r="K918" s="8"/>
      <c r="L918" s="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>
      <c r="A919" s="5"/>
      <c r="B919" s="137"/>
      <c r="C919" s="5"/>
      <c r="D919" s="138"/>
      <c r="E919" s="5"/>
      <c r="F919" s="139"/>
      <c r="G919" s="139"/>
      <c r="H919" s="5"/>
      <c r="I919" s="5"/>
      <c r="J919" s="8"/>
      <c r="K919" s="8"/>
      <c r="L919" s="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>
      <c r="A920" s="5"/>
      <c r="B920" s="137"/>
      <c r="C920" s="5"/>
      <c r="D920" s="138"/>
      <c r="E920" s="5"/>
      <c r="F920" s="139"/>
      <c r="G920" s="139"/>
      <c r="H920" s="5"/>
      <c r="I920" s="5"/>
      <c r="J920" s="8"/>
      <c r="K920" s="8"/>
      <c r="L920" s="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>
      <c r="A921" s="5"/>
      <c r="B921" s="137"/>
      <c r="C921" s="5"/>
      <c r="D921" s="138"/>
      <c r="E921" s="5"/>
      <c r="F921" s="139"/>
      <c r="G921" s="139"/>
      <c r="H921" s="5"/>
      <c r="I921" s="5"/>
      <c r="J921" s="8"/>
      <c r="K921" s="8"/>
      <c r="L921" s="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>
      <c r="A922" s="5"/>
      <c r="B922" s="137"/>
      <c r="C922" s="5"/>
      <c r="D922" s="138"/>
      <c r="E922" s="5"/>
      <c r="F922" s="139"/>
      <c r="G922" s="139"/>
      <c r="H922" s="5"/>
      <c r="I922" s="5"/>
      <c r="J922" s="8"/>
      <c r="K922" s="8"/>
      <c r="L922" s="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>
      <c r="A923" s="5"/>
      <c r="B923" s="137"/>
      <c r="C923" s="5"/>
      <c r="D923" s="138"/>
      <c r="E923" s="5"/>
      <c r="F923" s="139"/>
      <c r="G923" s="139"/>
      <c r="H923" s="5"/>
      <c r="I923" s="5"/>
      <c r="J923" s="8"/>
      <c r="K923" s="8"/>
      <c r="L923" s="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>
      <c r="A924" s="5"/>
      <c r="B924" s="137"/>
      <c r="C924" s="5"/>
      <c r="D924" s="138"/>
      <c r="E924" s="5"/>
      <c r="F924" s="139"/>
      <c r="G924" s="139"/>
      <c r="H924" s="5"/>
      <c r="I924" s="5"/>
      <c r="J924" s="8"/>
      <c r="K924" s="8"/>
      <c r="L924" s="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>
      <c r="A925" s="5"/>
      <c r="B925" s="137"/>
      <c r="C925" s="5"/>
      <c r="D925" s="138"/>
      <c r="E925" s="5"/>
      <c r="F925" s="139"/>
      <c r="G925" s="139"/>
      <c r="H925" s="5"/>
      <c r="I925" s="5"/>
      <c r="J925" s="8"/>
      <c r="K925" s="8"/>
      <c r="L925" s="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>
      <c r="A926" s="5"/>
      <c r="B926" s="137"/>
      <c r="C926" s="5"/>
      <c r="D926" s="138"/>
      <c r="E926" s="5"/>
      <c r="F926" s="139"/>
      <c r="G926" s="139"/>
      <c r="H926" s="5"/>
      <c r="I926" s="5"/>
      <c r="J926" s="8"/>
      <c r="K926" s="8"/>
      <c r="L926" s="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>
      <c r="A927" s="5"/>
      <c r="B927" s="137"/>
      <c r="C927" s="5"/>
      <c r="D927" s="138"/>
      <c r="E927" s="5"/>
      <c r="F927" s="139"/>
      <c r="G927" s="139"/>
      <c r="H927" s="5"/>
      <c r="I927" s="5"/>
      <c r="J927" s="8"/>
      <c r="K927" s="8"/>
      <c r="L927" s="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>
      <c r="A928" s="5"/>
      <c r="B928" s="137"/>
      <c r="C928" s="5"/>
      <c r="D928" s="138"/>
      <c r="E928" s="5"/>
      <c r="F928" s="139"/>
      <c r="G928" s="139"/>
      <c r="H928" s="5"/>
      <c r="I928" s="5"/>
      <c r="J928" s="8"/>
      <c r="K928" s="8"/>
      <c r="L928" s="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>
      <c r="A929" s="5"/>
      <c r="B929" s="137"/>
      <c r="C929" s="5"/>
      <c r="D929" s="138"/>
      <c r="E929" s="5"/>
      <c r="F929" s="139"/>
      <c r="G929" s="139"/>
      <c r="H929" s="5"/>
      <c r="I929" s="5"/>
      <c r="J929" s="8"/>
      <c r="K929" s="8"/>
      <c r="L929" s="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>
      <c r="A930" s="5"/>
      <c r="B930" s="137"/>
      <c r="C930" s="5"/>
      <c r="D930" s="138"/>
      <c r="E930" s="5"/>
      <c r="F930" s="139"/>
      <c r="G930" s="139"/>
      <c r="H930" s="5"/>
      <c r="I930" s="5"/>
      <c r="J930" s="8"/>
      <c r="K930" s="8"/>
      <c r="L930" s="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>
      <c r="A931" s="5"/>
      <c r="B931" s="137"/>
      <c r="C931" s="5"/>
      <c r="D931" s="138"/>
      <c r="E931" s="5"/>
      <c r="F931" s="139"/>
      <c r="G931" s="139"/>
      <c r="H931" s="5"/>
      <c r="I931" s="5"/>
      <c r="J931" s="8"/>
      <c r="K931" s="8"/>
      <c r="L931" s="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>
      <c r="A932" s="5"/>
      <c r="B932" s="137"/>
      <c r="C932" s="5"/>
      <c r="D932" s="138"/>
      <c r="E932" s="5"/>
      <c r="F932" s="139"/>
      <c r="G932" s="139"/>
      <c r="H932" s="5"/>
      <c r="I932" s="5"/>
      <c r="J932" s="8"/>
      <c r="K932" s="8"/>
      <c r="L932" s="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>
      <c r="A933" s="5"/>
      <c r="B933" s="137"/>
      <c r="C933" s="5"/>
      <c r="D933" s="138"/>
      <c r="E933" s="5"/>
      <c r="F933" s="139"/>
      <c r="G933" s="139"/>
      <c r="H933" s="5"/>
      <c r="I933" s="5"/>
      <c r="J933" s="8"/>
      <c r="K933" s="8"/>
      <c r="L933" s="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>
      <c r="A934" s="5"/>
      <c r="B934" s="137"/>
      <c r="C934" s="5"/>
      <c r="D934" s="138"/>
      <c r="E934" s="5"/>
      <c r="F934" s="139"/>
      <c r="G934" s="139"/>
      <c r="H934" s="5"/>
      <c r="I934" s="5"/>
      <c r="J934" s="8"/>
      <c r="K934" s="8"/>
      <c r="L934" s="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>
      <c r="A935" s="5"/>
      <c r="B935" s="137"/>
      <c r="C935" s="5"/>
      <c r="D935" s="138"/>
      <c r="E935" s="5"/>
      <c r="F935" s="139"/>
      <c r="G935" s="139"/>
      <c r="H935" s="5"/>
      <c r="I935" s="5"/>
      <c r="J935" s="8"/>
      <c r="K935" s="8"/>
      <c r="L935" s="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>
      <c r="A936" s="5"/>
      <c r="B936" s="137"/>
      <c r="C936" s="5"/>
      <c r="D936" s="138"/>
      <c r="E936" s="5"/>
      <c r="F936" s="139"/>
      <c r="G936" s="139"/>
      <c r="H936" s="5"/>
      <c r="I936" s="5"/>
      <c r="J936" s="8"/>
      <c r="K936" s="8"/>
      <c r="L936" s="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>
      <c r="A937" s="5"/>
      <c r="B937" s="137"/>
      <c r="C937" s="5"/>
      <c r="D937" s="138"/>
      <c r="E937" s="5"/>
      <c r="F937" s="139"/>
      <c r="G937" s="139"/>
      <c r="H937" s="5"/>
      <c r="I937" s="5"/>
      <c r="J937" s="8"/>
      <c r="K937" s="8"/>
      <c r="L937" s="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>
      <c r="A938" s="5"/>
      <c r="B938" s="137"/>
      <c r="C938" s="5"/>
      <c r="D938" s="138"/>
      <c r="E938" s="5"/>
      <c r="F938" s="139"/>
      <c r="G938" s="139"/>
      <c r="H938" s="5"/>
      <c r="I938" s="5"/>
      <c r="J938" s="8"/>
      <c r="K938" s="8"/>
      <c r="L938" s="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>
      <c r="A939" s="5"/>
      <c r="B939" s="137"/>
      <c r="C939" s="5"/>
      <c r="D939" s="138"/>
      <c r="E939" s="5"/>
      <c r="F939" s="139"/>
      <c r="G939" s="139"/>
      <c r="H939" s="5"/>
      <c r="I939" s="5"/>
      <c r="J939" s="8"/>
      <c r="K939" s="8"/>
      <c r="L939" s="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>
      <c r="A940" s="5"/>
      <c r="B940" s="137"/>
      <c r="C940" s="5"/>
      <c r="D940" s="138"/>
      <c r="E940" s="5"/>
      <c r="F940" s="139"/>
      <c r="G940" s="139"/>
      <c r="H940" s="5"/>
      <c r="I940" s="5"/>
      <c r="J940" s="8"/>
      <c r="K940" s="8"/>
      <c r="L940" s="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>
      <c r="A941" s="5"/>
      <c r="B941" s="137"/>
      <c r="C941" s="5"/>
      <c r="D941" s="138"/>
      <c r="E941" s="5"/>
      <c r="F941" s="139"/>
      <c r="G941" s="139"/>
      <c r="H941" s="5"/>
      <c r="I941" s="5"/>
      <c r="J941" s="8"/>
      <c r="K941" s="8"/>
      <c r="L941" s="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>
      <c r="A942" s="5"/>
      <c r="B942" s="137"/>
      <c r="C942" s="5"/>
      <c r="D942" s="138"/>
      <c r="E942" s="5"/>
      <c r="F942" s="139"/>
      <c r="G942" s="139"/>
      <c r="H942" s="5"/>
      <c r="I942" s="5"/>
      <c r="J942" s="8"/>
      <c r="K942" s="8"/>
      <c r="L942" s="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>
      <c r="A943" s="5"/>
      <c r="B943" s="137"/>
      <c r="C943" s="5"/>
      <c r="D943" s="138"/>
      <c r="E943" s="5"/>
      <c r="F943" s="139"/>
      <c r="G943" s="139"/>
      <c r="H943" s="5"/>
      <c r="I943" s="5"/>
      <c r="J943" s="8"/>
      <c r="K943" s="8"/>
      <c r="L943" s="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>
      <c r="A944" s="5"/>
      <c r="B944" s="137"/>
      <c r="C944" s="5"/>
      <c r="D944" s="138"/>
      <c r="E944" s="5"/>
      <c r="F944" s="139"/>
      <c r="G944" s="139"/>
      <c r="H944" s="5"/>
      <c r="I944" s="5"/>
      <c r="J944" s="8"/>
      <c r="K944" s="8"/>
      <c r="L944" s="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>
      <c r="A945" s="5"/>
      <c r="B945" s="137"/>
      <c r="C945" s="5"/>
      <c r="D945" s="138"/>
      <c r="E945" s="5"/>
      <c r="F945" s="139"/>
      <c r="G945" s="139"/>
      <c r="H945" s="5"/>
      <c r="I945" s="5"/>
      <c r="J945" s="8"/>
      <c r="K945" s="8"/>
      <c r="L945" s="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>
      <c r="A946" s="5"/>
      <c r="B946" s="137"/>
      <c r="C946" s="5"/>
      <c r="D946" s="138"/>
      <c r="E946" s="5"/>
      <c r="F946" s="139"/>
      <c r="G946" s="139"/>
      <c r="H946" s="5"/>
      <c r="I946" s="5"/>
      <c r="J946" s="8"/>
      <c r="K946" s="8"/>
      <c r="L946" s="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>
      <c r="A947" s="5"/>
      <c r="B947" s="137"/>
      <c r="C947" s="5"/>
      <c r="D947" s="138"/>
      <c r="E947" s="5"/>
      <c r="F947" s="139"/>
      <c r="G947" s="139"/>
      <c r="H947" s="5"/>
      <c r="I947" s="5"/>
      <c r="J947" s="8"/>
      <c r="K947" s="8"/>
      <c r="L947" s="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>
      <c r="A948" s="5"/>
      <c r="B948" s="137"/>
      <c r="C948" s="5"/>
      <c r="D948" s="138"/>
      <c r="E948" s="5"/>
      <c r="F948" s="139"/>
      <c r="G948" s="139"/>
      <c r="H948" s="5"/>
      <c r="I948" s="5"/>
      <c r="J948" s="8"/>
      <c r="K948" s="8"/>
      <c r="L948" s="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>
      <c r="A949" s="5"/>
      <c r="B949" s="137"/>
      <c r="C949" s="5"/>
      <c r="D949" s="138"/>
      <c r="E949" s="5"/>
      <c r="F949" s="139"/>
      <c r="G949" s="139"/>
      <c r="H949" s="5"/>
      <c r="I949" s="5"/>
      <c r="J949" s="8"/>
      <c r="K949" s="8"/>
      <c r="L949" s="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>
      <c r="A950" s="5"/>
      <c r="B950" s="137"/>
      <c r="C950" s="5"/>
      <c r="D950" s="138"/>
      <c r="E950" s="5"/>
      <c r="F950" s="139"/>
      <c r="G950" s="139"/>
      <c r="H950" s="5"/>
      <c r="I950" s="5"/>
      <c r="J950" s="8"/>
      <c r="K950" s="8"/>
      <c r="L950" s="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>
      <c r="A951" s="5"/>
      <c r="B951" s="137"/>
      <c r="C951" s="5"/>
      <c r="D951" s="138"/>
      <c r="E951" s="5"/>
      <c r="F951" s="139"/>
      <c r="G951" s="139"/>
      <c r="H951" s="5"/>
      <c r="I951" s="5"/>
      <c r="J951" s="8"/>
      <c r="K951" s="8"/>
      <c r="L951" s="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>
      <c r="A952" s="5"/>
      <c r="B952" s="137"/>
      <c r="C952" s="5"/>
      <c r="D952" s="138"/>
      <c r="E952" s="5"/>
      <c r="F952" s="139"/>
      <c r="G952" s="139"/>
      <c r="H952" s="5"/>
      <c r="I952" s="5"/>
      <c r="J952" s="8"/>
      <c r="K952" s="8"/>
      <c r="L952" s="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>
      <c r="A953" s="5"/>
      <c r="B953" s="137"/>
      <c r="C953" s="5"/>
      <c r="D953" s="138"/>
      <c r="E953" s="5"/>
      <c r="F953" s="139"/>
      <c r="G953" s="139"/>
      <c r="H953" s="5"/>
      <c r="I953" s="5"/>
      <c r="J953" s="8"/>
      <c r="K953" s="8"/>
      <c r="L953" s="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>
      <c r="A954" s="5"/>
      <c r="B954" s="137"/>
      <c r="C954" s="5"/>
      <c r="D954" s="138"/>
      <c r="E954" s="5"/>
      <c r="F954" s="139"/>
      <c r="G954" s="139"/>
      <c r="H954" s="5"/>
      <c r="I954" s="5"/>
      <c r="J954" s="8"/>
      <c r="K954" s="8"/>
      <c r="L954" s="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>
      <c r="A955" s="5"/>
      <c r="B955" s="137"/>
      <c r="C955" s="5"/>
      <c r="D955" s="138"/>
      <c r="E955" s="5"/>
      <c r="F955" s="139"/>
      <c r="G955" s="139"/>
      <c r="H955" s="5"/>
      <c r="I955" s="5"/>
      <c r="J955" s="8"/>
      <c r="K955" s="8"/>
      <c r="L955" s="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>
      <c r="A956" s="5"/>
      <c r="B956" s="137"/>
      <c r="C956" s="5"/>
      <c r="D956" s="138"/>
      <c r="E956" s="5"/>
      <c r="F956" s="139"/>
      <c r="G956" s="139"/>
      <c r="H956" s="5"/>
      <c r="I956" s="5"/>
      <c r="J956" s="8"/>
      <c r="K956" s="8"/>
      <c r="L956" s="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>
      <c r="A957" s="5"/>
      <c r="B957" s="137"/>
      <c r="C957" s="5"/>
      <c r="D957" s="138"/>
      <c r="E957" s="5"/>
      <c r="F957" s="139"/>
      <c r="G957" s="139"/>
      <c r="H957" s="5"/>
      <c r="I957" s="5"/>
      <c r="J957" s="8"/>
      <c r="K957" s="8"/>
      <c r="L957" s="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>
      <c r="A958" s="5"/>
      <c r="B958" s="137"/>
      <c r="C958" s="5"/>
      <c r="D958" s="138"/>
      <c r="E958" s="5"/>
      <c r="F958" s="139"/>
      <c r="G958" s="139"/>
      <c r="H958" s="5"/>
      <c r="I958" s="5"/>
      <c r="J958" s="8"/>
      <c r="K958" s="8"/>
      <c r="L958" s="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>
      <c r="A959" s="5"/>
      <c r="B959" s="137"/>
      <c r="C959" s="5"/>
      <c r="D959" s="138"/>
      <c r="E959" s="5"/>
      <c r="F959" s="139"/>
      <c r="G959" s="139"/>
      <c r="H959" s="5"/>
      <c r="I959" s="5"/>
      <c r="J959" s="8"/>
      <c r="K959" s="8"/>
      <c r="L959" s="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>
      <c r="A960" s="5"/>
      <c r="B960" s="137"/>
      <c r="C960" s="5"/>
      <c r="D960" s="138"/>
      <c r="E960" s="5"/>
      <c r="F960" s="139"/>
      <c r="G960" s="139"/>
      <c r="H960" s="5"/>
      <c r="I960" s="5"/>
      <c r="J960" s="8"/>
      <c r="K960" s="8"/>
      <c r="L960" s="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>
      <c r="A961" s="5"/>
      <c r="B961" s="137"/>
      <c r="C961" s="5"/>
      <c r="D961" s="138"/>
      <c r="E961" s="5"/>
      <c r="F961" s="139"/>
      <c r="G961" s="139"/>
      <c r="H961" s="5"/>
      <c r="I961" s="5"/>
      <c r="J961" s="8"/>
      <c r="K961" s="8"/>
      <c r="L961" s="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>
      <c r="A962" s="5"/>
      <c r="B962" s="137"/>
      <c r="C962" s="5"/>
      <c r="D962" s="138"/>
      <c r="E962" s="5"/>
      <c r="F962" s="139"/>
      <c r="G962" s="139"/>
      <c r="H962" s="5"/>
      <c r="I962" s="5"/>
      <c r="J962" s="8"/>
      <c r="K962" s="8"/>
      <c r="L962" s="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>
      <c r="A963" s="5"/>
      <c r="B963" s="137"/>
      <c r="C963" s="5"/>
      <c r="D963" s="138"/>
      <c r="E963" s="5"/>
      <c r="F963" s="139"/>
      <c r="G963" s="139"/>
      <c r="H963" s="5"/>
      <c r="I963" s="5"/>
      <c r="J963" s="8"/>
      <c r="K963" s="8"/>
      <c r="L963" s="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>
      <c r="A964" s="5"/>
      <c r="B964" s="137"/>
      <c r="C964" s="5"/>
      <c r="D964" s="138"/>
      <c r="E964" s="5"/>
      <c r="F964" s="139"/>
      <c r="G964" s="139"/>
      <c r="H964" s="5"/>
      <c r="I964" s="5"/>
      <c r="J964" s="8"/>
      <c r="K964" s="8"/>
      <c r="L964" s="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>
      <c r="A965" s="5"/>
      <c r="B965" s="137"/>
      <c r="C965" s="5"/>
      <c r="D965" s="138"/>
      <c r="E965" s="5"/>
      <c r="F965" s="139"/>
      <c r="G965" s="139"/>
      <c r="H965" s="5"/>
      <c r="I965" s="5"/>
      <c r="J965" s="8"/>
      <c r="K965" s="8"/>
      <c r="L965" s="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>
      <c r="A966" s="5"/>
      <c r="B966" s="137"/>
      <c r="C966" s="5"/>
      <c r="D966" s="138"/>
      <c r="E966" s="5"/>
      <c r="F966" s="139"/>
      <c r="G966" s="139"/>
      <c r="H966" s="5"/>
      <c r="I966" s="5"/>
      <c r="J966" s="8"/>
      <c r="K966" s="8"/>
      <c r="L966" s="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>
      <c r="A967" s="5"/>
      <c r="B967" s="137"/>
      <c r="C967" s="5"/>
      <c r="D967" s="138"/>
      <c r="E967" s="5"/>
      <c r="F967" s="139"/>
      <c r="G967" s="139"/>
      <c r="H967" s="5"/>
      <c r="I967" s="5"/>
      <c r="J967" s="8"/>
      <c r="K967" s="8"/>
      <c r="L967" s="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>
      <c r="A968" s="5"/>
      <c r="B968" s="137"/>
      <c r="C968" s="5"/>
      <c r="D968" s="138"/>
      <c r="E968" s="5"/>
      <c r="F968" s="139"/>
      <c r="G968" s="139"/>
      <c r="H968" s="5"/>
      <c r="I968" s="5"/>
      <c r="J968" s="8"/>
      <c r="K968" s="8"/>
      <c r="L968" s="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>
      <c r="A969" s="5"/>
      <c r="B969" s="137"/>
      <c r="C969" s="5"/>
      <c r="D969" s="138"/>
      <c r="E969" s="5"/>
      <c r="F969" s="139"/>
      <c r="G969" s="139"/>
      <c r="H969" s="5"/>
      <c r="I969" s="5"/>
      <c r="J969" s="8"/>
      <c r="K969" s="8"/>
      <c r="L969" s="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>
      <c r="A970" s="5"/>
      <c r="B970" s="137"/>
      <c r="C970" s="5"/>
      <c r="D970" s="138"/>
      <c r="E970" s="5"/>
      <c r="F970" s="139"/>
      <c r="G970" s="139"/>
      <c r="H970" s="5"/>
      <c r="I970" s="5"/>
      <c r="J970" s="8"/>
      <c r="K970" s="8"/>
      <c r="L970" s="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>
      <c r="A971" s="5"/>
      <c r="B971" s="137"/>
      <c r="C971" s="5"/>
      <c r="D971" s="138"/>
      <c r="E971" s="5"/>
      <c r="F971" s="139"/>
      <c r="G971" s="139"/>
      <c r="H971" s="5"/>
      <c r="I971" s="5"/>
      <c r="J971" s="8"/>
      <c r="K971" s="8"/>
      <c r="L971" s="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>
      <c r="A972" s="5"/>
      <c r="B972" s="137"/>
      <c r="C972" s="5"/>
      <c r="D972" s="138"/>
      <c r="E972" s="5"/>
      <c r="F972" s="139"/>
      <c r="G972" s="139"/>
      <c r="H972" s="5"/>
      <c r="I972" s="5"/>
      <c r="J972" s="8"/>
      <c r="K972" s="8"/>
      <c r="L972" s="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>
      <c r="A973" s="5"/>
      <c r="B973" s="137"/>
      <c r="C973" s="5"/>
      <c r="D973" s="138"/>
      <c r="E973" s="5"/>
      <c r="F973" s="139"/>
      <c r="G973" s="139"/>
      <c r="H973" s="5"/>
      <c r="I973" s="5"/>
      <c r="J973" s="8"/>
      <c r="K973" s="8"/>
      <c r="L973" s="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>
      <c r="A974" s="5"/>
      <c r="B974" s="137"/>
      <c r="C974" s="5"/>
      <c r="D974" s="138"/>
      <c r="E974" s="5"/>
      <c r="F974" s="139"/>
      <c r="G974" s="139"/>
      <c r="H974" s="5"/>
      <c r="I974" s="5"/>
      <c r="J974" s="8"/>
      <c r="K974" s="8"/>
      <c r="L974" s="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>
      <c r="A975" s="5"/>
      <c r="B975" s="137"/>
      <c r="C975" s="5"/>
      <c r="D975" s="138"/>
      <c r="E975" s="5"/>
      <c r="F975" s="139"/>
      <c r="G975" s="139"/>
      <c r="H975" s="5"/>
      <c r="I975" s="5"/>
      <c r="J975" s="8"/>
      <c r="K975" s="8"/>
      <c r="L975" s="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>
      <c r="A976" s="5"/>
      <c r="B976" s="137"/>
      <c r="C976" s="5"/>
      <c r="D976" s="138"/>
      <c r="E976" s="5"/>
      <c r="F976" s="139"/>
      <c r="G976" s="139"/>
      <c r="H976" s="5"/>
      <c r="I976" s="5"/>
      <c r="J976" s="8"/>
      <c r="K976" s="8"/>
      <c r="L976" s="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>
      <c r="A977" s="5"/>
      <c r="B977" s="137"/>
      <c r="C977" s="5"/>
      <c r="D977" s="138"/>
      <c r="E977" s="5"/>
      <c r="F977" s="139"/>
      <c r="G977" s="139"/>
      <c r="H977" s="5"/>
      <c r="I977" s="5"/>
      <c r="J977" s="8"/>
      <c r="K977" s="8"/>
      <c r="L977" s="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>
      <c r="A978" s="5"/>
      <c r="B978" s="137"/>
      <c r="C978" s="5"/>
      <c r="D978" s="138"/>
      <c r="E978" s="5"/>
      <c r="F978" s="139"/>
      <c r="G978" s="139"/>
      <c r="H978" s="5"/>
      <c r="I978" s="5"/>
      <c r="J978" s="8"/>
      <c r="K978" s="8"/>
      <c r="L978" s="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>
      <c r="A979" s="5"/>
      <c r="B979" s="137"/>
      <c r="C979" s="5"/>
      <c r="D979" s="138"/>
      <c r="E979" s="5"/>
      <c r="F979" s="139"/>
      <c r="G979" s="139"/>
      <c r="H979" s="5"/>
      <c r="I979" s="5"/>
      <c r="J979" s="8"/>
      <c r="K979" s="8"/>
      <c r="L979" s="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>
      <c r="A980" s="5"/>
      <c r="B980" s="137"/>
      <c r="C980" s="5"/>
      <c r="D980" s="138"/>
      <c r="E980" s="5"/>
      <c r="F980" s="139"/>
      <c r="G980" s="139"/>
      <c r="H980" s="5"/>
      <c r="I980" s="5"/>
      <c r="J980" s="8"/>
      <c r="K980" s="8"/>
      <c r="L980" s="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>
      <c r="A981" s="5"/>
      <c r="B981" s="137"/>
      <c r="C981" s="5"/>
      <c r="D981" s="138"/>
      <c r="E981" s="5"/>
      <c r="F981" s="139"/>
      <c r="G981" s="139"/>
      <c r="H981" s="5"/>
      <c r="I981" s="5"/>
      <c r="J981" s="8"/>
      <c r="K981" s="8"/>
      <c r="L981" s="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>
      <c r="A982" s="5"/>
      <c r="B982" s="137"/>
      <c r="C982" s="5"/>
      <c r="D982" s="138"/>
      <c r="E982" s="5"/>
      <c r="F982" s="139"/>
      <c r="G982" s="139"/>
      <c r="H982" s="5"/>
      <c r="I982" s="5"/>
      <c r="J982" s="8"/>
      <c r="K982" s="8"/>
      <c r="L982" s="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>
      <c r="A983" s="5"/>
      <c r="B983" s="137"/>
      <c r="C983" s="5"/>
      <c r="D983" s="138"/>
      <c r="E983" s="5"/>
      <c r="F983" s="139"/>
      <c r="G983" s="139"/>
      <c r="H983" s="5"/>
      <c r="I983" s="5"/>
      <c r="J983" s="8"/>
      <c r="K983" s="8"/>
      <c r="L983" s="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>
      <c r="A984" s="5"/>
      <c r="B984" s="137"/>
      <c r="C984" s="5"/>
      <c r="D984" s="138"/>
      <c r="E984" s="5"/>
      <c r="F984" s="139"/>
      <c r="G984" s="139"/>
      <c r="H984" s="5"/>
      <c r="I984" s="5"/>
      <c r="J984" s="8"/>
      <c r="K984" s="8"/>
      <c r="L984" s="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>
      <c r="A985" s="5"/>
      <c r="B985" s="137"/>
      <c r="C985" s="5"/>
      <c r="D985" s="138"/>
      <c r="E985" s="5"/>
      <c r="F985" s="139"/>
      <c r="G985" s="139"/>
      <c r="H985" s="5"/>
      <c r="I985" s="5"/>
      <c r="J985" s="8"/>
      <c r="K985" s="8"/>
      <c r="L985" s="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>
      <c r="A986" s="5"/>
      <c r="B986" s="137"/>
      <c r="C986" s="5"/>
      <c r="D986" s="138"/>
      <c r="E986" s="5"/>
      <c r="F986" s="139"/>
      <c r="G986" s="139"/>
      <c r="H986" s="5"/>
      <c r="I986" s="5"/>
      <c r="J986" s="8"/>
      <c r="K986" s="8"/>
      <c r="L986" s="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>
      <c r="A987" s="5"/>
      <c r="B987" s="137"/>
      <c r="C987" s="5"/>
      <c r="D987" s="138"/>
      <c r="E987" s="5"/>
      <c r="F987" s="139"/>
      <c r="G987" s="139"/>
      <c r="H987" s="5"/>
      <c r="I987" s="5"/>
      <c r="J987" s="8"/>
      <c r="K987" s="8"/>
      <c r="L987" s="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>
      <c r="A988" s="5"/>
      <c r="B988" s="137"/>
      <c r="C988" s="5"/>
      <c r="D988" s="138"/>
      <c r="E988" s="5"/>
      <c r="F988" s="139"/>
      <c r="G988" s="139"/>
      <c r="H988" s="5"/>
      <c r="I988" s="5"/>
      <c r="J988" s="8"/>
      <c r="K988" s="8"/>
      <c r="L988" s="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>
      <c r="A989" s="5"/>
      <c r="B989" s="137"/>
      <c r="C989" s="5"/>
      <c r="D989" s="138"/>
      <c r="E989" s="5"/>
      <c r="F989" s="139"/>
      <c r="G989" s="139"/>
      <c r="H989" s="5"/>
      <c r="I989" s="5"/>
      <c r="J989" s="8"/>
      <c r="K989" s="8"/>
      <c r="L989" s="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>
      <c r="A990" s="5"/>
      <c r="B990" s="137"/>
      <c r="C990" s="5"/>
      <c r="D990" s="138"/>
      <c r="E990" s="5"/>
      <c r="F990" s="139"/>
      <c r="G990" s="139"/>
      <c r="H990" s="5"/>
      <c r="I990" s="5"/>
      <c r="J990" s="8"/>
      <c r="K990" s="8"/>
      <c r="L990" s="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>
      <c r="A991" s="5"/>
      <c r="B991" s="137"/>
      <c r="C991" s="5"/>
      <c r="D991" s="138"/>
      <c r="E991" s="5"/>
      <c r="F991" s="139"/>
      <c r="G991" s="139"/>
      <c r="H991" s="5"/>
      <c r="I991" s="5"/>
      <c r="J991" s="8"/>
      <c r="K991" s="8"/>
      <c r="L991" s="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>
      <c r="A992" s="5"/>
      <c r="B992" s="137"/>
      <c r="C992" s="5"/>
      <c r="D992" s="138"/>
      <c r="E992" s="5"/>
      <c r="F992" s="139"/>
      <c r="G992" s="139"/>
      <c r="H992" s="5"/>
      <c r="I992" s="5"/>
      <c r="J992" s="8"/>
      <c r="K992" s="8"/>
      <c r="L992" s="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>
      <c r="A993" s="5"/>
      <c r="B993" s="137"/>
      <c r="C993" s="5"/>
      <c r="D993" s="138"/>
      <c r="E993" s="5"/>
      <c r="F993" s="139"/>
      <c r="G993" s="139"/>
      <c r="H993" s="5"/>
      <c r="I993" s="5"/>
      <c r="J993" s="8"/>
      <c r="K993" s="8"/>
      <c r="L993" s="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>
      <c r="A994" s="5"/>
      <c r="B994" s="137"/>
      <c r="C994" s="5"/>
      <c r="D994" s="138"/>
      <c r="E994" s="5"/>
      <c r="F994" s="139"/>
      <c r="G994" s="139"/>
      <c r="H994" s="5"/>
      <c r="I994" s="5"/>
      <c r="J994" s="8"/>
      <c r="K994" s="8"/>
      <c r="L994" s="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>
      <c r="A995" s="5"/>
      <c r="B995" s="137"/>
      <c r="C995" s="5"/>
      <c r="D995" s="138"/>
      <c r="E995" s="5"/>
      <c r="F995" s="139"/>
      <c r="G995" s="139"/>
      <c r="H995" s="5"/>
      <c r="I995" s="5"/>
      <c r="J995" s="8"/>
      <c r="K995" s="8"/>
      <c r="L995" s="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>
      <c r="A996" s="5"/>
      <c r="B996" s="137"/>
      <c r="C996" s="5"/>
      <c r="D996" s="138"/>
      <c r="E996" s="5"/>
      <c r="F996" s="139"/>
      <c r="G996" s="139"/>
      <c r="H996" s="5"/>
      <c r="I996" s="5"/>
      <c r="J996" s="8"/>
      <c r="K996" s="8"/>
      <c r="L996" s="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>
      <c r="A997" s="5"/>
      <c r="B997" s="137"/>
      <c r="C997" s="5"/>
      <c r="D997" s="138"/>
      <c r="E997" s="5"/>
      <c r="F997" s="139"/>
      <c r="G997" s="139"/>
      <c r="H997" s="5"/>
      <c r="I997" s="5"/>
      <c r="J997" s="8"/>
      <c r="K997" s="8"/>
      <c r="L997" s="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>
      <c r="A998" s="5"/>
      <c r="B998" s="137"/>
      <c r="C998" s="5"/>
      <c r="D998" s="138"/>
      <c r="E998" s="5"/>
      <c r="F998" s="139"/>
      <c r="G998" s="139"/>
      <c r="H998" s="5"/>
      <c r="I998" s="5"/>
      <c r="J998" s="8"/>
      <c r="K998" s="8"/>
      <c r="L998" s="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>
      <c r="A999" s="5"/>
      <c r="B999" s="137"/>
      <c r="C999" s="5"/>
      <c r="D999" s="138"/>
      <c r="E999" s="5"/>
      <c r="F999" s="139"/>
      <c r="G999" s="139"/>
      <c r="H999" s="5"/>
      <c r="I999" s="5"/>
      <c r="J999" s="8"/>
      <c r="K999" s="8"/>
      <c r="L999" s="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>
      <c r="A1000" s="5"/>
      <c r="B1000" s="137"/>
      <c r="C1000" s="5"/>
      <c r="D1000" s="138"/>
      <c r="E1000" s="5"/>
      <c r="F1000" s="139"/>
      <c r="G1000" s="139"/>
      <c r="H1000" s="5"/>
      <c r="I1000" s="5"/>
      <c r="J1000" s="8"/>
      <c r="K1000" s="8"/>
      <c r="L1000" s="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A1:J1"/>
    <mergeCell ref="K1:L1"/>
    <mergeCell ref="A3:C3"/>
    <mergeCell ref="A4:C4"/>
    <mergeCell ref="A5:C5"/>
    <mergeCell ref="A6:C6"/>
    <mergeCell ref="A7:C7"/>
    <mergeCell ref="J10:J12"/>
    <mergeCell ref="K10:L10"/>
    <mergeCell ref="D10:D12"/>
    <mergeCell ref="E10:E12"/>
    <mergeCell ref="F10:F12"/>
    <mergeCell ref="G10:G12"/>
    <mergeCell ref="H10:H12"/>
    <mergeCell ref="I10:I12"/>
    <mergeCell ref="B13:L13"/>
    <mergeCell ref="B85:C85"/>
    <mergeCell ref="B86:C86"/>
    <mergeCell ref="B94:B98"/>
    <mergeCell ref="B100:B104"/>
    <mergeCell ref="B106:B110"/>
    <mergeCell ref="B112:B116"/>
    <mergeCell ref="A10:C12"/>
    <mergeCell ref="B16:B24"/>
    <mergeCell ref="B29:B33"/>
    <mergeCell ref="B35:B39"/>
    <mergeCell ref="B41:B45"/>
    <mergeCell ref="B47:B51"/>
    <mergeCell ref="B52:C52"/>
  </mergeCells>
  <printOptions horizontalCentered="1"/>
  <pageMargins bottom="0.5118110236220472" footer="0.0" header="0.0" left="0.4724409448818898" right="0.7086614173228347" top="0.35433070866141736"/>
  <pageSetup scale="70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43"/>
    <col customWidth="1" min="3" max="3" width="11.0"/>
    <col customWidth="1" min="4" max="4" width="35.29"/>
    <col customWidth="1" min="5" max="5" width="16.43"/>
    <col customWidth="1" min="6" max="6" width="7.0"/>
    <col customWidth="1" min="7" max="7" width="8.86"/>
    <col customWidth="1" min="8" max="8" width="15.57"/>
    <col customWidth="1" min="9" max="9" width="6.71"/>
    <col customWidth="1" min="10" max="10" width="13.29"/>
    <col customWidth="1" min="11" max="12" width="19.86"/>
    <col customWidth="1" min="13" max="14" width="9.57"/>
    <col customWidth="1" min="15" max="26" width="9.14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124</v>
      </c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.5" customHeight="1">
      <c r="A2" s="6"/>
      <c r="B2" s="6"/>
      <c r="C2" s="6"/>
      <c r="D2" s="7"/>
      <c r="E2" s="7"/>
      <c r="F2" s="7"/>
      <c r="G2" s="7"/>
      <c r="H2" s="5"/>
      <c r="I2" s="5"/>
      <c r="J2" s="8"/>
      <c r="K2" s="8"/>
      <c r="L2" s="4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 t="s">
        <v>2</v>
      </c>
      <c r="D3" s="10" t="str">
        <f>'Rincian (th1) (Tidak Perlu Diis'!D3</f>
        <v>:</v>
      </c>
      <c r="E3" s="7"/>
      <c r="F3" s="7"/>
      <c r="G3" s="7"/>
      <c r="H3" s="5"/>
      <c r="I3" s="5"/>
      <c r="J3" s="8"/>
      <c r="K3" s="8"/>
      <c r="L3" s="4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>
      <c r="A4" s="10" t="s">
        <v>3</v>
      </c>
      <c r="D4" s="10" t="str">
        <f>'Rincian (th1) (Tidak Perlu Diis'!D4</f>
        <v>:</v>
      </c>
      <c r="E4" s="7"/>
      <c r="F4" s="7"/>
      <c r="G4" s="7"/>
      <c r="H4" s="5"/>
      <c r="I4" s="5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>
      <c r="A5" s="10" t="s">
        <v>4</v>
      </c>
      <c r="D5" s="10" t="str">
        <f>'Rincian (th1) (Tidak Perlu Diis'!D5</f>
        <v>:</v>
      </c>
      <c r="E5" s="7"/>
      <c r="F5" s="7"/>
      <c r="G5" s="7"/>
      <c r="H5" s="5"/>
      <c r="I5" s="5"/>
      <c r="J5" s="8"/>
      <c r="K5" s="8"/>
      <c r="L5" s="4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>
      <c r="A6" s="10" t="s">
        <v>67</v>
      </c>
      <c r="D6" s="10" t="str">
        <f>'Rincian (th1) (Tidak Perlu Diis'!D6</f>
        <v>: </v>
      </c>
      <c r="E6" s="7"/>
      <c r="F6" s="7"/>
      <c r="G6" s="7"/>
      <c r="H6" s="5"/>
      <c r="I6" s="5"/>
      <c r="J6" s="8"/>
      <c r="K6" s="8"/>
      <c r="L6" s="4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>
      <c r="A7" s="10" t="s">
        <v>68</v>
      </c>
      <c r="D7" s="10" t="str">
        <f>'Rincian (th1) (Tidak Perlu Diis'!D7</f>
        <v>:  </v>
      </c>
      <c r="E7" s="7"/>
      <c r="F7" s="7"/>
      <c r="G7" s="7"/>
      <c r="H7" s="5"/>
      <c r="I7" s="5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>
      <c r="A8" s="10" t="s">
        <v>7</v>
      </c>
      <c r="B8" s="10"/>
      <c r="C8" s="10"/>
      <c r="D8" s="10" t="str">
        <f>'Rincian (th1) (Tidak Perlu Diis'!D8</f>
        <v>:  </v>
      </c>
      <c r="E8" s="7"/>
      <c r="F8" s="7"/>
      <c r="G8" s="7"/>
      <c r="H8" s="5"/>
      <c r="I8" s="5"/>
      <c r="J8" s="8"/>
      <c r="K8" s="8"/>
      <c r="L8" s="4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>
      <c r="A9" s="5"/>
      <c r="B9" s="11"/>
      <c r="C9" s="12"/>
      <c r="D9" s="10"/>
      <c r="E9" s="7"/>
      <c r="F9" s="7"/>
      <c r="G9" s="7"/>
      <c r="H9" s="5"/>
      <c r="I9" s="5"/>
      <c r="J9" s="8"/>
      <c r="K9" s="8"/>
      <c r="L9" s="4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 t="s">
        <v>8</v>
      </c>
      <c r="B10" s="14"/>
      <c r="C10" s="15"/>
      <c r="D10" s="16" t="s">
        <v>9</v>
      </c>
      <c r="E10" s="16" t="s">
        <v>10</v>
      </c>
      <c r="F10" s="17" t="s">
        <v>11</v>
      </c>
      <c r="G10" s="17" t="s">
        <v>12</v>
      </c>
      <c r="H10" s="16" t="s">
        <v>13</v>
      </c>
      <c r="I10" s="17" t="s">
        <v>14</v>
      </c>
      <c r="J10" s="18" t="s">
        <v>15</v>
      </c>
      <c r="K10" s="19" t="s">
        <v>16</v>
      </c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20"/>
      <c r="C11" s="21"/>
      <c r="D11" s="22"/>
      <c r="E11" s="22"/>
      <c r="F11" s="22"/>
      <c r="G11" s="22"/>
      <c r="H11" s="22"/>
      <c r="I11" s="22"/>
      <c r="J11" s="22"/>
      <c r="K11" s="190" t="s">
        <v>125</v>
      </c>
      <c r="L11" s="24" t="s">
        <v>18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4" t="s">
        <v>126</v>
      </c>
      <c r="L12" s="24" t="s">
        <v>126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20</v>
      </c>
      <c r="B13" s="176" t="s">
        <v>82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/>
      <c r="B14" s="32" t="s">
        <v>22</v>
      </c>
      <c r="C14" s="33" t="s">
        <v>127</v>
      </c>
      <c r="D14" s="33"/>
      <c r="E14" s="33"/>
      <c r="F14" s="33"/>
      <c r="G14" s="33"/>
      <c r="H14" s="33"/>
      <c r="I14" s="33"/>
      <c r="J14" s="33"/>
      <c r="K14" s="33"/>
      <c r="L14" s="3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>
      <c r="A15" s="31"/>
      <c r="B15" s="34" t="s">
        <v>24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>
      <c r="A16" s="36"/>
      <c r="B16" s="37"/>
      <c r="C16" s="38">
        <v>1.0</v>
      </c>
      <c r="D16" s="39" t="s">
        <v>128</v>
      </c>
      <c r="E16" s="40"/>
      <c r="F16" s="38"/>
      <c r="G16" s="38"/>
      <c r="H16" s="38"/>
      <c r="I16" s="38" t="s">
        <v>25</v>
      </c>
      <c r="J16" s="42">
        <f t="shared" ref="J16:J24" si="1">F16*G16*H16</f>
        <v>0</v>
      </c>
      <c r="K16" s="42">
        <f t="shared" ref="K16:K24" si="2">J16</f>
        <v>0</v>
      </c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>
      <c r="A17" s="43"/>
      <c r="B17" s="20"/>
      <c r="C17" s="38">
        <v>2.0</v>
      </c>
      <c r="D17" s="39" t="s">
        <v>129</v>
      </c>
      <c r="E17" s="40"/>
      <c r="F17" s="38"/>
      <c r="G17" s="38"/>
      <c r="H17" s="38"/>
      <c r="I17" s="38" t="s">
        <v>25</v>
      </c>
      <c r="J17" s="42">
        <f t="shared" si="1"/>
        <v>0</v>
      </c>
      <c r="K17" s="42">
        <f t="shared" si="2"/>
        <v>0</v>
      </c>
      <c r="L17" s="4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>
      <c r="A18" s="43"/>
      <c r="B18" s="20"/>
      <c r="C18" s="38">
        <v>3.0</v>
      </c>
      <c r="D18" s="39" t="s">
        <v>130</v>
      </c>
      <c r="E18" s="40"/>
      <c r="F18" s="38"/>
      <c r="G18" s="38"/>
      <c r="H18" s="38"/>
      <c r="I18" s="38" t="s">
        <v>25</v>
      </c>
      <c r="J18" s="42">
        <f t="shared" si="1"/>
        <v>0</v>
      </c>
      <c r="K18" s="42">
        <f t="shared" si="2"/>
        <v>0</v>
      </c>
      <c r="L18" s="4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>
      <c r="A19" s="43"/>
      <c r="B19" s="20"/>
      <c r="C19" s="38">
        <v>4.0</v>
      </c>
      <c r="D19" s="39" t="s">
        <v>130</v>
      </c>
      <c r="E19" s="40"/>
      <c r="F19" s="38"/>
      <c r="G19" s="38"/>
      <c r="H19" s="38"/>
      <c r="I19" s="38" t="s">
        <v>25</v>
      </c>
      <c r="J19" s="42">
        <f t="shared" si="1"/>
        <v>0</v>
      </c>
      <c r="K19" s="42">
        <f t="shared" si="2"/>
        <v>0</v>
      </c>
      <c r="L19" s="4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>
      <c r="A20" s="43"/>
      <c r="B20" s="20"/>
      <c r="C20" s="38">
        <v>5.0</v>
      </c>
      <c r="D20" s="39" t="s">
        <v>130</v>
      </c>
      <c r="E20" s="40"/>
      <c r="F20" s="38"/>
      <c r="G20" s="38"/>
      <c r="H20" s="38"/>
      <c r="I20" s="38" t="s">
        <v>25</v>
      </c>
      <c r="J20" s="42">
        <f t="shared" si="1"/>
        <v>0</v>
      </c>
      <c r="K20" s="42">
        <f t="shared" si="2"/>
        <v>0</v>
      </c>
      <c r="L20" s="4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>
      <c r="A21" s="43"/>
      <c r="B21" s="20"/>
      <c r="C21" s="38">
        <v>6.0</v>
      </c>
      <c r="D21" s="39" t="s">
        <v>131</v>
      </c>
      <c r="E21" s="40"/>
      <c r="F21" s="38"/>
      <c r="G21" s="38"/>
      <c r="H21" s="38"/>
      <c r="I21" s="38" t="s">
        <v>25</v>
      </c>
      <c r="J21" s="42">
        <f t="shared" si="1"/>
        <v>0</v>
      </c>
      <c r="K21" s="42">
        <f t="shared" si="2"/>
        <v>0</v>
      </c>
      <c r="L21" s="4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43"/>
      <c r="B22" s="20"/>
      <c r="C22" s="38">
        <v>7.0</v>
      </c>
      <c r="D22" s="39" t="s">
        <v>132</v>
      </c>
      <c r="E22" s="40"/>
      <c r="F22" s="38"/>
      <c r="G22" s="38"/>
      <c r="H22" s="38"/>
      <c r="I22" s="38" t="s">
        <v>25</v>
      </c>
      <c r="J22" s="42">
        <f t="shared" si="1"/>
        <v>0</v>
      </c>
      <c r="K22" s="42">
        <f t="shared" si="2"/>
        <v>0</v>
      </c>
      <c r="L22" s="4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43"/>
      <c r="B23" s="20"/>
      <c r="C23" s="38">
        <v>8.0</v>
      </c>
      <c r="D23" s="39" t="s">
        <v>132</v>
      </c>
      <c r="E23" s="40"/>
      <c r="F23" s="38"/>
      <c r="G23" s="38"/>
      <c r="H23" s="38"/>
      <c r="I23" s="38" t="s">
        <v>25</v>
      </c>
      <c r="J23" s="42">
        <f t="shared" si="1"/>
        <v>0</v>
      </c>
      <c r="K23" s="42">
        <f t="shared" si="2"/>
        <v>0</v>
      </c>
      <c r="L23" s="4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>
      <c r="A24" s="43"/>
      <c r="B24" s="25"/>
      <c r="C24" s="38">
        <v>9.0</v>
      </c>
      <c r="D24" s="39" t="s">
        <v>133</v>
      </c>
      <c r="E24" s="40"/>
      <c r="F24" s="38"/>
      <c r="G24" s="38"/>
      <c r="H24" s="38"/>
      <c r="I24" s="38" t="s">
        <v>25</v>
      </c>
      <c r="J24" s="42">
        <f t="shared" si="1"/>
        <v>0</v>
      </c>
      <c r="K24" s="42">
        <f t="shared" si="2"/>
        <v>0</v>
      </c>
      <c r="L24" s="4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>
      <c r="A25" s="45"/>
      <c r="B25" s="46" t="s">
        <v>26</v>
      </c>
      <c r="C25" s="47"/>
      <c r="D25" s="47"/>
      <c r="E25" s="47"/>
      <c r="F25" s="47"/>
      <c r="G25" s="47"/>
      <c r="H25" s="47"/>
      <c r="I25" s="47"/>
      <c r="J25" s="48">
        <f t="shared" ref="J25:L25" si="3">SUM(J16:J24)</f>
        <v>0</v>
      </c>
      <c r="K25" s="48">
        <f t="shared" si="3"/>
        <v>0</v>
      </c>
      <c r="L25" s="48">
        <f t="shared" si="3"/>
        <v>0</v>
      </c>
      <c r="M25" s="5"/>
      <c r="N25" s="49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2" t="s">
        <v>27</v>
      </c>
      <c r="C26" s="33" t="s">
        <v>28</v>
      </c>
      <c r="D26" s="33"/>
      <c r="E26" s="33"/>
      <c r="F26" s="33"/>
      <c r="G26" s="33"/>
      <c r="H26" s="33"/>
      <c r="I26" s="33"/>
      <c r="J26" s="50"/>
      <c r="K26" s="50"/>
      <c r="L26" s="5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>
      <c r="A27" s="31"/>
      <c r="B27" s="51" t="s">
        <v>29</v>
      </c>
      <c r="C27" s="52" t="s">
        <v>30</v>
      </c>
      <c r="D27" s="35"/>
      <c r="E27" s="35"/>
      <c r="F27" s="35"/>
      <c r="G27" s="35"/>
      <c r="H27" s="35"/>
      <c r="I27" s="35"/>
      <c r="J27" s="53"/>
      <c r="K27" s="53"/>
      <c r="L27" s="5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>
      <c r="A28" s="36"/>
      <c r="B28" s="54" t="s">
        <v>31</v>
      </c>
      <c r="C28" s="54" t="s">
        <v>32</v>
      </c>
      <c r="D28" s="55" t="s">
        <v>84</v>
      </c>
      <c r="E28" s="56" t="s">
        <v>134</v>
      </c>
      <c r="F28" s="54"/>
      <c r="G28" s="54"/>
      <c r="H28" s="54"/>
      <c r="I28" s="54"/>
      <c r="J28" s="57"/>
      <c r="K28" s="57"/>
      <c r="L28" s="5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>
      <c r="A29" s="43"/>
      <c r="B29" s="58"/>
      <c r="C29" s="38">
        <v>1.0</v>
      </c>
      <c r="D29" s="59"/>
      <c r="E29" s="40"/>
      <c r="F29" s="38"/>
      <c r="G29" s="38"/>
      <c r="H29" s="38"/>
      <c r="I29" s="38" t="s">
        <v>34</v>
      </c>
      <c r="J29" s="42">
        <f t="shared" ref="J29:J32" si="4">F29*G29*H29</f>
        <v>0</v>
      </c>
      <c r="K29" s="42">
        <f t="shared" ref="K29:K32" si="5">J29</f>
        <v>0</v>
      </c>
      <c r="L29" s="4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1.25" customHeight="1">
      <c r="A30" s="43"/>
      <c r="B30" s="22"/>
      <c r="C30" s="38">
        <v>2.0</v>
      </c>
      <c r="D30" s="59"/>
      <c r="E30" s="40"/>
      <c r="F30" s="38"/>
      <c r="G30" s="38"/>
      <c r="H30" s="38"/>
      <c r="I30" s="38" t="s">
        <v>34</v>
      </c>
      <c r="J30" s="42">
        <f t="shared" si="4"/>
        <v>0</v>
      </c>
      <c r="K30" s="42">
        <f t="shared" si="5"/>
        <v>0</v>
      </c>
      <c r="L30" s="4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1.25" customHeight="1">
      <c r="A31" s="43"/>
      <c r="B31" s="22"/>
      <c r="C31" s="38">
        <v>3.0</v>
      </c>
      <c r="D31" s="59"/>
      <c r="E31" s="40"/>
      <c r="F31" s="38"/>
      <c r="G31" s="38"/>
      <c r="H31" s="38"/>
      <c r="I31" s="38" t="s">
        <v>34</v>
      </c>
      <c r="J31" s="42">
        <f t="shared" si="4"/>
        <v>0</v>
      </c>
      <c r="K31" s="42">
        <f t="shared" si="5"/>
        <v>0</v>
      </c>
      <c r="L31" s="4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1.25" customHeight="1">
      <c r="A32" s="43"/>
      <c r="B32" s="22"/>
      <c r="C32" s="62">
        <v>4.0</v>
      </c>
      <c r="D32" s="63"/>
      <c r="E32" s="189"/>
      <c r="F32" s="62"/>
      <c r="G32" s="62"/>
      <c r="H32" s="62"/>
      <c r="I32" s="62" t="s">
        <v>34</v>
      </c>
      <c r="J32" s="42">
        <f t="shared" si="4"/>
        <v>0</v>
      </c>
      <c r="K32" s="42">
        <f t="shared" si="5"/>
        <v>0</v>
      </c>
      <c r="L32" s="4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1.25" customHeight="1">
      <c r="A33" s="43"/>
      <c r="B33" s="28"/>
      <c r="C33" s="65" t="s">
        <v>35</v>
      </c>
      <c r="D33" s="66"/>
      <c r="E33" s="67"/>
      <c r="F33" s="66"/>
      <c r="G33" s="66"/>
      <c r="H33" s="66"/>
      <c r="I33" s="68"/>
      <c r="J33" s="69">
        <f t="shared" ref="J33:L33" si="6">SUM(J29:J32)</f>
        <v>0</v>
      </c>
      <c r="K33" s="70">
        <f t="shared" si="6"/>
        <v>0</v>
      </c>
      <c r="L33" s="70">
        <f t="shared" si="6"/>
        <v>0</v>
      </c>
      <c r="M33" s="5"/>
      <c r="N33" s="49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>
      <c r="A34" s="43"/>
      <c r="B34" s="54" t="s">
        <v>36</v>
      </c>
      <c r="C34" s="71" t="s">
        <v>37</v>
      </c>
      <c r="D34" s="132" t="s">
        <v>86</v>
      </c>
      <c r="E34" s="56" t="s">
        <v>135</v>
      </c>
      <c r="F34" s="71"/>
      <c r="G34" s="71"/>
      <c r="H34" s="71"/>
      <c r="I34" s="71"/>
      <c r="J34" s="57"/>
      <c r="K34" s="57"/>
      <c r="L34" s="5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>
      <c r="A35" s="43"/>
      <c r="B35" s="58"/>
      <c r="C35" s="38">
        <v>1.0</v>
      </c>
      <c r="D35" s="73"/>
      <c r="E35" s="73"/>
      <c r="F35" s="74"/>
      <c r="G35" s="74"/>
      <c r="H35" s="74"/>
      <c r="I35" s="74" t="s">
        <v>39</v>
      </c>
      <c r="J35" s="42">
        <f t="shared" ref="J35:J38" si="7">F35*G35*H35</f>
        <v>0</v>
      </c>
      <c r="K35" s="42">
        <f t="shared" ref="K35:K38" si="8">J35</f>
        <v>0</v>
      </c>
      <c r="L35" s="75">
        <v>0.0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>
      <c r="A36" s="43"/>
      <c r="B36" s="22"/>
      <c r="C36" s="38">
        <v>2.0</v>
      </c>
      <c r="D36" s="73"/>
      <c r="E36" s="73"/>
      <c r="F36" s="38"/>
      <c r="G36" s="38"/>
      <c r="H36" s="38"/>
      <c r="I36" s="74" t="s">
        <v>39</v>
      </c>
      <c r="J36" s="42">
        <f t="shared" si="7"/>
        <v>0</v>
      </c>
      <c r="K36" s="42">
        <f t="shared" si="8"/>
        <v>0</v>
      </c>
      <c r="L36" s="42">
        <v>0.0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1.25" customHeight="1">
      <c r="A37" s="43"/>
      <c r="B37" s="22"/>
      <c r="C37" s="38">
        <v>3.0</v>
      </c>
      <c r="D37" s="73"/>
      <c r="E37" s="73"/>
      <c r="F37" s="38"/>
      <c r="G37" s="38"/>
      <c r="H37" s="38"/>
      <c r="I37" s="74" t="s">
        <v>39</v>
      </c>
      <c r="J37" s="42">
        <f t="shared" si="7"/>
        <v>0</v>
      </c>
      <c r="K37" s="42">
        <f t="shared" si="8"/>
        <v>0</v>
      </c>
      <c r="L37" s="42">
        <v>0.0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>
      <c r="A38" s="43"/>
      <c r="B38" s="22"/>
      <c r="C38" s="62">
        <v>4.0</v>
      </c>
      <c r="D38" s="76"/>
      <c r="E38" s="76"/>
      <c r="F38" s="62"/>
      <c r="G38" s="62"/>
      <c r="H38" s="62"/>
      <c r="I38" s="74" t="s">
        <v>39</v>
      </c>
      <c r="J38" s="42">
        <f t="shared" si="7"/>
        <v>0</v>
      </c>
      <c r="K38" s="42">
        <f t="shared" si="8"/>
        <v>0</v>
      </c>
      <c r="L38" s="42">
        <v>0.0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1.25" customHeight="1">
      <c r="A39" s="43"/>
      <c r="B39" s="28"/>
      <c r="C39" s="65" t="s">
        <v>40</v>
      </c>
      <c r="D39" s="66"/>
      <c r="E39" s="67"/>
      <c r="F39" s="66"/>
      <c r="G39" s="66"/>
      <c r="H39" s="77"/>
      <c r="I39" s="78"/>
      <c r="J39" s="70">
        <f t="shared" ref="J39:L39" si="9">SUM(J35:J38)</f>
        <v>0</v>
      </c>
      <c r="K39" s="70">
        <f t="shared" si="9"/>
        <v>0</v>
      </c>
      <c r="L39" s="70">
        <f t="shared" si="9"/>
        <v>0</v>
      </c>
      <c r="M39" s="5"/>
      <c r="N39" s="49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43"/>
      <c r="B40" s="54" t="s">
        <v>88</v>
      </c>
      <c r="C40" s="177" t="s">
        <v>89</v>
      </c>
      <c r="D40" s="132" t="s">
        <v>90</v>
      </c>
      <c r="E40" s="56" t="s">
        <v>136</v>
      </c>
      <c r="F40" s="178"/>
      <c r="G40" s="178"/>
      <c r="H40" s="178"/>
      <c r="I40" s="179"/>
      <c r="J40" s="180"/>
      <c r="K40" s="180"/>
      <c r="L40" s="180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1.25" customHeight="1">
      <c r="A41" s="43"/>
      <c r="B41" s="58"/>
      <c r="C41" s="38">
        <v>1.0</v>
      </c>
      <c r="D41" s="73"/>
      <c r="E41" s="73"/>
      <c r="F41" s="74"/>
      <c r="G41" s="74"/>
      <c r="H41" s="74"/>
      <c r="I41" s="38" t="s">
        <v>39</v>
      </c>
      <c r="J41" s="42">
        <f t="shared" ref="J41:J44" si="10">F41*G41*H41</f>
        <v>0</v>
      </c>
      <c r="K41" s="42">
        <f t="shared" ref="K41:K44" si="11">J41</f>
        <v>0</v>
      </c>
      <c r="L41" s="42">
        <v>0.0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1.25" customHeight="1">
      <c r="A42" s="43"/>
      <c r="B42" s="22"/>
      <c r="C42" s="38">
        <v>2.0</v>
      </c>
      <c r="D42" s="73"/>
      <c r="E42" s="73"/>
      <c r="F42" s="38"/>
      <c r="G42" s="74"/>
      <c r="H42" s="74"/>
      <c r="I42" s="38" t="s">
        <v>39</v>
      </c>
      <c r="J42" s="42">
        <f t="shared" si="10"/>
        <v>0</v>
      </c>
      <c r="K42" s="42">
        <f t="shared" si="11"/>
        <v>0</v>
      </c>
      <c r="L42" s="42">
        <v>0.0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.25" customHeight="1">
      <c r="A43" s="43"/>
      <c r="B43" s="22"/>
      <c r="C43" s="38">
        <v>3.0</v>
      </c>
      <c r="D43" s="73"/>
      <c r="E43" s="73"/>
      <c r="F43" s="38"/>
      <c r="G43" s="74"/>
      <c r="H43" s="74"/>
      <c r="I43" s="38" t="s">
        <v>39</v>
      </c>
      <c r="J43" s="42">
        <f t="shared" si="10"/>
        <v>0</v>
      </c>
      <c r="K43" s="42">
        <f t="shared" si="11"/>
        <v>0</v>
      </c>
      <c r="L43" s="42">
        <v>0.0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1.25" customHeight="1">
      <c r="A44" s="43"/>
      <c r="B44" s="22"/>
      <c r="C44" s="62">
        <v>4.0</v>
      </c>
      <c r="D44" s="76"/>
      <c r="E44" s="76"/>
      <c r="F44" s="62"/>
      <c r="G44" s="62"/>
      <c r="H44" s="62"/>
      <c r="I44" s="38" t="s">
        <v>39</v>
      </c>
      <c r="J44" s="42">
        <f t="shared" si="10"/>
        <v>0</v>
      </c>
      <c r="K44" s="42">
        <f t="shared" si="11"/>
        <v>0</v>
      </c>
      <c r="L44" s="42">
        <v>0.0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1.25" customHeight="1">
      <c r="A45" s="43"/>
      <c r="B45" s="28"/>
      <c r="C45" s="65" t="s">
        <v>92</v>
      </c>
      <c r="D45" s="66"/>
      <c r="E45" s="67"/>
      <c r="F45" s="66"/>
      <c r="G45" s="66"/>
      <c r="H45" s="77"/>
      <c r="I45" s="68"/>
      <c r="J45" s="70">
        <f t="shared" ref="J45:L45" si="12">SUM(J41:J44)</f>
        <v>0</v>
      </c>
      <c r="K45" s="70">
        <f t="shared" si="12"/>
        <v>0</v>
      </c>
      <c r="L45" s="70">
        <f t="shared" si="12"/>
        <v>0</v>
      </c>
      <c r="M45" s="5"/>
      <c r="N45" s="49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43"/>
      <c r="B46" s="54" t="s">
        <v>93</v>
      </c>
      <c r="C46" s="71" t="s">
        <v>94</v>
      </c>
      <c r="D46" s="132" t="s">
        <v>95</v>
      </c>
      <c r="E46" s="56" t="s">
        <v>137</v>
      </c>
      <c r="F46" s="178"/>
      <c r="G46" s="178"/>
      <c r="H46" s="178"/>
      <c r="I46" s="179"/>
      <c r="J46" s="180"/>
      <c r="K46" s="180"/>
      <c r="L46" s="180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>
      <c r="A47" s="43"/>
      <c r="B47" s="58"/>
      <c r="C47" s="74">
        <v>1.0</v>
      </c>
      <c r="D47" s="73"/>
      <c r="E47" s="73"/>
      <c r="F47" s="74"/>
      <c r="G47" s="74"/>
      <c r="H47" s="38"/>
      <c r="I47" s="38" t="s">
        <v>39</v>
      </c>
      <c r="J47" s="42">
        <f t="shared" ref="J47:J50" si="13">F47*G47*H47</f>
        <v>0</v>
      </c>
      <c r="K47" s="42">
        <f t="shared" ref="K47:K50" si="14">J47</f>
        <v>0</v>
      </c>
      <c r="L47" s="42">
        <v>0.0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>
      <c r="A48" s="43"/>
      <c r="B48" s="22"/>
      <c r="C48" s="38">
        <v>2.0</v>
      </c>
      <c r="D48" s="73"/>
      <c r="E48" s="73"/>
      <c r="F48" s="38"/>
      <c r="G48" s="38"/>
      <c r="H48" s="38"/>
      <c r="I48" s="38" t="s">
        <v>39</v>
      </c>
      <c r="J48" s="42">
        <f t="shared" si="13"/>
        <v>0</v>
      </c>
      <c r="K48" s="42">
        <f t="shared" si="14"/>
        <v>0</v>
      </c>
      <c r="L48" s="42">
        <v>0.0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.25" customHeight="1">
      <c r="A49" s="43"/>
      <c r="B49" s="22"/>
      <c r="C49" s="38">
        <v>3.0</v>
      </c>
      <c r="D49" s="73"/>
      <c r="E49" s="73"/>
      <c r="F49" s="38"/>
      <c r="G49" s="38"/>
      <c r="H49" s="38"/>
      <c r="I49" s="38" t="s">
        <v>39</v>
      </c>
      <c r="J49" s="42">
        <f t="shared" si="13"/>
        <v>0</v>
      </c>
      <c r="K49" s="42">
        <f t="shared" si="14"/>
        <v>0</v>
      </c>
      <c r="L49" s="42">
        <v>0.0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>
      <c r="A50" s="43"/>
      <c r="B50" s="22"/>
      <c r="C50" s="62">
        <v>4.0</v>
      </c>
      <c r="D50" s="76"/>
      <c r="E50" s="76"/>
      <c r="F50" s="62"/>
      <c r="G50" s="62"/>
      <c r="H50" s="62"/>
      <c r="I50" s="38" t="s">
        <v>39</v>
      </c>
      <c r="J50" s="42">
        <f t="shared" si="13"/>
        <v>0</v>
      </c>
      <c r="K50" s="42">
        <f t="shared" si="14"/>
        <v>0</v>
      </c>
      <c r="L50" s="42">
        <v>0.0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>
      <c r="A51" s="43"/>
      <c r="B51" s="22"/>
      <c r="C51" s="181" t="s">
        <v>97</v>
      </c>
      <c r="D51" s="182"/>
      <c r="E51" s="183"/>
      <c r="F51" s="182"/>
      <c r="G51" s="182"/>
      <c r="H51" s="184"/>
      <c r="I51" s="185"/>
      <c r="J51" s="70">
        <f t="shared" ref="J51:L51" si="15">SUM(J47:J50)</f>
        <v>0</v>
      </c>
      <c r="K51" s="70">
        <f t="shared" si="15"/>
        <v>0</v>
      </c>
      <c r="L51" s="70">
        <f t="shared" si="15"/>
        <v>0</v>
      </c>
      <c r="M51" s="5"/>
      <c r="N51" s="49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79"/>
      <c r="B52" s="80" t="s">
        <v>41</v>
      </c>
      <c r="C52" s="81"/>
      <c r="D52" s="82"/>
      <c r="E52" s="82"/>
      <c r="F52" s="82"/>
      <c r="G52" s="82"/>
      <c r="H52" s="82"/>
      <c r="I52" s="83"/>
      <c r="J52" s="84">
        <f t="shared" ref="J52:L52" si="16">J33+J39+J45+J51</f>
        <v>0</v>
      </c>
      <c r="K52" s="85">
        <f t="shared" si="16"/>
        <v>0</v>
      </c>
      <c r="L52" s="85">
        <f t="shared" si="16"/>
        <v>0</v>
      </c>
      <c r="M52" s="86"/>
      <c r="N52" s="87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2.0" customHeight="1">
      <c r="A53" s="31"/>
      <c r="B53" s="88" t="s">
        <v>42</v>
      </c>
      <c r="C53" s="34" t="s">
        <v>43</v>
      </c>
      <c r="D53" s="89"/>
      <c r="E53" s="89"/>
      <c r="F53" s="89"/>
      <c r="G53" s="89"/>
      <c r="H53" s="89"/>
      <c r="I53" s="89"/>
      <c r="J53" s="53"/>
      <c r="K53" s="53"/>
      <c r="L53" s="5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>
      <c r="A54" s="36"/>
      <c r="B54" s="71" t="s">
        <v>44</v>
      </c>
      <c r="C54" s="71" t="s">
        <v>98</v>
      </c>
      <c r="D54" s="71"/>
      <c r="E54" s="56" t="s">
        <v>138</v>
      </c>
      <c r="F54" s="71"/>
      <c r="G54" s="71"/>
      <c r="H54" s="71"/>
      <c r="I54" s="71"/>
      <c r="J54" s="90"/>
      <c r="K54" s="90"/>
      <c r="L54" s="90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>
      <c r="A55" s="43"/>
      <c r="B55" s="58"/>
      <c r="C55" s="38">
        <v>1.0</v>
      </c>
      <c r="D55" s="73"/>
      <c r="E55" s="73"/>
      <c r="F55" s="74"/>
      <c r="G55" s="74"/>
      <c r="H55" s="74"/>
      <c r="I55" s="38" t="s">
        <v>39</v>
      </c>
      <c r="J55" s="42">
        <f t="shared" ref="J55:J58" si="17">F55*G55*H55</f>
        <v>0</v>
      </c>
      <c r="K55" s="42">
        <f t="shared" ref="K55:K58" si="18">J55</f>
        <v>0</v>
      </c>
      <c r="L55" s="42">
        <v>0.0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.25" customHeight="1">
      <c r="A56" s="43"/>
      <c r="B56" s="91"/>
      <c r="C56" s="38">
        <v>2.0</v>
      </c>
      <c r="D56" s="73"/>
      <c r="E56" s="73"/>
      <c r="F56" s="38"/>
      <c r="G56" s="74"/>
      <c r="H56" s="74"/>
      <c r="I56" s="38" t="s">
        <v>39</v>
      </c>
      <c r="J56" s="42">
        <f t="shared" si="17"/>
        <v>0</v>
      </c>
      <c r="K56" s="42">
        <f t="shared" si="18"/>
        <v>0</v>
      </c>
      <c r="L56" s="42">
        <v>0.0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.25" customHeight="1">
      <c r="A57" s="43"/>
      <c r="B57" s="91"/>
      <c r="C57" s="38">
        <v>3.0</v>
      </c>
      <c r="D57" s="73"/>
      <c r="E57" s="73"/>
      <c r="F57" s="38"/>
      <c r="G57" s="74"/>
      <c r="H57" s="74"/>
      <c r="I57" s="38" t="s">
        <v>39</v>
      </c>
      <c r="J57" s="42">
        <f t="shared" si="17"/>
        <v>0</v>
      </c>
      <c r="K57" s="42">
        <f t="shared" si="18"/>
        <v>0</v>
      </c>
      <c r="L57" s="42">
        <v>0.0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.25" customHeight="1">
      <c r="A58" s="43"/>
      <c r="B58" s="91"/>
      <c r="C58" s="62">
        <v>4.0</v>
      </c>
      <c r="D58" s="76"/>
      <c r="E58" s="76"/>
      <c r="F58" s="62"/>
      <c r="G58" s="62"/>
      <c r="H58" s="62"/>
      <c r="I58" s="38" t="s">
        <v>39</v>
      </c>
      <c r="J58" s="42">
        <f t="shared" si="17"/>
        <v>0</v>
      </c>
      <c r="K58" s="42">
        <f t="shared" si="18"/>
        <v>0</v>
      </c>
      <c r="L58" s="42">
        <v>0.0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.25" customHeight="1">
      <c r="A59" s="43"/>
      <c r="B59" s="92"/>
      <c r="C59" s="65" t="s">
        <v>46</v>
      </c>
      <c r="D59" s="93"/>
      <c r="E59" s="94"/>
      <c r="F59" s="93"/>
      <c r="G59" s="93"/>
      <c r="H59" s="95"/>
      <c r="I59" s="95"/>
      <c r="J59" s="70">
        <f t="shared" ref="J59:L59" si="19">SUM(J55:J58)</f>
        <v>0</v>
      </c>
      <c r="K59" s="70">
        <f t="shared" si="19"/>
        <v>0</v>
      </c>
      <c r="L59" s="70">
        <f t="shared" si="19"/>
        <v>0</v>
      </c>
      <c r="M59" s="5"/>
      <c r="N59" s="49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.25" customHeight="1">
      <c r="A60" s="43"/>
      <c r="B60" s="54" t="s">
        <v>47</v>
      </c>
      <c r="C60" s="71" t="s">
        <v>100</v>
      </c>
      <c r="D60" s="71"/>
      <c r="E60" s="56" t="s">
        <v>139</v>
      </c>
      <c r="F60" s="71"/>
      <c r="G60" s="71"/>
      <c r="H60" s="71"/>
      <c r="I60" s="54"/>
      <c r="J60" s="57"/>
      <c r="K60" s="57"/>
      <c r="L60" s="5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.25" customHeight="1">
      <c r="A61" s="43"/>
      <c r="B61" s="58"/>
      <c r="C61" s="38">
        <v>1.0</v>
      </c>
      <c r="D61" s="73"/>
      <c r="E61" s="73"/>
      <c r="F61" s="74"/>
      <c r="G61" s="74"/>
      <c r="H61" s="74"/>
      <c r="I61" s="38" t="s">
        <v>39</v>
      </c>
      <c r="J61" s="42">
        <f t="shared" ref="J61:J64" si="20">F61*G61*H61</f>
        <v>0</v>
      </c>
      <c r="K61" s="42">
        <f t="shared" ref="K61:K64" si="21">J61</f>
        <v>0</v>
      </c>
      <c r="L61" s="42">
        <v>0.0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.25" customHeight="1">
      <c r="A62" s="43"/>
      <c r="B62" s="91"/>
      <c r="C62" s="38">
        <v>2.0</v>
      </c>
      <c r="D62" s="73"/>
      <c r="E62" s="73"/>
      <c r="F62" s="38"/>
      <c r="G62" s="74"/>
      <c r="H62" s="74"/>
      <c r="I62" s="38" t="s">
        <v>39</v>
      </c>
      <c r="J62" s="42">
        <f t="shared" si="20"/>
        <v>0</v>
      </c>
      <c r="K62" s="42">
        <f t="shared" si="21"/>
        <v>0</v>
      </c>
      <c r="L62" s="42">
        <v>0.0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>
      <c r="A63" s="43"/>
      <c r="B63" s="91"/>
      <c r="C63" s="38">
        <v>3.0</v>
      </c>
      <c r="D63" s="73"/>
      <c r="E63" s="73"/>
      <c r="F63" s="38"/>
      <c r="G63" s="74"/>
      <c r="H63" s="74"/>
      <c r="I63" s="38" t="s">
        <v>39</v>
      </c>
      <c r="J63" s="42">
        <f t="shared" si="20"/>
        <v>0</v>
      </c>
      <c r="K63" s="42">
        <f t="shared" si="21"/>
        <v>0</v>
      </c>
      <c r="L63" s="42">
        <v>0.0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>
      <c r="A64" s="43"/>
      <c r="B64" s="91"/>
      <c r="C64" s="62">
        <v>4.0</v>
      </c>
      <c r="D64" s="76"/>
      <c r="E64" s="76"/>
      <c r="F64" s="62"/>
      <c r="G64" s="62"/>
      <c r="H64" s="62"/>
      <c r="I64" s="38" t="s">
        <v>39</v>
      </c>
      <c r="J64" s="42">
        <f t="shared" si="20"/>
        <v>0</v>
      </c>
      <c r="K64" s="42">
        <f t="shared" si="21"/>
        <v>0</v>
      </c>
      <c r="L64" s="42">
        <v>0.0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>
      <c r="A65" s="43"/>
      <c r="B65" s="92"/>
      <c r="C65" s="65" t="s">
        <v>102</v>
      </c>
      <c r="D65" s="93"/>
      <c r="E65" s="94"/>
      <c r="F65" s="93"/>
      <c r="G65" s="93"/>
      <c r="H65" s="95"/>
      <c r="I65" s="95"/>
      <c r="J65" s="70">
        <f t="shared" ref="J65:L65" si="22">SUM(J61:J64)</f>
        <v>0</v>
      </c>
      <c r="K65" s="70">
        <f t="shared" si="22"/>
        <v>0</v>
      </c>
      <c r="L65" s="70">
        <f t="shared" si="22"/>
        <v>0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>
      <c r="A66" s="43"/>
      <c r="B66" s="186" t="s">
        <v>103</v>
      </c>
      <c r="C66" s="177" t="s">
        <v>104</v>
      </c>
      <c r="D66" s="178"/>
      <c r="E66" s="56" t="s">
        <v>140</v>
      </c>
      <c r="F66" s="178"/>
      <c r="G66" s="178"/>
      <c r="H66" s="178"/>
      <c r="I66" s="179"/>
      <c r="J66" s="180"/>
      <c r="K66" s="180"/>
      <c r="L66" s="180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>
      <c r="A67" s="43"/>
      <c r="B67" s="58"/>
      <c r="C67" s="38">
        <v>1.0</v>
      </c>
      <c r="D67" s="73"/>
      <c r="E67" s="73"/>
      <c r="F67" s="74"/>
      <c r="G67" s="74"/>
      <c r="H67" s="74"/>
      <c r="I67" s="38" t="s">
        <v>39</v>
      </c>
      <c r="J67" s="42">
        <f t="shared" ref="J67:J70" si="23">F67*G67*H67</f>
        <v>0</v>
      </c>
      <c r="K67" s="42">
        <f t="shared" ref="K67:K70" si="24">J67</f>
        <v>0</v>
      </c>
      <c r="L67" s="42">
        <v>0.0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>
      <c r="A68" s="43"/>
      <c r="B68" s="91"/>
      <c r="C68" s="38">
        <v>2.0</v>
      </c>
      <c r="D68" s="73"/>
      <c r="E68" s="73"/>
      <c r="F68" s="38"/>
      <c r="G68" s="74"/>
      <c r="H68" s="74"/>
      <c r="I68" s="38" t="s">
        <v>39</v>
      </c>
      <c r="J68" s="42">
        <f t="shared" si="23"/>
        <v>0</v>
      </c>
      <c r="K68" s="42">
        <f t="shared" si="24"/>
        <v>0</v>
      </c>
      <c r="L68" s="42">
        <v>0.0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>
      <c r="A69" s="43"/>
      <c r="B69" s="91"/>
      <c r="C69" s="38">
        <v>3.0</v>
      </c>
      <c r="D69" s="73"/>
      <c r="E69" s="73"/>
      <c r="F69" s="38"/>
      <c r="G69" s="74"/>
      <c r="H69" s="74"/>
      <c r="I69" s="38" t="s">
        <v>39</v>
      </c>
      <c r="J69" s="42">
        <f t="shared" si="23"/>
        <v>0</v>
      </c>
      <c r="K69" s="42">
        <f t="shared" si="24"/>
        <v>0</v>
      </c>
      <c r="L69" s="42">
        <v>0.0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>
      <c r="A70" s="43"/>
      <c r="B70" s="91"/>
      <c r="C70" s="62">
        <v>4.0</v>
      </c>
      <c r="D70" s="76"/>
      <c r="E70" s="76"/>
      <c r="F70" s="62"/>
      <c r="G70" s="62"/>
      <c r="H70" s="62"/>
      <c r="I70" s="62" t="s">
        <v>39</v>
      </c>
      <c r="J70" s="42">
        <f t="shared" si="23"/>
        <v>0</v>
      </c>
      <c r="K70" s="42">
        <f t="shared" si="24"/>
        <v>0</v>
      </c>
      <c r="L70" s="42">
        <v>0.0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>
      <c r="A71" s="43"/>
      <c r="B71" s="92"/>
      <c r="C71" s="65" t="s">
        <v>106</v>
      </c>
      <c r="D71" s="93"/>
      <c r="E71" s="94"/>
      <c r="F71" s="93"/>
      <c r="G71" s="93"/>
      <c r="H71" s="93"/>
      <c r="I71" s="95"/>
      <c r="J71" s="69">
        <f t="shared" ref="J71:L71" si="25">SUM(J67:J70)</f>
        <v>0</v>
      </c>
      <c r="K71" s="70">
        <f t="shared" si="25"/>
        <v>0</v>
      </c>
      <c r="L71" s="70">
        <f t="shared" si="25"/>
        <v>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43"/>
      <c r="B72" s="54" t="s">
        <v>107</v>
      </c>
      <c r="C72" s="177" t="s">
        <v>108</v>
      </c>
      <c r="D72" s="178"/>
      <c r="E72" s="56" t="s">
        <v>141</v>
      </c>
      <c r="F72" s="178"/>
      <c r="G72" s="178"/>
      <c r="H72" s="178"/>
      <c r="I72" s="178"/>
      <c r="J72" s="180"/>
      <c r="K72" s="180"/>
      <c r="L72" s="180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>
      <c r="A73" s="43"/>
      <c r="B73" s="58"/>
      <c r="C73" s="38">
        <v>1.0</v>
      </c>
      <c r="D73" s="73"/>
      <c r="E73" s="73"/>
      <c r="F73" s="74"/>
      <c r="G73" s="74"/>
      <c r="H73" s="74"/>
      <c r="I73" s="38" t="s">
        <v>39</v>
      </c>
      <c r="J73" s="42">
        <f t="shared" ref="J73:J76" si="26">F73*G73*H73</f>
        <v>0</v>
      </c>
      <c r="K73" s="42">
        <f t="shared" ref="K73:K76" si="27">J73</f>
        <v>0</v>
      </c>
      <c r="L73" s="42">
        <v>0.0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>
      <c r="A74" s="43"/>
      <c r="B74" s="91"/>
      <c r="C74" s="38">
        <v>2.0</v>
      </c>
      <c r="D74" s="73"/>
      <c r="E74" s="73"/>
      <c r="F74" s="38"/>
      <c r="G74" s="74"/>
      <c r="H74" s="74"/>
      <c r="I74" s="38" t="s">
        <v>39</v>
      </c>
      <c r="J74" s="42">
        <f t="shared" si="26"/>
        <v>0</v>
      </c>
      <c r="K74" s="42">
        <f t="shared" si="27"/>
        <v>0</v>
      </c>
      <c r="L74" s="42">
        <v>0.0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>
      <c r="A75" s="43"/>
      <c r="B75" s="91"/>
      <c r="C75" s="38">
        <v>3.0</v>
      </c>
      <c r="D75" s="73"/>
      <c r="E75" s="73"/>
      <c r="F75" s="38"/>
      <c r="G75" s="74"/>
      <c r="H75" s="74"/>
      <c r="I75" s="38" t="s">
        <v>39</v>
      </c>
      <c r="J75" s="42">
        <f t="shared" si="26"/>
        <v>0</v>
      </c>
      <c r="K75" s="42">
        <f t="shared" si="27"/>
        <v>0</v>
      </c>
      <c r="L75" s="42">
        <v>0.0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.25" customHeight="1">
      <c r="A76" s="43"/>
      <c r="B76" s="91"/>
      <c r="C76" s="62">
        <v>4.0</v>
      </c>
      <c r="D76" s="76"/>
      <c r="E76" s="76"/>
      <c r="F76" s="62"/>
      <c r="G76" s="62"/>
      <c r="H76" s="62"/>
      <c r="I76" s="62" t="s">
        <v>39</v>
      </c>
      <c r="J76" s="42">
        <f t="shared" si="26"/>
        <v>0</v>
      </c>
      <c r="K76" s="42">
        <f t="shared" si="27"/>
        <v>0</v>
      </c>
      <c r="L76" s="42">
        <v>0.0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>
      <c r="A77" s="43"/>
      <c r="B77" s="92"/>
      <c r="C77" s="65" t="s">
        <v>106</v>
      </c>
      <c r="D77" s="93"/>
      <c r="E77" s="94"/>
      <c r="F77" s="93"/>
      <c r="G77" s="93"/>
      <c r="H77" s="93"/>
      <c r="I77" s="95"/>
      <c r="J77" s="69">
        <f t="shared" ref="J77:L77" si="28">SUM(J73:J76)</f>
        <v>0</v>
      </c>
      <c r="K77" s="70">
        <f t="shared" si="28"/>
        <v>0</v>
      </c>
      <c r="L77" s="70">
        <f t="shared" si="28"/>
        <v>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>
      <c r="A78" s="43"/>
      <c r="B78" s="54" t="s">
        <v>110</v>
      </c>
      <c r="C78" s="71" t="s">
        <v>48</v>
      </c>
      <c r="D78" s="71"/>
      <c r="E78" s="56" t="s">
        <v>142</v>
      </c>
      <c r="F78" s="71"/>
      <c r="G78" s="71"/>
      <c r="H78" s="71"/>
      <c r="I78" s="71"/>
      <c r="J78" s="57"/>
      <c r="K78" s="57"/>
      <c r="L78" s="57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1.25" customHeight="1">
      <c r="A79" s="43"/>
      <c r="B79" s="91"/>
      <c r="C79" s="38">
        <v>1.0</v>
      </c>
      <c r="D79" s="97" t="s">
        <v>143</v>
      </c>
      <c r="E79" s="38"/>
      <c r="F79" s="38"/>
      <c r="G79" s="38"/>
      <c r="H79" s="38"/>
      <c r="I79" s="38" t="s">
        <v>39</v>
      </c>
      <c r="J79" s="42">
        <f t="shared" ref="J79:J83" si="29">F79*G79*H79</f>
        <v>0</v>
      </c>
      <c r="K79" s="42">
        <f t="shared" ref="K79:K82" si="30">J79</f>
        <v>0</v>
      </c>
      <c r="L79" s="38">
        <v>0.0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>
      <c r="A80" s="43"/>
      <c r="B80" s="91"/>
      <c r="C80" s="38">
        <v>2.0</v>
      </c>
      <c r="D80" s="97" t="s">
        <v>144</v>
      </c>
      <c r="E80" s="38"/>
      <c r="F80" s="38"/>
      <c r="G80" s="38"/>
      <c r="H80" s="38"/>
      <c r="I80" s="38" t="s">
        <v>39</v>
      </c>
      <c r="J80" s="42">
        <f t="shared" si="29"/>
        <v>0</v>
      </c>
      <c r="K80" s="42">
        <f t="shared" si="30"/>
        <v>0</v>
      </c>
      <c r="L80" s="38">
        <v>0.0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>
      <c r="A81" s="43"/>
      <c r="B81" s="91"/>
      <c r="C81" s="38">
        <v>3.0</v>
      </c>
      <c r="D81" s="97" t="s">
        <v>145</v>
      </c>
      <c r="E81" s="38"/>
      <c r="F81" s="38"/>
      <c r="G81" s="38"/>
      <c r="H81" s="38"/>
      <c r="I81" s="38" t="s">
        <v>39</v>
      </c>
      <c r="J81" s="42">
        <f t="shared" si="29"/>
        <v>0</v>
      </c>
      <c r="K81" s="42">
        <f t="shared" si="30"/>
        <v>0</v>
      </c>
      <c r="L81" s="38">
        <v>0.0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>
      <c r="A82" s="43"/>
      <c r="B82" s="91"/>
      <c r="C82" s="38">
        <v>4.0</v>
      </c>
      <c r="D82" s="59" t="s">
        <v>146</v>
      </c>
      <c r="E82" s="38"/>
      <c r="F82" s="38"/>
      <c r="G82" s="38"/>
      <c r="H82" s="38"/>
      <c r="I82" s="38" t="s">
        <v>39</v>
      </c>
      <c r="J82" s="42">
        <f t="shared" si="29"/>
        <v>0</v>
      </c>
      <c r="K82" s="42">
        <f t="shared" si="30"/>
        <v>0</v>
      </c>
      <c r="L82" s="38">
        <v>0.0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>
      <c r="A83" s="43"/>
      <c r="B83" s="91"/>
      <c r="C83" s="62">
        <v>5.0</v>
      </c>
      <c r="D83" s="63" t="s">
        <v>147</v>
      </c>
      <c r="E83" s="62"/>
      <c r="F83" s="62"/>
      <c r="G83" s="62"/>
      <c r="H83" s="62"/>
      <c r="I83" s="62" t="s">
        <v>39</v>
      </c>
      <c r="J83" s="42">
        <f t="shared" si="29"/>
        <v>0</v>
      </c>
      <c r="K83" s="42">
        <f>J83/2</f>
        <v>0</v>
      </c>
      <c r="L83" s="38">
        <v>0.0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>
      <c r="A84" s="43"/>
      <c r="B84" s="99"/>
      <c r="C84" s="65" t="s">
        <v>50</v>
      </c>
      <c r="D84" s="66"/>
      <c r="E84" s="100"/>
      <c r="F84" s="100"/>
      <c r="G84" s="100"/>
      <c r="H84" s="66"/>
      <c r="I84" s="77"/>
      <c r="J84" s="69">
        <f t="shared" ref="J84:K84" si="31">SUM(J79:J83)</f>
        <v>0</v>
      </c>
      <c r="K84" s="70">
        <f t="shared" si="31"/>
        <v>0</v>
      </c>
      <c r="L84" s="187">
        <v>0.0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>
      <c r="A85" s="79"/>
      <c r="B85" s="80" t="s">
        <v>51</v>
      </c>
      <c r="C85" s="81"/>
      <c r="D85" s="101"/>
      <c r="E85" s="101"/>
      <c r="F85" s="101"/>
      <c r="G85" s="101"/>
      <c r="H85" s="101"/>
      <c r="I85" s="102"/>
      <c r="J85" s="84">
        <f t="shared" ref="J85:L85" si="32">J65+J71+J77+J84+J59</f>
        <v>0</v>
      </c>
      <c r="K85" s="85">
        <f t="shared" si="32"/>
        <v>0</v>
      </c>
      <c r="L85" s="85">
        <f t="shared" si="32"/>
        <v>0</v>
      </c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31"/>
      <c r="B86" s="103" t="s">
        <v>52</v>
      </c>
      <c r="C86" s="81"/>
      <c r="D86" s="104"/>
      <c r="E86" s="104"/>
      <c r="F86" s="104"/>
      <c r="G86" s="104"/>
      <c r="H86" s="104"/>
      <c r="I86" s="105"/>
      <c r="J86" s="106">
        <f t="shared" ref="J86:L86" si="33">J85+J52</f>
        <v>0</v>
      </c>
      <c r="K86" s="107">
        <f t="shared" si="33"/>
        <v>0</v>
      </c>
      <c r="L86" s="107">
        <f t="shared" si="33"/>
        <v>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8" t="s">
        <v>112</v>
      </c>
      <c r="B87" s="33"/>
      <c r="C87" s="33"/>
      <c r="D87" s="47"/>
      <c r="E87" s="47"/>
      <c r="F87" s="47"/>
      <c r="G87" s="47"/>
      <c r="H87" s="47"/>
      <c r="I87" s="109"/>
      <c r="J87" s="106">
        <f t="shared" ref="J87:L87" si="34">J86+J25</f>
        <v>0</v>
      </c>
      <c r="K87" s="106">
        <f t="shared" si="34"/>
        <v>0</v>
      </c>
      <c r="L87" s="106">
        <f t="shared" si="34"/>
        <v>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8"/>
      <c r="B88" s="33"/>
      <c r="C88" s="33"/>
      <c r="D88" s="47"/>
      <c r="E88" s="47"/>
      <c r="F88" s="47"/>
      <c r="G88" s="47"/>
      <c r="H88" s="47"/>
      <c r="I88" s="109"/>
      <c r="J88" s="106"/>
      <c r="K88" s="106"/>
      <c r="L88" s="10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0.25" customHeight="1">
      <c r="A89" s="110"/>
      <c r="B89" s="111"/>
      <c r="C89" s="111"/>
      <c r="D89" s="112"/>
      <c r="E89" s="112"/>
      <c r="F89" s="112"/>
      <c r="G89" s="112"/>
      <c r="H89" s="112"/>
      <c r="I89" s="113"/>
      <c r="J89" s="114"/>
      <c r="K89" s="114"/>
      <c r="L89" s="11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5.25" customHeight="1">
      <c r="A90" s="115"/>
      <c r="B90" s="116"/>
      <c r="C90" s="116"/>
      <c r="D90" s="117"/>
      <c r="E90" s="117"/>
      <c r="F90" s="117"/>
      <c r="G90" s="117"/>
      <c r="H90" s="117"/>
      <c r="I90" s="117"/>
      <c r="J90" s="118"/>
      <c r="K90" s="118"/>
      <c r="L90" s="118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9" t="s">
        <v>54</v>
      </c>
      <c r="B91" s="120"/>
      <c r="C91" s="120"/>
      <c r="D91" s="120"/>
      <c r="E91" s="120"/>
      <c r="F91" s="120"/>
      <c r="G91" s="120"/>
      <c r="H91" s="120"/>
      <c r="I91" s="120"/>
      <c r="J91" s="121"/>
      <c r="K91" s="121"/>
      <c r="L91" s="121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2" t="s">
        <v>55</v>
      </c>
      <c r="B92" s="120" t="s">
        <v>113</v>
      </c>
      <c r="C92" s="120"/>
      <c r="D92" s="120"/>
      <c r="E92" s="120"/>
      <c r="F92" s="120"/>
      <c r="G92" s="120"/>
      <c r="H92" s="120"/>
      <c r="I92" s="120"/>
      <c r="J92" s="121"/>
      <c r="K92" s="121"/>
      <c r="L92" s="121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>
      <c r="A93" s="36"/>
      <c r="B93" s="54" t="s">
        <v>22</v>
      </c>
      <c r="C93" s="54" t="s">
        <v>32</v>
      </c>
      <c r="D93" s="55" t="s">
        <v>57</v>
      </c>
      <c r="E93" s="56" t="s">
        <v>148</v>
      </c>
      <c r="F93" s="54"/>
      <c r="G93" s="54"/>
      <c r="H93" s="54"/>
      <c r="I93" s="54"/>
      <c r="J93" s="57"/>
      <c r="K93" s="57"/>
      <c r="L93" s="5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>
      <c r="A94" s="43"/>
      <c r="B94" s="58"/>
      <c r="C94" s="38">
        <v>1.0</v>
      </c>
      <c r="D94" s="188" t="s">
        <v>149</v>
      </c>
      <c r="E94" s="40"/>
      <c r="F94" s="38"/>
      <c r="G94" s="38"/>
      <c r="H94" s="38"/>
      <c r="I94" s="38" t="s">
        <v>34</v>
      </c>
      <c r="J94" s="42">
        <f t="shared" ref="J94:J97" si="35">F94*G94*H94</f>
        <v>0</v>
      </c>
      <c r="K94" s="42">
        <f t="shared" ref="K94:K97" si="36">J94</f>
        <v>0</v>
      </c>
      <c r="L94" s="4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>
      <c r="A95" s="43"/>
      <c r="B95" s="22"/>
      <c r="C95" s="38">
        <v>2.0</v>
      </c>
      <c r="D95" s="188" t="s">
        <v>150</v>
      </c>
      <c r="E95" s="40"/>
      <c r="F95" s="38"/>
      <c r="G95" s="38"/>
      <c r="H95" s="38"/>
      <c r="I95" s="38" t="s">
        <v>34</v>
      </c>
      <c r="J95" s="42">
        <f t="shared" si="35"/>
        <v>0</v>
      </c>
      <c r="K95" s="42">
        <f t="shared" si="36"/>
        <v>0</v>
      </c>
      <c r="L95" s="4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>
      <c r="A96" s="43"/>
      <c r="B96" s="22"/>
      <c r="C96" s="38">
        <v>3.0</v>
      </c>
      <c r="D96" s="188" t="s">
        <v>151</v>
      </c>
      <c r="E96" s="40"/>
      <c r="F96" s="38"/>
      <c r="G96" s="38"/>
      <c r="H96" s="38"/>
      <c r="I96" s="38" t="s">
        <v>34</v>
      </c>
      <c r="J96" s="42">
        <f t="shared" si="35"/>
        <v>0</v>
      </c>
      <c r="K96" s="42">
        <f t="shared" si="36"/>
        <v>0</v>
      </c>
      <c r="L96" s="4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>
      <c r="A97" s="43"/>
      <c r="B97" s="22"/>
      <c r="C97" s="62">
        <v>4.0</v>
      </c>
      <c r="D97" s="191" t="s">
        <v>152</v>
      </c>
      <c r="E97" s="189"/>
      <c r="F97" s="62"/>
      <c r="G97" s="62"/>
      <c r="H97" s="62"/>
      <c r="I97" s="62" t="s">
        <v>34</v>
      </c>
      <c r="J97" s="42">
        <f t="shared" si="35"/>
        <v>0</v>
      </c>
      <c r="K97" s="42">
        <f t="shared" si="36"/>
        <v>0</v>
      </c>
      <c r="L97" s="4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>
      <c r="A98" s="43"/>
      <c r="B98" s="28"/>
      <c r="C98" s="65" t="s">
        <v>59</v>
      </c>
      <c r="D98" s="66"/>
      <c r="E98" s="67"/>
      <c r="F98" s="66"/>
      <c r="G98" s="66"/>
      <c r="H98" s="66"/>
      <c r="I98" s="68"/>
      <c r="J98" s="69">
        <f t="shared" ref="J98:L98" si="37">SUM(J94:J97)</f>
        <v>0</v>
      </c>
      <c r="K98" s="70">
        <f t="shared" si="37"/>
        <v>0</v>
      </c>
      <c r="L98" s="70">
        <f t="shared" si="37"/>
        <v>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>
      <c r="A99" s="43"/>
      <c r="B99" s="54" t="s">
        <v>27</v>
      </c>
      <c r="C99" s="71" t="s">
        <v>37</v>
      </c>
      <c r="D99" s="132" t="s">
        <v>60</v>
      </c>
      <c r="E99" s="56" t="s">
        <v>153</v>
      </c>
      <c r="F99" s="71"/>
      <c r="G99" s="71"/>
      <c r="H99" s="71"/>
      <c r="I99" s="71"/>
      <c r="J99" s="57"/>
      <c r="K99" s="57"/>
      <c r="L99" s="5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>
      <c r="A100" s="43"/>
      <c r="B100" s="58"/>
      <c r="C100" s="38">
        <v>1.0</v>
      </c>
      <c r="D100" s="73"/>
      <c r="E100" s="73"/>
      <c r="F100" s="74"/>
      <c r="G100" s="74"/>
      <c r="H100" s="74"/>
      <c r="I100" s="74" t="s">
        <v>39</v>
      </c>
      <c r="J100" s="42">
        <f t="shared" ref="J100:J103" si="38">F100*G100*H100</f>
        <v>0</v>
      </c>
      <c r="K100" s="42">
        <f t="shared" ref="K100:K103" si="39">J100</f>
        <v>0</v>
      </c>
      <c r="L100" s="75">
        <v>0.0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>
      <c r="A101" s="43"/>
      <c r="B101" s="22"/>
      <c r="C101" s="38">
        <v>2.0</v>
      </c>
      <c r="D101" s="73"/>
      <c r="E101" s="73"/>
      <c r="F101" s="38"/>
      <c r="G101" s="38"/>
      <c r="H101" s="38"/>
      <c r="I101" s="74" t="s">
        <v>39</v>
      </c>
      <c r="J101" s="42">
        <f t="shared" si="38"/>
        <v>0</v>
      </c>
      <c r="K101" s="42">
        <f t="shared" si="39"/>
        <v>0</v>
      </c>
      <c r="L101" s="42">
        <v>0.0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>
      <c r="A102" s="43"/>
      <c r="B102" s="22"/>
      <c r="C102" s="38">
        <v>3.0</v>
      </c>
      <c r="D102" s="73"/>
      <c r="E102" s="73"/>
      <c r="F102" s="38"/>
      <c r="G102" s="38"/>
      <c r="H102" s="38"/>
      <c r="I102" s="74" t="s">
        <v>39</v>
      </c>
      <c r="J102" s="42">
        <f t="shared" si="38"/>
        <v>0</v>
      </c>
      <c r="K102" s="42">
        <f t="shared" si="39"/>
        <v>0</v>
      </c>
      <c r="L102" s="42">
        <v>0.0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>
      <c r="A103" s="43"/>
      <c r="B103" s="22"/>
      <c r="C103" s="62">
        <v>4.0</v>
      </c>
      <c r="D103" s="76"/>
      <c r="E103" s="76"/>
      <c r="F103" s="62"/>
      <c r="G103" s="62"/>
      <c r="H103" s="62"/>
      <c r="I103" s="74" t="s">
        <v>39</v>
      </c>
      <c r="J103" s="42">
        <f t="shared" si="38"/>
        <v>0</v>
      </c>
      <c r="K103" s="42">
        <f t="shared" si="39"/>
        <v>0</v>
      </c>
      <c r="L103" s="42">
        <v>0.0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>
      <c r="A104" s="43"/>
      <c r="B104" s="28"/>
      <c r="C104" s="65" t="s">
        <v>62</v>
      </c>
      <c r="D104" s="66"/>
      <c r="E104" s="67"/>
      <c r="F104" s="66"/>
      <c r="G104" s="66"/>
      <c r="H104" s="77"/>
      <c r="I104" s="78"/>
      <c r="J104" s="70">
        <f t="shared" ref="J104:L104" si="40">SUM(J100:J103)</f>
        <v>0</v>
      </c>
      <c r="K104" s="70">
        <f t="shared" si="40"/>
        <v>0</v>
      </c>
      <c r="L104" s="70">
        <f t="shared" si="40"/>
        <v>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>
      <c r="A105" s="43"/>
      <c r="B105" s="54" t="s">
        <v>116</v>
      </c>
      <c r="C105" s="177" t="s">
        <v>89</v>
      </c>
      <c r="D105" s="72" t="s">
        <v>117</v>
      </c>
      <c r="E105" s="56" t="s">
        <v>154</v>
      </c>
      <c r="F105" s="178"/>
      <c r="G105" s="178"/>
      <c r="H105" s="178"/>
      <c r="I105" s="179"/>
      <c r="J105" s="180"/>
      <c r="K105" s="180"/>
      <c r="L105" s="180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>
      <c r="A106" s="43"/>
      <c r="B106" s="58"/>
      <c r="C106" s="38">
        <v>1.0</v>
      </c>
      <c r="D106" s="73"/>
      <c r="E106" s="73"/>
      <c r="F106" s="74"/>
      <c r="G106" s="74"/>
      <c r="H106" s="74"/>
      <c r="I106" s="38" t="s">
        <v>39</v>
      </c>
      <c r="J106" s="42">
        <f t="shared" ref="J106:J109" si="41">F106*G106*H106</f>
        <v>0</v>
      </c>
      <c r="K106" s="42">
        <f t="shared" ref="K106:K109" si="42">J106</f>
        <v>0</v>
      </c>
      <c r="L106" s="42">
        <v>0.0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>
      <c r="A107" s="43"/>
      <c r="B107" s="22"/>
      <c r="C107" s="38">
        <v>2.0</v>
      </c>
      <c r="D107" s="73"/>
      <c r="E107" s="73"/>
      <c r="F107" s="38"/>
      <c r="G107" s="74"/>
      <c r="H107" s="74"/>
      <c r="I107" s="38" t="s">
        <v>39</v>
      </c>
      <c r="J107" s="42">
        <f t="shared" si="41"/>
        <v>0</v>
      </c>
      <c r="K107" s="42">
        <f t="shared" si="42"/>
        <v>0</v>
      </c>
      <c r="L107" s="42">
        <v>0.0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>
      <c r="A108" s="43"/>
      <c r="B108" s="22"/>
      <c r="C108" s="38">
        <v>3.0</v>
      </c>
      <c r="D108" s="73"/>
      <c r="E108" s="73"/>
      <c r="F108" s="38"/>
      <c r="G108" s="74"/>
      <c r="H108" s="74"/>
      <c r="I108" s="38" t="s">
        <v>39</v>
      </c>
      <c r="J108" s="42">
        <f t="shared" si="41"/>
        <v>0</v>
      </c>
      <c r="K108" s="42">
        <f t="shared" si="42"/>
        <v>0</v>
      </c>
      <c r="L108" s="42">
        <v>0.0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>
      <c r="A109" s="43"/>
      <c r="B109" s="22"/>
      <c r="C109" s="62">
        <v>4.0</v>
      </c>
      <c r="D109" s="76"/>
      <c r="E109" s="76"/>
      <c r="F109" s="62"/>
      <c r="G109" s="62"/>
      <c r="H109" s="62"/>
      <c r="I109" s="38" t="s">
        <v>39</v>
      </c>
      <c r="J109" s="42">
        <f t="shared" si="41"/>
        <v>0</v>
      </c>
      <c r="K109" s="42">
        <f t="shared" si="42"/>
        <v>0</v>
      </c>
      <c r="L109" s="42">
        <v>0.0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>
      <c r="A110" s="43"/>
      <c r="B110" s="28"/>
      <c r="C110" s="65" t="s">
        <v>119</v>
      </c>
      <c r="D110" s="66"/>
      <c r="E110" s="67"/>
      <c r="F110" s="66"/>
      <c r="G110" s="66"/>
      <c r="H110" s="77"/>
      <c r="I110" s="68"/>
      <c r="J110" s="70">
        <f t="shared" ref="J110:L110" si="43">SUM(J106:J109)</f>
        <v>0</v>
      </c>
      <c r="K110" s="70">
        <f t="shared" si="43"/>
        <v>0</v>
      </c>
      <c r="L110" s="70">
        <f t="shared" si="43"/>
        <v>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>
      <c r="A111" s="43"/>
      <c r="B111" s="54" t="s">
        <v>120</v>
      </c>
      <c r="C111" s="71" t="s">
        <v>94</v>
      </c>
      <c r="D111" s="132" t="s">
        <v>121</v>
      </c>
      <c r="E111" s="56" t="s">
        <v>155</v>
      </c>
      <c r="F111" s="178"/>
      <c r="G111" s="178"/>
      <c r="H111" s="178"/>
      <c r="I111" s="179"/>
      <c r="J111" s="180"/>
      <c r="K111" s="180"/>
      <c r="L111" s="180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>
      <c r="A112" s="43"/>
      <c r="B112" s="58"/>
      <c r="C112" s="74">
        <v>1.0</v>
      </c>
      <c r="D112" s="73"/>
      <c r="E112" s="73"/>
      <c r="F112" s="74"/>
      <c r="G112" s="74"/>
      <c r="H112" s="38"/>
      <c r="I112" s="38" t="s">
        <v>39</v>
      </c>
      <c r="J112" s="42">
        <f t="shared" ref="J112:J115" si="44">F112*G112*H112</f>
        <v>0</v>
      </c>
      <c r="K112" s="42">
        <f t="shared" ref="K112:K115" si="45">J112</f>
        <v>0</v>
      </c>
      <c r="L112" s="42">
        <v>0.0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>
      <c r="A113" s="43"/>
      <c r="B113" s="22"/>
      <c r="C113" s="38">
        <v>2.0</v>
      </c>
      <c r="D113" s="73"/>
      <c r="E113" s="73"/>
      <c r="F113" s="38"/>
      <c r="G113" s="38"/>
      <c r="H113" s="38"/>
      <c r="I113" s="38" t="s">
        <v>39</v>
      </c>
      <c r="J113" s="42">
        <f t="shared" si="44"/>
        <v>0</v>
      </c>
      <c r="K113" s="42">
        <f t="shared" si="45"/>
        <v>0</v>
      </c>
      <c r="L113" s="42">
        <v>0.0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>
      <c r="A114" s="43"/>
      <c r="B114" s="22"/>
      <c r="C114" s="38">
        <v>3.0</v>
      </c>
      <c r="D114" s="73"/>
      <c r="E114" s="73"/>
      <c r="F114" s="38"/>
      <c r="G114" s="38"/>
      <c r="H114" s="38"/>
      <c r="I114" s="38" t="s">
        <v>39</v>
      </c>
      <c r="J114" s="42">
        <f t="shared" si="44"/>
        <v>0</v>
      </c>
      <c r="K114" s="42">
        <f t="shared" si="45"/>
        <v>0</v>
      </c>
      <c r="L114" s="42">
        <v>0.0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>
      <c r="A115" s="43"/>
      <c r="B115" s="22"/>
      <c r="C115" s="62">
        <v>4.0</v>
      </c>
      <c r="D115" s="76"/>
      <c r="E115" s="76"/>
      <c r="F115" s="62"/>
      <c r="G115" s="62"/>
      <c r="H115" s="62"/>
      <c r="I115" s="38" t="s">
        <v>39</v>
      </c>
      <c r="J115" s="42">
        <f t="shared" si="44"/>
        <v>0</v>
      </c>
      <c r="K115" s="42">
        <f t="shared" si="45"/>
        <v>0</v>
      </c>
      <c r="L115" s="42">
        <v>0.0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>
      <c r="A116" s="43"/>
      <c r="B116" s="22"/>
      <c r="C116" s="181" t="s">
        <v>123</v>
      </c>
      <c r="D116" s="182"/>
      <c r="E116" s="183"/>
      <c r="F116" s="182"/>
      <c r="G116" s="182"/>
      <c r="H116" s="184"/>
      <c r="I116" s="185"/>
      <c r="J116" s="70">
        <f t="shared" ref="J116:L116" si="46">SUM(J112:J115)</f>
        <v>0</v>
      </c>
      <c r="K116" s="70">
        <f t="shared" si="46"/>
        <v>0</v>
      </c>
      <c r="L116" s="70">
        <f t="shared" si="46"/>
        <v>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>
      <c r="A117" s="108" t="s">
        <v>63</v>
      </c>
      <c r="B117" s="33"/>
      <c r="C117" s="33"/>
      <c r="D117" s="47"/>
      <c r="E117" s="47"/>
      <c r="F117" s="47"/>
      <c r="G117" s="47"/>
      <c r="H117" s="47"/>
      <c r="I117" s="109"/>
      <c r="J117" s="48">
        <f t="shared" ref="J117:L117" si="47">J116+J110+J104+J98+J98</f>
        <v>0</v>
      </c>
      <c r="K117" s="48">
        <f t="shared" si="47"/>
        <v>0</v>
      </c>
      <c r="L117" s="48">
        <f t="shared" si="47"/>
        <v>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0.25" customHeight="1">
      <c r="A118" s="110" t="s">
        <v>64</v>
      </c>
      <c r="B118" s="111"/>
      <c r="C118" s="111"/>
      <c r="D118" s="112"/>
      <c r="E118" s="112"/>
      <c r="F118" s="112"/>
      <c r="G118" s="112"/>
      <c r="H118" s="112"/>
      <c r="I118" s="113"/>
      <c r="J118" s="114">
        <f t="shared" ref="J118:L118" si="48">J117+J87</f>
        <v>0</v>
      </c>
      <c r="K118" s="114">
        <f t="shared" si="48"/>
        <v>0</v>
      </c>
      <c r="L118" s="114">
        <f t="shared" si="48"/>
        <v>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>
      <c r="A119" s="5"/>
      <c r="B119" s="137"/>
      <c r="C119" s="5"/>
      <c r="D119" s="138"/>
      <c r="E119" s="5"/>
      <c r="F119" s="139"/>
      <c r="G119" s="139"/>
      <c r="H119" s="5"/>
      <c r="I119" s="5"/>
      <c r="J119" s="8"/>
      <c r="K119" s="8"/>
      <c r="L119" s="4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>
      <c r="A120" s="5"/>
      <c r="B120" s="137"/>
      <c r="C120" s="5"/>
      <c r="D120" s="138"/>
      <c r="E120" s="5"/>
      <c r="F120" s="139"/>
      <c r="G120" s="139"/>
      <c r="H120" s="5"/>
      <c r="I120" s="5"/>
      <c r="J120" s="8"/>
      <c r="K120" s="8"/>
      <c r="L120" s="4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>
      <c r="A121" s="5"/>
      <c r="B121" s="137"/>
      <c r="C121" s="5"/>
      <c r="D121" s="138"/>
      <c r="E121" s="5"/>
      <c r="F121" s="139"/>
      <c r="G121" s="139"/>
      <c r="H121" s="5"/>
      <c r="I121" s="5"/>
      <c r="J121" s="8"/>
      <c r="K121" s="8"/>
      <c r="L121" s="4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>
      <c r="A122" s="5"/>
      <c r="B122" s="137"/>
      <c r="C122" s="5"/>
      <c r="D122" s="138"/>
      <c r="E122" s="5"/>
      <c r="F122" s="139"/>
      <c r="G122" s="139"/>
      <c r="H122" s="5"/>
      <c r="I122" s="5"/>
      <c r="J122" s="8"/>
      <c r="K122" s="8"/>
      <c r="L122" s="4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>
      <c r="A123" s="5"/>
      <c r="B123" s="137"/>
      <c r="C123" s="5"/>
      <c r="D123" s="138"/>
      <c r="E123" s="5"/>
      <c r="F123" s="139"/>
      <c r="G123" s="139"/>
      <c r="H123" s="5"/>
      <c r="I123" s="5"/>
      <c r="J123" s="8"/>
      <c r="K123" s="8"/>
      <c r="L123" s="4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>
      <c r="A124" s="5"/>
      <c r="B124" s="137"/>
      <c r="C124" s="5"/>
      <c r="D124" s="138"/>
      <c r="E124" s="5"/>
      <c r="F124" s="139"/>
      <c r="G124" s="139"/>
      <c r="H124" s="5"/>
      <c r="I124" s="5"/>
      <c r="J124" s="8"/>
      <c r="K124" s="8"/>
      <c r="L124" s="4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>
      <c r="A125" s="5"/>
      <c r="B125" s="137"/>
      <c r="C125" s="5"/>
      <c r="D125" s="138"/>
      <c r="E125" s="5"/>
      <c r="F125" s="139"/>
      <c r="G125" s="139"/>
      <c r="H125" s="5"/>
      <c r="I125" s="5"/>
      <c r="J125" s="8"/>
      <c r="K125" s="8"/>
      <c r="L125" s="4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>
      <c r="A126" s="5"/>
      <c r="B126" s="137"/>
      <c r="C126" s="5"/>
      <c r="D126" s="138"/>
      <c r="E126" s="5"/>
      <c r="F126" s="139"/>
      <c r="G126" s="139"/>
      <c r="H126" s="5"/>
      <c r="I126" s="5"/>
      <c r="J126" s="8"/>
      <c r="K126" s="8"/>
      <c r="L126" s="4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>
      <c r="A127" s="5"/>
      <c r="B127" s="137"/>
      <c r="C127" s="5"/>
      <c r="D127" s="138"/>
      <c r="E127" s="5"/>
      <c r="F127" s="139"/>
      <c r="G127" s="139"/>
      <c r="H127" s="5"/>
      <c r="I127" s="5"/>
      <c r="J127" s="8"/>
      <c r="K127" s="8"/>
      <c r="L127" s="4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>
      <c r="A128" s="5"/>
      <c r="B128" s="137"/>
      <c r="C128" s="5"/>
      <c r="D128" s="138"/>
      <c r="E128" s="5"/>
      <c r="F128" s="139"/>
      <c r="G128" s="139"/>
      <c r="H128" s="5"/>
      <c r="I128" s="5"/>
      <c r="J128" s="8"/>
      <c r="K128" s="8"/>
      <c r="L128" s="4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5"/>
      <c r="B129" s="137"/>
      <c r="C129" s="5"/>
      <c r="D129" s="138"/>
      <c r="E129" s="5"/>
      <c r="F129" s="139"/>
      <c r="G129" s="139"/>
      <c r="H129" s="5"/>
      <c r="I129" s="5"/>
      <c r="J129" s="8"/>
      <c r="K129" s="8"/>
      <c r="L129" s="4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>
      <c r="A130" s="5"/>
      <c r="B130" s="137"/>
      <c r="C130" s="5"/>
      <c r="D130" s="138"/>
      <c r="E130" s="5"/>
      <c r="F130" s="139"/>
      <c r="G130" s="139"/>
      <c r="H130" s="5"/>
      <c r="I130" s="5"/>
      <c r="J130" s="8"/>
      <c r="K130" s="8"/>
      <c r="L130" s="4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>
      <c r="A131" s="5"/>
      <c r="B131" s="137"/>
      <c r="C131" s="5"/>
      <c r="D131" s="138"/>
      <c r="E131" s="5"/>
      <c r="F131" s="139"/>
      <c r="G131" s="139"/>
      <c r="H131" s="5"/>
      <c r="I131" s="5"/>
      <c r="J131" s="8"/>
      <c r="K131" s="8"/>
      <c r="L131" s="4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>
      <c r="A132" s="5"/>
      <c r="B132" s="137"/>
      <c r="C132" s="5"/>
      <c r="D132" s="138"/>
      <c r="E132" s="5"/>
      <c r="F132" s="139"/>
      <c r="G132" s="139"/>
      <c r="H132" s="5"/>
      <c r="I132" s="5"/>
      <c r="J132" s="8"/>
      <c r="K132" s="8"/>
      <c r="L132" s="4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>
      <c r="A133" s="5"/>
      <c r="B133" s="137"/>
      <c r="C133" s="5"/>
      <c r="D133" s="138"/>
      <c r="E133" s="5"/>
      <c r="F133" s="139"/>
      <c r="G133" s="139"/>
      <c r="H133" s="5"/>
      <c r="I133" s="5"/>
      <c r="J133" s="8"/>
      <c r="K133" s="8"/>
      <c r="L133" s="4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>
      <c r="A134" s="5"/>
      <c r="B134" s="137"/>
      <c r="C134" s="5"/>
      <c r="D134" s="138"/>
      <c r="E134" s="5"/>
      <c r="F134" s="139"/>
      <c r="G134" s="139"/>
      <c r="H134" s="5"/>
      <c r="I134" s="5"/>
      <c r="J134" s="8"/>
      <c r="K134" s="8"/>
      <c r="L134" s="4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>
      <c r="A135" s="5"/>
      <c r="B135" s="137"/>
      <c r="C135" s="5"/>
      <c r="D135" s="138"/>
      <c r="E135" s="5"/>
      <c r="F135" s="139"/>
      <c r="G135" s="139"/>
      <c r="H135" s="5"/>
      <c r="I135" s="5"/>
      <c r="J135" s="8"/>
      <c r="K135" s="8"/>
      <c r="L135" s="4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>
      <c r="A136" s="5"/>
      <c r="B136" s="137"/>
      <c r="C136" s="5"/>
      <c r="D136" s="138"/>
      <c r="E136" s="5"/>
      <c r="F136" s="139"/>
      <c r="G136" s="139"/>
      <c r="H136" s="5"/>
      <c r="I136" s="5"/>
      <c r="J136" s="8"/>
      <c r="K136" s="8"/>
      <c r="L136" s="4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>
      <c r="A137" s="5"/>
      <c r="B137" s="137"/>
      <c r="C137" s="5"/>
      <c r="D137" s="138"/>
      <c r="E137" s="5"/>
      <c r="F137" s="139"/>
      <c r="G137" s="139"/>
      <c r="H137" s="5"/>
      <c r="I137" s="5"/>
      <c r="J137" s="8"/>
      <c r="K137" s="8"/>
      <c r="L137" s="4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>
      <c r="A138" s="5"/>
      <c r="B138" s="137"/>
      <c r="C138" s="5"/>
      <c r="D138" s="138"/>
      <c r="E138" s="5"/>
      <c r="F138" s="139"/>
      <c r="G138" s="139"/>
      <c r="H138" s="5"/>
      <c r="I138" s="5"/>
      <c r="J138" s="8"/>
      <c r="K138" s="8"/>
      <c r="L138" s="4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>
      <c r="A139" s="5"/>
      <c r="B139" s="137"/>
      <c r="C139" s="5"/>
      <c r="D139" s="138"/>
      <c r="E139" s="5"/>
      <c r="F139" s="139"/>
      <c r="G139" s="139"/>
      <c r="H139" s="5"/>
      <c r="I139" s="5"/>
      <c r="J139" s="8"/>
      <c r="K139" s="8"/>
      <c r="L139" s="4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>
      <c r="A140" s="5"/>
      <c r="B140" s="137"/>
      <c r="C140" s="5"/>
      <c r="D140" s="138"/>
      <c r="E140" s="5"/>
      <c r="F140" s="139"/>
      <c r="G140" s="139"/>
      <c r="H140" s="5"/>
      <c r="I140" s="5"/>
      <c r="J140" s="8"/>
      <c r="K140" s="8"/>
      <c r="L140" s="4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>
      <c r="A141" s="5"/>
      <c r="B141" s="137"/>
      <c r="C141" s="5"/>
      <c r="D141" s="138"/>
      <c r="E141" s="5"/>
      <c r="F141" s="139"/>
      <c r="G141" s="139"/>
      <c r="H141" s="5"/>
      <c r="I141" s="5"/>
      <c r="J141" s="8"/>
      <c r="K141" s="8"/>
      <c r="L141" s="4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>
      <c r="A142" s="5"/>
      <c r="B142" s="137"/>
      <c r="C142" s="5"/>
      <c r="D142" s="138"/>
      <c r="E142" s="5"/>
      <c r="F142" s="139"/>
      <c r="G142" s="139"/>
      <c r="H142" s="5"/>
      <c r="I142" s="5"/>
      <c r="J142" s="8"/>
      <c r="K142" s="8"/>
      <c r="L142" s="4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>
      <c r="A143" s="5"/>
      <c r="B143" s="137"/>
      <c r="C143" s="5"/>
      <c r="D143" s="138"/>
      <c r="E143" s="5"/>
      <c r="F143" s="139"/>
      <c r="G143" s="139"/>
      <c r="H143" s="5"/>
      <c r="I143" s="5"/>
      <c r="J143" s="8"/>
      <c r="K143" s="8"/>
      <c r="L143" s="4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>
      <c r="A144" s="5"/>
      <c r="B144" s="137"/>
      <c r="C144" s="5"/>
      <c r="D144" s="138"/>
      <c r="E144" s="5"/>
      <c r="F144" s="139"/>
      <c r="G144" s="139"/>
      <c r="H144" s="5"/>
      <c r="I144" s="5"/>
      <c r="J144" s="8"/>
      <c r="K144" s="8"/>
      <c r="L144" s="4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>
      <c r="A145" s="5"/>
      <c r="B145" s="137"/>
      <c r="C145" s="5"/>
      <c r="D145" s="138"/>
      <c r="E145" s="5"/>
      <c r="F145" s="139"/>
      <c r="G145" s="139"/>
      <c r="H145" s="5"/>
      <c r="I145" s="5"/>
      <c r="J145" s="8"/>
      <c r="K145" s="8"/>
      <c r="L145" s="4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>
      <c r="A146" s="5"/>
      <c r="B146" s="137"/>
      <c r="C146" s="5"/>
      <c r="D146" s="138"/>
      <c r="E146" s="5"/>
      <c r="F146" s="139"/>
      <c r="G146" s="139"/>
      <c r="H146" s="5"/>
      <c r="I146" s="5"/>
      <c r="J146" s="8"/>
      <c r="K146" s="8"/>
      <c r="L146" s="4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>
      <c r="A147" s="5"/>
      <c r="B147" s="137"/>
      <c r="C147" s="5"/>
      <c r="D147" s="138"/>
      <c r="E147" s="5"/>
      <c r="F147" s="139"/>
      <c r="G147" s="139"/>
      <c r="H147" s="5"/>
      <c r="I147" s="5"/>
      <c r="J147" s="8"/>
      <c r="K147" s="8"/>
      <c r="L147" s="4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>
      <c r="A148" s="5"/>
      <c r="B148" s="137"/>
      <c r="C148" s="5"/>
      <c r="D148" s="138"/>
      <c r="E148" s="5"/>
      <c r="F148" s="139"/>
      <c r="G148" s="139"/>
      <c r="H148" s="5"/>
      <c r="I148" s="5"/>
      <c r="J148" s="8"/>
      <c r="K148" s="8"/>
      <c r="L148" s="4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>
      <c r="A149" s="5"/>
      <c r="B149" s="137"/>
      <c r="C149" s="5"/>
      <c r="D149" s="138"/>
      <c r="E149" s="5"/>
      <c r="F149" s="139"/>
      <c r="G149" s="139"/>
      <c r="H149" s="5"/>
      <c r="I149" s="5"/>
      <c r="J149" s="8"/>
      <c r="K149" s="8"/>
      <c r="L149" s="4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>
      <c r="A150" s="5"/>
      <c r="B150" s="137"/>
      <c r="C150" s="5"/>
      <c r="D150" s="138"/>
      <c r="E150" s="5"/>
      <c r="F150" s="139"/>
      <c r="G150" s="139"/>
      <c r="H150" s="5"/>
      <c r="I150" s="5"/>
      <c r="J150" s="8"/>
      <c r="K150" s="8"/>
      <c r="L150" s="4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>
      <c r="A151" s="5"/>
      <c r="B151" s="137"/>
      <c r="C151" s="5"/>
      <c r="D151" s="138"/>
      <c r="E151" s="5"/>
      <c r="F151" s="139"/>
      <c r="G151" s="139"/>
      <c r="H151" s="5"/>
      <c r="I151" s="5"/>
      <c r="J151" s="8"/>
      <c r="K151" s="8"/>
      <c r="L151" s="4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>
      <c r="A152" s="5"/>
      <c r="B152" s="137"/>
      <c r="C152" s="5"/>
      <c r="D152" s="138"/>
      <c r="E152" s="5"/>
      <c r="F152" s="139"/>
      <c r="G152" s="139"/>
      <c r="H152" s="5"/>
      <c r="I152" s="5"/>
      <c r="J152" s="8"/>
      <c r="K152" s="8"/>
      <c r="L152" s="4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>
      <c r="A153" s="5"/>
      <c r="B153" s="137"/>
      <c r="C153" s="5"/>
      <c r="D153" s="138"/>
      <c r="E153" s="5"/>
      <c r="F153" s="139"/>
      <c r="G153" s="139"/>
      <c r="H153" s="5"/>
      <c r="I153" s="5"/>
      <c r="J153" s="8"/>
      <c r="K153" s="8"/>
      <c r="L153" s="4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>
      <c r="A154" s="5"/>
      <c r="B154" s="137"/>
      <c r="C154" s="5"/>
      <c r="D154" s="138"/>
      <c r="E154" s="5"/>
      <c r="F154" s="139"/>
      <c r="G154" s="139"/>
      <c r="H154" s="5"/>
      <c r="I154" s="5"/>
      <c r="J154" s="8"/>
      <c r="K154" s="8"/>
      <c r="L154" s="4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>
      <c r="A155" s="5"/>
      <c r="B155" s="137"/>
      <c r="C155" s="5"/>
      <c r="D155" s="138"/>
      <c r="E155" s="5"/>
      <c r="F155" s="139"/>
      <c r="G155" s="139"/>
      <c r="H155" s="5"/>
      <c r="I155" s="5"/>
      <c r="J155" s="8"/>
      <c r="K155" s="8"/>
      <c r="L155" s="4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>
      <c r="A156" s="5"/>
      <c r="B156" s="137"/>
      <c r="C156" s="5"/>
      <c r="D156" s="138"/>
      <c r="E156" s="5"/>
      <c r="F156" s="139"/>
      <c r="G156" s="139"/>
      <c r="H156" s="5"/>
      <c r="I156" s="5"/>
      <c r="J156" s="8"/>
      <c r="K156" s="8"/>
      <c r="L156" s="4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>
      <c r="A157" s="5"/>
      <c r="B157" s="137"/>
      <c r="C157" s="5"/>
      <c r="D157" s="138"/>
      <c r="E157" s="5"/>
      <c r="F157" s="139"/>
      <c r="G157" s="139"/>
      <c r="H157" s="5"/>
      <c r="I157" s="5"/>
      <c r="J157" s="8"/>
      <c r="K157" s="8"/>
      <c r="L157" s="4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>
      <c r="A158" s="5"/>
      <c r="B158" s="137"/>
      <c r="C158" s="5"/>
      <c r="D158" s="138"/>
      <c r="E158" s="5"/>
      <c r="F158" s="139"/>
      <c r="G158" s="139"/>
      <c r="H158" s="5"/>
      <c r="I158" s="5"/>
      <c r="J158" s="8"/>
      <c r="K158" s="8"/>
      <c r="L158" s="4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>
      <c r="A159" s="5"/>
      <c r="B159" s="137"/>
      <c r="C159" s="5"/>
      <c r="D159" s="138"/>
      <c r="E159" s="5"/>
      <c r="F159" s="139"/>
      <c r="G159" s="139"/>
      <c r="H159" s="5"/>
      <c r="I159" s="5"/>
      <c r="J159" s="8"/>
      <c r="K159" s="8"/>
      <c r="L159" s="4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>
      <c r="A160" s="5"/>
      <c r="B160" s="137"/>
      <c r="C160" s="5"/>
      <c r="D160" s="138"/>
      <c r="E160" s="5"/>
      <c r="F160" s="139"/>
      <c r="G160" s="139"/>
      <c r="H160" s="5"/>
      <c r="I160" s="5"/>
      <c r="J160" s="8"/>
      <c r="K160" s="8"/>
      <c r="L160" s="4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>
      <c r="A161" s="5"/>
      <c r="B161" s="137"/>
      <c r="C161" s="5"/>
      <c r="D161" s="138"/>
      <c r="E161" s="5"/>
      <c r="F161" s="139"/>
      <c r="G161" s="139"/>
      <c r="H161" s="5"/>
      <c r="I161" s="5"/>
      <c r="J161" s="8"/>
      <c r="K161" s="8"/>
      <c r="L161" s="4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>
      <c r="A162" s="5"/>
      <c r="B162" s="137"/>
      <c r="C162" s="5"/>
      <c r="D162" s="138"/>
      <c r="E162" s="5"/>
      <c r="F162" s="139"/>
      <c r="G162" s="139"/>
      <c r="H162" s="5"/>
      <c r="I162" s="5"/>
      <c r="J162" s="8"/>
      <c r="K162" s="8"/>
      <c r="L162" s="4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>
      <c r="A163" s="5"/>
      <c r="B163" s="137"/>
      <c r="C163" s="5"/>
      <c r="D163" s="138"/>
      <c r="E163" s="5"/>
      <c r="F163" s="139"/>
      <c r="G163" s="139"/>
      <c r="H163" s="5"/>
      <c r="I163" s="5"/>
      <c r="J163" s="8"/>
      <c r="K163" s="8"/>
      <c r="L163" s="4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>
      <c r="A164" s="5"/>
      <c r="B164" s="137"/>
      <c r="C164" s="5"/>
      <c r="D164" s="138"/>
      <c r="E164" s="5"/>
      <c r="F164" s="139"/>
      <c r="G164" s="139"/>
      <c r="H164" s="5"/>
      <c r="I164" s="5"/>
      <c r="J164" s="8"/>
      <c r="K164" s="8"/>
      <c r="L164" s="4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>
      <c r="A165" s="5"/>
      <c r="B165" s="137"/>
      <c r="C165" s="5"/>
      <c r="D165" s="138"/>
      <c r="E165" s="5"/>
      <c r="F165" s="139"/>
      <c r="G165" s="139"/>
      <c r="H165" s="5"/>
      <c r="I165" s="5"/>
      <c r="J165" s="8"/>
      <c r="K165" s="8"/>
      <c r="L165" s="4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>
      <c r="A166" s="5"/>
      <c r="B166" s="137"/>
      <c r="C166" s="5"/>
      <c r="D166" s="138"/>
      <c r="E166" s="5"/>
      <c r="F166" s="139"/>
      <c r="G166" s="139"/>
      <c r="H166" s="5"/>
      <c r="I166" s="5"/>
      <c r="J166" s="8"/>
      <c r="K166" s="8"/>
      <c r="L166" s="4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>
      <c r="A167" s="5"/>
      <c r="B167" s="137"/>
      <c r="C167" s="5"/>
      <c r="D167" s="138"/>
      <c r="E167" s="5"/>
      <c r="F167" s="139"/>
      <c r="G167" s="139"/>
      <c r="H167" s="5"/>
      <c r="I167" s="5"/>
      <c r="J167" s="8"/>
      <c r="K167" s="8"/>
      <c r="L167" s="4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>
      <c r="A168" s="5"/>
      <c r="B168" s="137"/>
      <c r="C168" s="5"/>
      <c r="D168" s="138"/>
      <c r="E168" s="5"/>
      <c r="F168" s="139"/>
      <c r="G168" s="139"/>
      <c r="H168" s="5"/>
      <c r="I168" s="5"/>
      <c r="J168" s="8"/>
      <c r="K168" s="8"/>
      <c r="L168" s="4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>
      <c r="A169" s="5"/>
      <c r="B169" s="137"/>
      <c r="C169" s="5"/>
      <c r="D169" s="138"/>
      <c r="E169" s="5"/>
      <c r="F169" s="139"/>
      <c r="G169" s="139"/>
      <c r="H169" s="5"/>
      <c r="I169" s="5"/>
      <c r="J169" s="8"/>
      <c r="K169" s="8"/>
      <c r="L169" s="4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>
      <c r="A170" s="5"/>
      <c r="B170" s="137"/>
      <c r="C170" s="5"/>
      <c r="D170" s="138"/>
      <c r="E170" s="5"/>
      <c r="F170" s="139"/>
      <c r="G170" s="139"/>
      <c r="H170" s="5"/>
      <c r="I170" s="5"/>
      <c r="J170" s="8"/>
      <c r="K170" s="8"/>
      <c r="L170" s="4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>
      <c r="A171" s="5"/>
      <c r="B171" s="137"/>
      <c r="C171" s="5"/>
      <c r="D171" s="138"/>
      <c r="E171" s="5"/>
      <c r="F171" s="139"/>
      <c r="G171" s="139"/>
      <c r="H171" s="5"/>
      <c r="I171" s="5"/>
      <c r="J171" s="8"/>
      <c r="K171" s="8"/>
      <c r="L171" s="4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>
      <c r="A172" s="5"/>
      <c r="B172" s="137"/>
      <c r="C172" s="5"/>
      <c r="D172" s="138"/>
      <c r="E172" s="5"/>
      <c r="F172" s="139"/>
      <c r="G172" s="139"/>
      <c r="H172" s="5"/>
      <c r="I172" s="5"/>
      <c r="J172" s="8"/>
      <c r="K172" s="8"/>
      <c r="L172" s="4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>
      <c r="A173" s="5"/>
      <c r="B173" s="137"/>
      <c r="C173" s="5"/>
      <c r="D173" s="138"/>
      <c r="E173" s="5"/>
      <c r="F173" s="139"/>
      <c r="G173" s="139"/>
      <c r="H173" s="5"/>
      <c r="I173" s="5"/>
      <c r="J173" s="8"/>
      <c r="K173" s="8"/>
      <c r="L173" s="4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>
      <c r="A174" s="5"/>
      <c r="B174" s="137"/>
      <c r="C174" s="5"/>
      <c r="D174" s="138"/>
      <c r="E174" s="5"/>
      <c r="F174" s="139"/>
      <c r="G174" s="139"/>
      <c r="H174" s="5"/>
      <c r="I174" s="5"/>
      <c r="J174" s="8"/>
      <c r="K174" s="8"/>
      <c r="L174" s="4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>
      <c r="A175" s="5"/>
      <c r="B175" s="137"/>
      <c r="C175" s="5"/>
      <c r="D175" s="138"/>
      <c r="E175" s="5"/>
      <c r="F175" s="139"/>
      <c r="G175" s="139"/>
      <c r="H175" s="5"/>
      <c r="I175" s="5"/>
      <c r="J175" s="8"/>
      <c r="K175" s="8"/>
      <c r="L175" s="4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>
      <c r="A176" s="5"/>
      <c r="B176" s="137"/>
      <c r="C176" s="5"/>
      <c r="D176" s="138"/>
      <c r="E176" s="5"/>
      <c r="F176" s="139"/>
      <c r="G176" s="139"/>
      <c r="H176" s="5"/>
      <c r="I176" s="5"/>
      <c r="J176" s="8"/>
      <c r="K176" s="8"/>
      <c r="L176" s="4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>
      <c r="A177" s="5"/>
      <c r="B177" s="137"/>
      <c r="C177" s="5"/>
      <c r="D177" s="138"/>
      <c r="E177" s="5"/>
      <c r="F177" s="139"/>
      <c r="G177" s="139"/>
      <c r="H177" s="5"/>
      <c r="I177" s="5"/>
      <c r="J177" s="8"/>
      <c r="K177" s="8"/>
      <c r="L177" s="4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>
      <c r="A178" s="5"/>
      <c r="B178" s="137"/>
      <c r="C178" s="5"/>
      <c r="D178" s="138"/>
      <c r="E178" s="5"/>
      <c r="F178" s="139"/>
      <c r="G178" s="139"/>
      <c r="H178" s="5"/>
      <c r="I178" s="5"/>
      <c r="J178" s="8"/>
      <c r="K178" s="8"/>
      <c r="L178" s="4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>
      <c r="A179" s="5"/>
      <c r="B179" s="137"/>
      <c r="C179" s="5"/>
      <c r="D179" s="138"/>
      <c r="E179" s="5"/>
      <c r="F179" s="139"/>
      <c r="G179" s="139"/>
      <c r="H179" s="5"/>
      <c r="I179" s="5"/>
      <c r="J179" s="8"/>
      <c r="K179" s="8"/>
      <c r="L179" s="4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>
      <c r="A180" s="5"/>
      <c r="B180" s="137"/>
      <c r="C180" s="5"/>
      <c r="D180" s="138"/>
      <c r="E180" s="5"/>
      <c r="F180" s="139"/>
      <c r="G180" s="139"/>
      <c r="H180" s="5"/>
      <c r="I180" s="5"/>
      <c r="J180" s="8"/>
      <c r="K180" s="8"/>
      <c r="L180" s="4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>
      <c r="A181" s="5"/>
      <c r="B181" s="137"/>
      <c r="C181" s="5"/>
      <c r="D181" s="138"/>
      <c r="E181" s="5"/>
      <c r="F181" s="139"/>
      <c r="G181" s="139"/>
      <c r="H181" s="5"/>
      <c r="I181" s="5"/>
      <c r="J181" s="8"/>
      <c r="K181" s="8"/>
      <c r="L181" s="4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>
      <c r="A182" s="5"/>
      <c r="B182" s="137"/>
      <c r="C182" s="5"/>
      <c r="D182" s="138"/>
      <c r="E182" s="5"/>
      <c r="F182" s="139"/>
      <c r="G182" s="139"/>
      <c r="H182" s="5"/>
      <c r="I182" s="5"/>
      <c r="J182" s="8"/>
      <c r="K182" s="8"/>
      <c r="L182" s="4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>
      <c r="A183" s="5"/>
      <c r="B183" s="137"/>
      <c r="C183" s="5"/>
      <c r="D183" s="138"/>
      <c r="E183" s="5"/>
      <c r="F183" s="139"/>
      <c r="G183" s="139"/>
      <c r="H183" s="5"/>
      <c r="I183" s="5"/>
      <c r="J183" s="8"/>
      <c r="K183" s="8"/>
      <c r="L183" s="4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>
      <c r="A184" s="5"/>
      <c r="B184" s="137"/>
      <c r="C184" s="5"/>
      <c r="D184" s="138"/>
      <c r="E184" s="5"/>
      <c r="F184" s="139"/>
      <c r="G184" s="139"/>
      <c r="H184" s="5"/>
      <c r="I184" s="5"/>
      <c r="J184" s="8"/>
      <c r="K184" s="8"/>
      <c r="L184" s="4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>
      <c r="A185" s="5"/>
      <c r="B185" s="137"/>
      <c r="C185" s="5"/>
      <c r="D185" s="138"/>
      <c r="E185" s="5"/>
      <c r="F185" s="139"/>
      <c r="G185" s="139"/>
      <c r="H185" s="5"/>
      <c r="I185" s="5"/>
      <c r="J185" s="8"/>
      <c r="K185" s="8"/>
      <c r="L185" s="4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>
      <c r="A186" s="5"/>
      <c r="B186" s="137"/>
      <c r="C186" s="5"/>
      <c r="D186" s="138"/>
      <c r="E186" s="5"/>
      <c r="F186" s="139"/>
      <c r="G186" s="139"/>
      <c r="H186" s="5"/>
      <c r="I186" s="5"/>
      <c r="J186" s="8"/>
      <c r="K186" s="8"/>
      <c r="L186" s="4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>
      <c r="A187" s="5"/>
      <c r="B187" s="137"/>
      <c r="C187" s="5"/>
      <c r="D187" s="138"/>
      <c r="E187" s="5"/>
      <c r="F187" s="139"/>
      <c r="G187" s="139"/>
      <c r="H187" s="5"/>
      <c r="I187" s="5"/>
      <c r="J187" s="8"/>
      <c r="K187" s="8"/>
      <c r="L187" s="4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>
      <c r="A188" s="5"/>
      <c r="B188" s="137"/>
      <c r="C188" s="5"/>
      <c r="D188" s="138"/>
      <c r="E188" s="5"/>
      <c r="F188" s="139"/>
      <c r="G188" s="139"/>
      <c r="H188" s="5"/>
      <c r="I188" s="5"/>
      <c r="J188" s="8"/>
      <c r="K188" s="8"/>
      <c r="L188" s="4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>
      <c r="A189" s="5"/>
      <c r="B189" s="137"/>
      <c r="C189" s="5"/>
      <c r="D189" s="138"/>
      <c r="E189" s="5"/>
      <c r="F189" s="139"/>
      <c r="G189" s="139"/>
      <c r="H189" s="5"/>
      <c r="I189" s="5"/>
      <c r="J189" s="8"/>
      <c r="K189" s="8"/>
      <c r="L189" s="4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>
      <c r="A190" s="5"/>
      <c r="B190" s="137"/>
      <c r="C190" s="5"/>
      <c r="D190" s="138"/>
      <c r="E190" s="5"/>
      <c r="F190" s="139"/>
      <c r="G190" s="139"/>
      <c r="H190" s="5"/>
      <c r="I190" s="5"/>
      <c r="J190" s="8"/>
      <c r="K190" s="8"/>
      <c r="L190" s="4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>
      <c r="A191" s="5"/>
      <c r="B191" s="137"/>
      <c r="C191" s="5"/>
      <c r="D191" s="138"/>
      <c r="E191" s="5"/>
      <c r="F191" s="139"/>
      <c r="G191" s="139"/>
      <c r="H191" s="5"/>
      <c r="I191" s="5"/>
      <c r="J191" s="8"/>
      <c r="K191" s="8"/>
      <c r="L191" s="4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>
      <c r="A192" s="5"/>
      <c r="B192" s="137"/>
      <c r="C192" s="5"/>
      <c r="D192" s="138"/>
      <c r="E192" s="5"/>
      <c r="F192" s="139"/>
      <c r="G192" s="139"/>
      <c r="H192" s="5"/>
      <c r="I192" s="5"/>
      <c r="J192" s="8"/>
      <c r="K192" s="8"/>
      <c r="L192" s="4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>
      <c r="A193" s="5"/>
      <c r="B193" s="137"/>
      <c r="C193" s="5"/>
      <c r="D193" s="138"/>
      <c r="E193" s="5"/>
      <c r="F193" s="139"/>
      <c r="G193" s="139"/>
      <c r="H193" s="5"/>
      <c r="I193" s="5"/>
      <c r="J193" s="8"/>
      <c r="K193" s="8"/>
      <c r="L193" s="4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>
      <c r="A194" s="5"/>
      <c r="B194" s="137"/>
      <c r="C194" s="5"/>
      <c r="D194" s="138"/>
      <c r="E194" s="5"/>
      <c r="F194" s="139"/>
      <c r="G194" s="139"/>
      <c r="H194" s="5"/>
      <c r="I194" s="5"/>
      <c r="J194" s="8"/>
      <c r="K194" s="8"/>
      <c r="L194" s="4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>
      <c r="A195" s="5"/>
      <c r="B195" s="137"/>
      <c r="C195" s="5"/>
      <c r="D195" s="138"/>
      <c r="E195" s="5"/>
      <c r="F195" s="139"/>
      <c r="G195" s="139"/>
      <c r="H195" s="5"/>
      <c r="I195" s="5"/>
      <c r="J195" s="8"/>
      <c r="K195" s="8"/>
      <c r="L195" s="4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>
      <c r="A196" s="5"/>
      <c r="B196" s="137"/>
      <c r="C196" s="5"/>
      <c r="D196" s="138"/>
      <c r="E196" s="5"/>
      <c r="F196" s="139"/>
      <c r="G196" s="139"/>
      <c r="H196" s="5"/>
      <c r="I196" s="5"/>
      <c r="J196" s="8"/>
      <c r="K196" s="8"/>
      <c r="L196" s="4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>
      <c r="A197" s="5"/>
      <c r="B197" s="137"/>
      <c r="C197" s="5"/>
      <c r="D197" s="138"/>
      <c r="E197" s="5"/>
      <c r="F197" s="139"/>
      <c r="G197" s="139"/>
      <c r="H197" s="5"/>
      <c r="I197" s="5"/>
      <c r="J197" s="8"/>
      <c r="K197" s="8"/>
      <c r="L197" s="4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>
      <c r="A198" s="5"/>
      <c r="B198" s="137"/>
      <c r="C198" s="5"/>
      <c r="D198" s="138"/>
      <c r="E198" s="5"/>
      <c r="F198" s="139"/>
      <c r="G198" s="139"/>
      <c r="H198" s="5"/>
      <c r="I198" s="5"/>
      <c r="J198" s="8"/>
      <c r="K198" s="8"/>
      <c r="L198" s="4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>
      <c r="A199" s="5"/>
      <c r="B199" s="137"/>
      <c r="C199" s="5"/>
      <c r="D199" s="138"/>
      <c r="E199" s="5"/>
      <c r="F199" s="139"/>
      <c r="G199" s="139"/>
      <c r="H199" s="5"/>
      <c r="I199" s="5"/>
      <c r="J199" s="8"/>
      <c r="K199" s="8"/>
      <c r="L199" s="4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>
      <c r="A200" s="5"/>
      <c r="B200" s="137"/>
      <c r="C200" s="5"/>
      <c r="D200" s="138"/>
      <c r="E200" s="5"/>
      <c r="F200" s="139"/>
      <c r="G200" s="139"/>
      <c r="H200" s="5"/>
      <c r="I200" s="5"/>
      <c r="J200" s="8"/>
      <c r="K200" s="8"/>
      <c r="L200" s="4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>
      <c r="A201" s="5"/>
      <c r="B201" s="137"/>
      <c r="C201" s="5"/>
      <c r="D201" s="138"/>
      <c r="E201" s="5"/>
      <c r="F201" s="139"/>
      <c r="G201" s="139"/>
      <c r="H201" s="5"/>
      <c r="I201" s="5"/>
      <c r="J201" s="8"/>
      <c r="K201" s="8"/>
      <c r="L201" s="4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>
      <c r="A202" s="5"/>
      <c r="B202" s="137"/>
      <c r="C202" s="5"/>
      <c r="D202" s="138"/>
      <c r="E202" s="5"/>
      <c r="F202" s="139"/>
      <c r="G202" s="139"/>
      <c r="H202" s="5"/>
      <c r="I202" s="5"/>
      <c r="J202" s="8"/>
      <c r="K202" s="8"/>
      <c r="L202" s="4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>
      <c r="A203" s="5"/>
      <c r="B203" s="137"/>
      <c r="C203" s="5"/>
      <c r="D203" s="138"/>
      <c r="E203" s="5"/>
      <c r="F203" s="139"/>
      <c r="G203" s="139"/>
      <c r="H203" s="5"/>
      <c r="I203" s="5"/>
      <c r="J203" s="8"/>
      <c r="K203" s="8"/>
      <c r="L203" s="4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>
      <c r="A204" s="5"/>
      <c r="B204" s="137"/>
      <c r="C204" s="5"/>
      <c r="D204" s="138"/>
      <c r="E204" s="5"/>
      <c r="F204" s="139"/>
      <c r="G204" s="139"/>
      <c r="H204" s="5"/>
      <c r="I204" s="5"/>
      <c r="J204" s="8"/>
      <c r="K204" s="8"/>
      <c r="L204" s="4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>
      <c r="A205" s="5"/>
      <c r="B205" s="137"/>
      <c r="C205" s="5"/>
      <c r="D205" s="138"/>
      <c r="E205" s="5"/>
      <c r="F205" s="139"/>
      <c r="G205" s="139"/>
      <c r="H205" s="5"/>
      <c r="I205" s="5"/>
      <c r="J205" s="8"/>
      <c r="K205" s="8"/>
      <c r="L205" s="4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>
      <c r="A206" s="5"/>
      <c r="B206" s="137"/>
      <c r="C206" s="5"/>
      <c r="D206" s="138"/>
      <c r="E206" s="5"/>
      <c r="F206" s="139"/>
      <c r="G206" s="139"/>
      <c r="H206" s="5"/>
      <c r="I206" s="5"/>
      <c r="J206" s="8"/>
      <c r="K206" s="8"/>
      <c r="L206" s="4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>
      <c r="A207" s="5"/>
      <c r="B207" s="137"/>
      <c r="C207" s="5"/>
      <c r="D207" s="138"/>
      <c r="E207" s="5"/>
      <c r="F207" s="139"/>
      <c r="G207" s="139"/>
      <c r="H207" s="5"/>
      <c r="I207" s="5"/>
      <c r="J207" s="8"/>
      <c r="K207" s="8"/>
      <c r="L207" s="4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>
      <c r="A208" s="5"/>
      <c r="B208" s="137"/>
      <c r="C208" s="5"/>
      <c r="D208" s="138"/>
      <c r="E208" s="5"/>
      <c r="F208" s="139"/>
      <c r="G208" s="139"/>
      <c r="H208" s="5"/>
      <c r="I208" s="5"/>
      <c r="J208" s="8"/>
      <c r="K208" s="8"/>
      <c r="L208" s="4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>
      <c r="A209" s="5"/>
      <c r="B209" s="137"/>
      <c r="C209" s="5"/>
      <c r="D209" s="138"/>
      <c r="E209" s="5"/>
      <c r="F209" s="139"/>
      <c r="G209" s="139"/>
      <c r="H209" s="5"/>
      <c r="I209" s="5"/>
      <c r="J209" s="8"/>
      <c r="K209" s="8"/>
      <c r="L209" s="4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>
      <c r="A210" s="5"/>
      <c r="B210" s="137"/>
      <c r="C210" s="5"/>
      <c r="D210" s="138"/>
      <c r="E210" s="5"/>
      <c r="F210" s="139"/>
      <c r="G210" s="139"/>
      <c r="H210" s="5"/>
      <c r="I210" s="5"/>
      <c r="J210" s="8"/>
      <c r="K210" s="8"/>
      <c r="L210" s="4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>
      <c r="A211" s="5"/>
      <c r="B211" s="137"/>
      <c r="C211" s="5"/>
      <c r="D211" s="138"/>
      <c r="E211" s="5"/>
      <c r="F211" s="139"/>
      <c r="G211" s="139"/>
      <c r="H211" s="5"/>
      <c r="I211" s="5"/>
      <c r="J211" s="8"/>
      <c r="K211" s="8"/>
      <c r="L211" s="4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>
      <c r="A212" s="5"/>
      <c r="B212" s="137"/>
      <c r="C212" s="5"/>
      <c r="D212" s="138"/>
      <c r="E212" s="5"/>
      <c r="F212" s="139"/>
      <c r="G212" s="139"/>
      <c r="H212" s="5"/>
      <c r="I212" s="5"/>
      <c r="J212" s="8"/>
      <c r="K212" s="8"/>
      <c r="L212" s="4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>
      <c r="A213" s="5"/>
      <c r="B213" s="137"/>
      <c r="C213" s="5"/>
      <c r="D213" s="138"/>
      <c r="E213" s="5"/>
      <c r="F213" s="139"/>
      <c r="G213" s="139"/>
      <c r="H213" s="5"/>
      <c r="I213" s="5"/>
      <c r="J213" s="8"/>
      <c r="K213" s="8"/>
      <c r="L213" s="4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>
      <c r="A214" s="5"/>
      <c r="B214" s="137"/>
      <c r="C214" s="5"/>
      <c r="D214" s="138"/>
      <c r="E214" s="5"/>
      <c r="F214" s="139"/>
      <c r="G214" s="139"/>
      <c r="H214" s="5"/>
      <c r="I214" s="5"/>
      <c r="J214" s="8"/>
      <c r="K214" s="8"/>
      <c r="L214" s="4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>
      <c r="A215" s="5"/>
      <c r="B215" s="137"/>
      <c r="C215" s="5"/>
      <c r="D215" s="138"/>
      <c r="E215" s="5"/>
      <c r="F215" s="139"/>
      <c r="G215" s="139"/>
      <c r="H215" s="5"/>
      <c r="I215" s="5"/>
      <c r="J215" s="8"/>
      <c r="K215" s="8"/>
      <c r="L215" s="4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>
      <c r="A216" s="5"/>
      <c r="B216" s="137"/>
      <c r="C216" s="5"/>
      <c r="D216" s="138"/>
      <c r="E216" s="5"/>
      <c r="F216" s="139"/>
      <c r="G216" s="139"/>
      <c r="H216" s="5"/>
      <c r="I216" s="5"/>
      <c r="J216" s="8"/>
      <c r="K216" s="8"/>
      <c r="L216" s="4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>
      <c r="A217" s="5"/>
      <c r="B217" s="137"/>
      <c r="C217" s="5"/>
      <c r="D217" s="138"/>
      <c r="E217" s="5"/>
      <c r="F217" s="139"/>
      <c r="G217" s="139"/>
      <c r="H217" s="5"/>
      <c r="I217" s="5"/>
      <c r="J217" s="8"/>
      <c r="K217" s="8"/>
      <c r="L217" s="4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>
      <c r="A218" s="5"/>
      <c r="B218" s="137"/>
      <c r="C218" s="5"/>
      <c r="D218" s="138"/>
      <c r="E218" s="5"/>
      <c r="F218" s="139"/>
      <c r="G218" s="139"/>
      <c r="H218" s="5"/>
      <c r="I218" s="5"/>
      <c r="J218" s="8"/>
      <c r="K218" s="8"/>
      <c r="L218" s="4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>
      <c r="A219" s="5"/>
      <c r="B219" s="137"/>
      <c r="C219" s="5"/>
      <c r="D219" s="138"/>
      <c r="E219" s="5"/>
      <c r="F219" s="139"/>
      <c r="G219" s="139"/>
      <c r="H219" s="5"/>
      <c r="I219" s="5"/>
      <c r="J219" s="8"/>
      <c r="K219" s="8"/>
      <c r="L219" s="4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>
      <c r="A220" s="5"/>
      <c r="B220" s="137"/>
      <c r="C220" s="5"/>
      <c r="D220" s="138"/>
      <c r="E220" s="5"/>
      <c r="F220" s="139"/>
      <c r="G220" s="139"/>
      <c r="H220" s="5"/>
      <c r="I220" s="5"/>
      <c r="J220" s="8"/>
      <c r="K220" s="8"/>
      <c r="L220" s="4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>
      <c r="A221" s="5"/>
      <c r="B221" s="137"/>
      <c r="C221" s="5"/>
      <c r="D221" s="138"/>
      <c r="E221" s="5"/>
      <c r="F221" s="139"/>
      <c r="G221" s="139"/>
      <c r="H221" s="5"/>
      <c r="I221" s="5"/>
      <c r="J221" s="8"/>
      <c r="K221" s="8"/>
      <c r="L221" s="4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>
      <c r="A222" s="5"/>
      <c r="B222" s="137"/>
      <c r="C222" s="5"/>
      <c r="D222" s="138"/>
      <c r="E222" s="5"/>
      <c r="F222" s="139"/>
      <c r="G222" s="139"/>
      <c r="H222" s="5"/>
      <c r="I222" s="5"/>
      <c r="J222" s="8"/>
      <c r="K222" s="8"/>
      <c r="L222" s="4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>
      <c r="A223" s="5"/>
      <c r="B223" s="137"/>
      <c r="C223" s="5"/>
      <c r="D223" s="138"/>
      <c r="E223" s="5"/>
      <c r="F223" s="139"/>
      <c r="G223" s="139"/>
      <c r="H223" s="5"/>
      <c r="I223" s="5"/>
      <c r="J223" s="8"/>
      <c r="K223" s="8"/>
      <c r="L223" s="4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>
      <c r="A224" s="5"/>
      <c r="B224" s="137"/>
      <c r="C224" s="5"/>
      <c r="D224" s="138"/>
      <c r="E224" s="5"/>
      <c r="F224" s="139"/>
      <c r="G224" s="139"/>
      <c r="H224" s="5"/>
      <c r="I224" s="5"/>
      <c r="J224" s="8"/>
      <c r="K224" s="8"/>
      <c r="L224" s="4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>
      <c r="A225" s="5"/>
      <c r="B225" s="137"/>
      <c r="C225" s="5"/>
      <c r="D225" s="138"/>
      <c r="E225" s="5"/>
      <c r="F225" s="139"/>
      <c r="G225" s="139"/>
      <c r="H225" s="5"/>
      <c r="I225" s="5"/>
      <c r="J225" s="8"/>
      <c r="K225" s="8"/>
      <c r="L225" s="4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>
      <c r="A226" s="5"/>
      <c r="B226" s="137"/>
      <c r="C226" s="5"/>
      <c r="D226" s="138"/>
      <c r="E226" s="5"/>
      <c r="F226" s="139"/>
      <c r="G226" s="139"/>
      <c r="H226" s="5"/>
      <c r="I226" s="5"/>
      <c r="J226" s="8"/>
      <c r="K226" s="8"/>
      <c r="L226" s="4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>
      <c r="A227" s="5"/>
      <c r="B227" s="137"/>
      <c r="C227" s="5"/>
      <c r="D227" s="138"/>
      <c r="E227" s="5"/>
      <c r="F227" s="139"/>
      <c r="G227" s="139"/>
      <c r="H227" s="5"/>
      <c r="I227" s="5"/>
      <c r="J227" s="8"/>
      <c r="K227" s="8"/>
      <c r="L227" s="4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>
      <c r="A228" s="5"/>
      <c r="B228" s="137"/>
      <c r="C228" s="5"/>
      <c r="D228" s="138"/>
      <c r="E228" s="5"/>
      <c r="F228" s="139"/>
      <c r="G228" s="139"/>
      <c r="H228" s="5"/>
      <c r="I228" s="5"/>
      <c r="J228" s="8"/>
      <c r="K228" s="8"/>
      <c r="L228" s="4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>
      <c r="A229" s="5"/>
      <c r="B229" s="137"/>
      <c r="C229" s="5"/>
      <c r="D229" s="138"/>
      <c r="E229" s="5"/>
      <c r="F229" s="139"/>
      <c r="G229" s="139"/>
      <c r="H229" s="5"/>
      <c r="I229" s="5"/>
      <c r="J229" s="8"/>
      <c r="K229" s="8"/>
      <c r="L229" s="4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>
      <c r="A230" s="5"/>
      <c r="B230" s="137"/>
      <c r="C230" s="5"/>
      <c r="D230" s="138"/>
      <c r="E230" s="5"/>
      <c r="F230" s="139"/>
      <c r="G230" s="139"/>
      <c r="H230" s="5"/>
      <c r="I230" s="5"/>
      <c r="J230" s="8"/>
      <c r="K230" s="8"/>
      <c r="L230" s="4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>
      <c r="A231" s="5"/>
      <c r="B231" s="137"/>
      <c r="C231" s="5"/>
      <c r="D231" s="138"/>
      <c r="E231" s="5"/>
      <c r="F231" s="139"/>
      <c r="G231" s="139"/>
      <c r="H231" s="5"/>
      <c r="I231" s="5"/>
      <c r="J231" s="8"/>
      <c r="K231" s="8"/>
      <c r="L231" s="4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>
      <c r="A232" s="5"/>
      <c r="B232" s="137"/>
      <c r="C232" s="5"/>
      <c r="D232" s="138"/>
      <c r="E232" s="5"/>
      <c r="F232" s="139"/>
      <c r="G232" s="139"/>
      <c r="H232" s="5"/>
      <c r="I232" s="5"/>
      <c r="J232" s="8"/>
      <c r="K232" s="8"/>
      <c r="L232" s="4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>
      <c r="A233" s="5"/>
      <c r="B233" s="137"/>
      <c r="C233" s="5"/>
      <c r="D233" s="138"/>
      <c r="E233" s="5"/>
      <c r="F233" s="139"/>
      <c r="G233" s="139"/>
      <c r="H233" s="5"/>
      <c r="I233" s="5"/>
      <c r="J233" s="8"/>
      <c r="K233" s="8"/>
      <c r="L233" s="4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>
      <c r="A234" s="5"/>
      <c r="B234" s="137"/>
      <c r="C234" s="5"/>
      <c r="D234" s="138"/>
      <c r="E234" s="5"/>
      <c r="F234" s="139"/>
      <c r="G234" s="139"/>
      <c r="H234" s="5"/>
      <c r="I234" s="5"/>
      <c r="J234" s="8"/>
      <c r="K234" s="8"/>
      <c r="L234" s="4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>
      <c r="A235" s="5"/>
      <c r="B235" s="137"/>
      <c r="C235" s="5"/>
      <c r="D235" s="138"/>
      <c r="E235" s="5"/>
      <c r="F235" s="139"/>
      <c r="G235" s="139"/>
      <c r="H235" s="5"/>
      <c r="I235" s="5"/>
      <c r="J235" s="8"/>
      <c r="K235" s="8"/>
      <c r="L235" s="4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>
      <c r="A236" s="5"/>
      <c r="B236" s="137"/>
      <c r="C236" s="5"/>
      <c r="D236" s="138"/>
      <c r="E236" s="5"/>
      <c r="F236" s="139"/>
      <c r="G236" s="139"/>
      <c r="H236" s="5"/>
      <c r="I236" s="5"/>
      <c r="J236" s="8"/>
      <c r="K236" s="8"/>
      <c r="L236" s="4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>
      <c r="A237" s="5"/>
      <c r="B237" s="137"/>
      <c r="C237" s="5"/>
      <c r="D237" s="138"/>
      <c r="E237" s="5"/>
      <c r="F237" s="139"/>
      <c r="G237" s="139"/>
      <c r="H237" s="5"/>
      <c r="I237" s="5"/>
      <c r="J237" s="8"/>
      <c r="K237" s="8"/>
      <c r="L237" s="4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>
      <c r="A238" s="5"/>
      <c r="B238" s="137"/>
      <c r="C238" s="5"/>
      <c r="D238" s="138"/>
      <c r="E238" s="5"/>
      <c r="F238" s="139"/>
      <c r="G238" s="139"/>
      <c r="H238" s="5"/>
      <c r="I238" s="5"/>
      <c r="J238" s="8"/>
      <c r="K238" s="8"/>
      <c r="L238" s="4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>
      <c r="A239" s="5"/>
      <c r="B239" s="137"/>
      <c r="C239" s="5"/>
      <c r="D239" s="138"/>
      <c r="E239" s="5"/>
      <c r="F239" s="139"/>
      <c r="G239" s="139"/>
      <c r="H239" s="5"/>
      <c r="I239" s="5"/>
      <c r="J239" s="8"/>
      <c r="K239" s="8"/>
      <c r="L239" s="4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>
      <c r="A240" s="5"/>
      <c r="B240" s="137"/>
      <c r="C240" s="5"/>
      <c r="D240" s="138"/>
      <c r="E240" s="5"/>
      <c r="F240" s="139"/>
      <c r="G240" s="139"/>
      <c r="H240" s="5"/>
      <c r="I240" s="5"/>
      <c r="J240" s="8"/>
      <c r="K240" s="8"/>
      <c r="L240" s="4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5"/>
      <c r="B241" s="137"/>
      <c r="C241" s="5"/>
      <c r="D241" s="138"/>
      <c r="E241" s="5"/>
      <c r="F241" s="139"/>
      <c r="G241" s="139"/>
      <c r="H241" s="5"/>
      <c r="I241" s="5"/>
      <c r="J241" s="8"/>
      <c r="K241" s="8"/>
      <c r="L241" s="4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>
      <c r="A242" s="5"/>
      <c r="B242" s="137"/>
      <c r="C242" s="5"/>
      <c r="D242" s="138"/>
      <c r="E242" s="5"/>
      <c r="F242" s="139"/>
      <c r="G242" s="139"/>
      <c r="H242" s="5"/>
      <c r="I242" s="5"/>
      <c r="J242" s="8"/>
      <c r="K242" s="8"/>
      <c r="L242" s="4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>
      <c r="A243" s="5"/>
      <c r="B243" s="137"/>
      <c r="C243" s="5"/>
      <c r="D243" s="138"/>
      <c r="E243" s="5"/>
      <c r="F243" s="139"/>
      <c r="G243" s="139"/>
      <c r="H243" s="5"/>
      <c r="I243" s="5"/>
      <c r="J243" s="8"/>
      <c r="K243" s="8"/>
      <c r="L243" s="4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>
      <c r="A244" s="5"/>
      <c r="B244" s="137"/>
      <c r="C244" s="5"/>
      <c r="D244" s="138"/>
      <c r="E244" s="5"/>
      <c r="F244" s="139"/>
      <c r="G244" s="139"/>
      <c r="H244" s="5"/>
      <c r="I244" s="5"/>
      <c r="J244" s="8"/>
      <c r="K244" s="8"/>
      <c r="L244" s="4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>
      <c r="A245" s="5"/>
      <c r="B245" s="137"/>
      <c r="C245" s="5"/>
      <c r="D245" s="138"/>
      <c r="E245" s="5"/>
      <c r="F245" s="139"/>
      <c r="G245" s="139"/>
      <c r="H245" s="5"/>
      <c r="I245" s="5"/>
      <c r="J245" s="8"/>
      <c r="K245" s="8"/>
      <c r="L245" s="4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>
      <c r="A246" s="5"/>
      <c r="B246" s="137"/>
      <c r="C246" s="5"/>
      <c r="D246" s="138"/>
      <c r="E246" s="5"/>
      <c r="F246" s="139"/>
      <c r="G246" s="139"/>
      <c r="H246" s="5"/>
      <c r="I246" s="5"/>
      <c r="J246" s="8"/>
      <c r="K246" s="8"/>
      <c r="L246" s="4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>
      <c r="A247" s="5"/>
      <c r="B247" s="137"/>
      <c r="C247" s="5"/>
      <c r="D247" s="138"/>
      <c r="E247" s="5"/>
      <c r="F247" s="139"/>
      <c r="G247" s="139"/>
      <c r="H247" s="5"/>
      <c r="I247" s="5"/>
      <c r="J247" s="8"/>
      <c r="K247" s="8"/>
      <c r="L247" s="4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>
      <c r="A248" s="5"/>
      <c r="B248" s="137"/>
      <c r="C248" s="5"/>
      <c r="D248" s="138"/>
      <c r="E248" s="5"/>
      <c r="F248" s="139"/>
      <c r="G248" s="139"/>
      <c r="H248" s="5"/>
      <c r="I248" s="5"/>
      <c r="J248" s="8"/>
      <c r="K248" s="8"/>
      <c r="L248" s="4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>
      <c r="A249" s="5"/>
      <c r="B249" s="137"/>
      <c r="C249" s="5"/>
      <c r="D249" s="138"/>
      <c r="E249" s="5"/>
      <c r="F249" s="139"/>
      <c r="G249" s="139"/>
      <c r="H249" s="5"/>
      <c r="I249" s="5"/>
      <c r="J249" s="8"/>
      <c r="K249" s="8"/>
      <c r="L249" s="4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>
      <c r="A250" s="5"/>
      <c r="B250" s="137"/>
      <c r="C250" s="5"/>
      <c r="D250" s="138"/>
      <c r="E250" s="5"/>
      <c r="F250" s="139"/>
      <c r="G250" s="139"/>
      <c r="H250" s="5"/>
      <c r="I250" s="5"/>
      <c r="J250" s="8"/>
      <c r="K250" s="8"/>
      <c r="L250" s="4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>
      <c r="A251" s="5"/>
      <c r="B251" s="137"/>
      <c r="C251" s="5"/>
      <c r="D251" s="138"/>
      <c r="E251" s="5"/>
      <c r="F251" s="139"/>
      <c r="G251" s="139"/>
      <c r="H251" s="5"/>
      <c r="I251" s="5"/>
      <c r="J251" s="8"/>
      <c r="K251" s="8"/>
      <c r="L251" s="4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>
      <c r="A252" s="5"/>
      <c r="B252" s="137"/>
      <c r="C252" s="5"/>
      <c r="D252" s="138"/>
      <c r="E252" s="5"/>
      <c r="F252" s="139"/>
      <c r="G252" s="139"/>
      <c r="H252" s="5"/>
      <c r="I252" s="5"/>
      <c r="J252" s="8"/>
      <c r="K252" s="8"/>
      <c r="L252" s="4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>
      <c r="A253" s="5"/>
      <c r="B253" s="137"/>
      <c r="C253" s="5"/>
      <c r="D253" s="138"/>
      <c r="E253" s="5"/>
      <c r="F253" s="139"/>
      <c r="G253" s="139"/>
      <c r="H253" s="5"/>
      <c r="I253" s="5"/>
      <c r="J253" s="8"/>
      <c r="K253" s="8"/>
      <c r="L253" s="4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>
      <c r="A254" s="5"/>
      <c r="B254" s="137"/>
      <c r="C254" s="5"/>
      <c r="D254" s="138"/>
      <c r="E254" s="5"/>
      <c r="F254" s="139"/>
      <c r="G254" s="139"/>
      <c r="H254" s="5"/>
      <c r="I254" s="5"/>
      <c r="J254" s="8"/>
      <c r="K254" s="8"/>
      <c r="L254" s="4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>
      <c r="A255" s="5"/>
      <c r="B255" s="137"/>
      <c r="C255" s="5"/>
      <c r="D255" s="138"/>
      <c r="E255" s="5"/>
      <c r="F255" s="139"/>
      <c r="G255" s="139"/>
      <c r="H255" s="5"/>
      <c r="I255" s="5"/>
      <c r="J255" s="8"/>
      <c r="K255" s="8"/>
      <c r="L255" s="4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>
      <c r="A256" s="5"/>
      <c r="B256" s="137"/>
      <c r="C256" s="5"/>
      <c r="D256" s="138"/>
      <c r="E256" s="5"/>
      <c r="F256" s="139"/>
      <c r="G256" s="139"/>
      <c r="H256" s="5"/>
      <c r="I256" s="5"/>
      <c r="J256" s="8"/>
      <c r="K256" s="8"/>
      <c r="L256" s="4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>
      <c r="A257" s="5"/>
      <c r="B257" s="137"/>
      <c r="C257" s="5"/>
      <c r="D257" s="138"/>
      <c r="E257" s="5"/>
      <c r="F257" s="139"/>
      <c r="G257" s="139"/>
      <c r="H257" s="5"/>
      <c r="I257" s="5"/>
      <c r="J257" s="8"/>
      <c r="K257" s="8"/>
      <c r="L257" s="4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>
      <c r="A258" s="5"/>
      <c r="B258" s="137"/>
      <c r="C258" s="5"/>
      <c r="D258" s="138"/>
      <c r="E258" s="5"/>
      <c r="F258" s="139"/>
      <c r="G258" s="139"/>
      <c r="H258" s="5"/>
      <c r="I258" s="5"/>
      <c r="J258" s="8"/>
      <c r="K258" s="8"/>
      <c r="L258" s="4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>
      <c r="A259" s="5"/>
      <c r="B259" s="137"/>
      <c r="C259" s="5"/>
      <c r="D259" s="138"/>
      <c r="E259" s="5"/>
      <c r="F259" s="139"/>
      <c r="G259" s="139"/>
      <c r="H259" s="5"/>
      <c r="I259" s="5"/>
      <c r="J259" s="8"/>
      <c r="K259" s="8"/>
      <c r="L259" s="4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>
      <c r="A260" s="5"/>
      <c r="B260" s="137"/>
      <c r="C260" s="5"/>
      <c r="D260" s="138"/>
      <c r="E260" s="5"/>
      <c r="F260" s="139"/>
      <c r="G260" s="139"/>
      <c r="H260" s="5"/>
      <c r="I260" s="5"/>
      <c r="J260" s="8"/>
      <c r="K260" s="8"/>
      <c r="L260" s="4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>
      <c r="A261" s="5"/>
      <c r="B261" s="137"/>
      <c r="C261" s="5"/>
      <c r="D261" s="138"/>
      <c r="E261" s="5"/>
      <c r="F261" s="139"/>
      <c r="G261" s="139"/>
      <c r="H261" s="5"/>
      <c r="I261" s="5"/>
      <c r="J261" s="8"/>
      <c r="K261" s="8"/>
      <c r="L261" s="4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>
      <c r="A262" s="5"/>
      <c r="B262" s="137"/>
      <c r="C262" s="5"/>
      <c r="D262" s="138"/>
      <c r="E262" s="5"/>
      <c r="F262" s="139"/>
      <c r="G262" s="139"/>
      <c r="H262" s="5"/>
      <c r="I262" s="5"/>
      <c r="J262" s="8"/>
      <c r="K262" s="8"/>
      <c r="L262" s="4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>
      <c r="A263" s="5"/>
      <c r="B263" s="137"/>
      <c r="C263" s="5"/>
      <c r="D263" s="138"/>
      <c r="E263" s="5"/>
      <c r="F263" s="139"/>
      <c r="G263" s="139"/>
      <c r="H263" s="5"/>
      <c r="I263" s="5"/>
      <c r="J263" s="8"/>
      <c r="K263" s="8"/>
      <c r="L263" s="4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>
      <c r="A264" s="5"/>
      <c r="B264" s="137"/>
      <c r="C264" s="5"/>
      <c r="D264" s="138"/>
      <c r="E264" s="5"/>
      <c r="F264" s="139"/>
      <c r="G264" s="139"/>
      <c r="H264" s="5"/>
      <c r="I264" s="5"/>
      <c r="J264" s="8"/>
      <c r="K264" s="8"/>
      <c r="L264" s="4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>
      <c r="A265" s="5"/>
      <c r="B265" s="137"/>
      <c r="C265" s="5"/>
      <c r="D265" s="138"/>
      <c r="E265" s="5"/>
      <c r="F265" s="139"/>
      <c r="G265" s="139"/>
      <c r="H265" s="5"/>
      <c r="I265" s="5"/>
      <c r="J265" s="8"/>
      <c r="K265" s="8"/>
      <c r="L265" s="4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>
      <c r="A266" s="5"/>
      <c r="B266" s="137"/>
      <c r="C266" s="5"/>
      <c r="D266" s="138"/>
      <c r="E266" s="5"/>
      <c r="F266" s="139"/>
      <c r="G266" s="139"/>
      <c r="H266" s="5"/>
      <c r="I266" s="5"/>
      <c r="J266" s="8"/>
      <c r="K266" s="8"/>
      <c r="L266" s="4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>
      <c r="A267" s="5"/>
      <c r="B267" s="137"/>
      <c r="C267" s="5"/>
      <c r="D267" s="138"/>
      <c r="E267" s="5"/>
      <c r="F267" s="139"/>
      <c r="G267" s="139"/>
      <c r="H267" s="5"/>
      <c r="I267" s="5"/>
      <c r="J267" s="8"/>
      <c r="K267" s="8"/>
      <c r="L267" s="4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>
      <c r="A268" s="5"/>
      <c r="B268" s="137"/>
      <c r="C268" s="5"/>
      <c r="D268" s="138"/>
      <c r="E268" s="5"/>
      <c r="F268" s="139"/>
      <c r="G268" s="139"/>
      <c r="H268" s="5"/>
      <c r="I268" s="5"/>
      <c r="J268" s="8"/>
      <c r="K268" s="8"/>
      <c r="L268" s="4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>
      <c r="A269" s="5"/>
      <c r="B269" s="137"/>
      <c r="C269" s="5"/>
      <c r="D269" s="138"/>
      <c r="E269" s="5"/>
      <c r="F269" s="139"/>
      <c r="G269" s="139"/>
      <c r="H269" s="5"/>
      <c r="I269" s="5"/>
      <c r="J269" s="8"/>
      <c r="K269" s="8"/>
      <c r="L269" s="4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>
      <c r="A270" s="5"/>
      <c r="B270" s="137"/>
      <c r="C270" s="5"/>
      <c r="D270" s="138"/>
      <c r="E270" s="5"/>
      <c r="F270" s="139"/>
      <c r="G270" s="139"/>
      <c r="H270" s="5"/>
      <c r="I270" s="5"/>
      <c r="J270" s="8"/>
      <c r="K270" s="8"/>
      <c r="L270" s="4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>
      <c r="A271" s="5"/>
      <c r="B271" s="137"/>
      <c r="C271" s="5"/>
      <c r="D271" s="138"/>
      <c r="E271" s="5"/>
      <c r="F271" s="139"/>
      <c r="G271" s="139"/>
      <c r="H271" s="5"/>
      <c r="I271" s="5"/>
      <c r="J271" s="8"/>
      <c r="K271" s="8"/>
      <c r="L271" s="4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>
      <c r="A272" s="5"/>
      <c r="B272" s="137"/>
      <c r="C272" s="5"/>
      <c r="D272" s="138"/>
      <c r="E272" s="5"/>
      <c r="F272" s="139"/>
      <c r="G272" s="139"/>
      <c r="H272" s="5"/>
      <c r="I272" s="5"/>
      <c r="J272" s="8"/>
      <c r="K272" s="8"/>
      <c r="L272" s="4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>
      <c r="A273" s="5"/>
      <c r="B273" s="137"/>
      <c r="C273" s="5"/>
      <c r="D273" s="138"/>
      <c r="E273" s="5"/>
      <c r="F273" s="139"/>
      <c r="G273" s="139"/>
      <c r="H273" s="5"/>
      <c r="I273" s="5"/>
      <c r="J273" s="8"/>
      <c r="K273" s="8"/>
      <c r="L273" s="4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>
      <c r="A274" s="5"/>
      <c r="B274" s="137"/>
      <c r="C274" s="5"/>
      <c r="D274" s="138"/>
      <c r="E274" s="5"/>
      <c r="F274" s="139"/>
      <c r="G274" s="139"/>
      <c r="H274" s="5"/>
      <c r="I274" s="5"/>
      <c r="J274" s="8"/>
      <c r="K274" s="8"/>
      <c r="L274" s="4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>
      <c r="A275" s="5"/>
      <c r="B275" s="137"/>
      <c r="C275" s="5"/>
      <c r="D275" s="138"/>
      <c r="E275" s="5"/>
      <c r="F275" s="139"/>
      <c r="G275" s="139"/>
      <c r="H275" s="5"/>
      <c r="I275" s="5"/>
      <c r="J275" s="8"/>
      <c r="K275" s="8"/>
      <c r="L275" s="4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5"/>
      <c r="B276" s="137"/>
      <c r="C276" s="5"/>
      <c r="D276" s="138"/>
      <c r="E276" s="5"/>
      <c r="F276" s="139"/>
      <c r="G276" s="139"/>
      <c r="H276" s="5"/>
      <c r="I276" s="5"/>
      <c r="J276" s="8"/>
      <c r="K276" s="8"/>
      <c r="L276" s="4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>
      <c r="A277" s="5"/>
      <c r="B277" s="137"/>
      <c r="C277" s="5"/>
      <c r="D277" s="138"/>
      <c r="E277" s="5"/>
      <c r="F277" s="139"/>
      <c r="G277" s="139"/>
      <c r="H277" s="5"/>
      <c r="I277" s="5"/>
      <c r="J277" s="8"/>
      <c r="K277" s="8"/>
      <c r="L277" s="4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>
      <c r="A278" s="5"/>
      <c r="B278" s="137"/>
      <c r="C278" s="5"/>
      <c r="D278" s="138"/>
      <c r="E278" s="5"/>
      <c r="F278" s="139"/>
      <c r="G278" s="139"/>
      <c r="H278" s="5"/>
      <c r="I278" s="5"/>
      <c r="J278" s="8"/>
      <c r="K278" s="8"/>
      <c r="L278" s="4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>
      <c r="A279" s="5"/>
      <c r="B279" s="137"/>
      <c r="C279" s="5"/>
      <c r="D279" s="138"/>
      <c r="E279" s="5"/>
      <c r="F279" s="139"/>
      <c r="G279" s="139"/>
      <c r="H279" s="5"/>
      <c r="I279" s="5"/>
      <c r="J279" s="8"/>
      <c r="K279" s="8"/>
      <c r="L279" s="4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>
      <c r="A280" s="5"/>
      <c r="B280" s="137"/>
      <c r="C280" s="5"/>
      <c r="D280" s="138"/>
      <c r="E280" s="5"/>
      <c r="F280" s="139"/>
      <c r="G280" s="139"/>
      <c r="H280" s="5"/>
      <c r="I280" s="5"/>
      <c r="J280" s="8"/>
      <c r="K280" s="8"/>
      <c r="L280" s="4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>
      <c r="A281" s="5"/>
      <c r="B281" s="137"/>
      <c r="C281" s="5"/>
      <c r="D281" s="138"/>
      <c r="E281" s="5"/>
      <c r="F281" s="139"/>
      <c r="G281" s="139"/>
      <c r="H281" s="5"/>
      <c r="I281" s="5"/>
      <c r="J281" s="8"/>
      <c r="K281" s="8"/>
      <c r="L281" s="4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>
      <c r="A282" s="5"/>
      <c r="B282" s="137"/>
      <c r="C282" s="5"/>
      <c r="D282" s="138"/>
      <c r="E282" s="5"/>
      <c r="F282" s="139"/>
      <c r="G282" s="139"/>
      <c r="H282" s="5"/>
      <c r="I282" s="5"/>
      <c r="J282" s="8"/>
      <c r="K282" s="8"/>
      <c r="L282" s="4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>
      <c r="A283" s="5"/>
      <c r="B283" s="137"/>
      <c r="C283" s="5"/>
      <c r="D283" s="138"/>
      <c r="E283" s="5"/>
      <c r="F283" s="139"/>
      <c r="G283" s="139"/>
      <c r="H283" s="5"/>
      <c r="I283" s="5"/>
      <c r="J283" s="8"/>
      <c r="K283" s="8"/>
      <c r="L283" s="4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>
      <c r="A284" s="5"/>
      <c r="B284" s="137"/>
      <c r="C284" s="5"/>
      <c r="D284" s="138"/>
      <c r="E284" s="5"/>
      <c r="F284" s="139"/>
      <c r="G284" s="139"/>
      <c r="H284" s="5"/>
      <c r="I284" s="5"/>
      <c r="J284" s="8"/>
      <c r="K284" s="8"/>
      <c r="L284" s="4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>
      <c r="A285" s="5"/>
      <c r="B285" s="137"/>
      <c r="C285" s="5"/>
      <c r="D285" s="138"/>
      <c r="E285" s="5"/>
      <c r="F285" s="139"/>
      <c r="G285" s="139"/>
      <c r="H285" s="5"/>
      <c r="I285" s="5"/>
      <c r="J285" s="8"/>
      <c r="K285" s="8"/>
      <c r="L285" s="4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>
      <c r="A286" s="5"/>
      <c r="B286" s="137"/>
      <c r="C286" s="5"/>
      <c r="D286" s="138"/>
      <c r="E286" s="5"/>
      <c r="F286" s="139"/>
      <c r="G286" s="139"/>
      <c r="H286" s="5"/>
      <c r="I286" s="5"/>
      <c r="J286" s="8"/>
      <c r="K286" s="8"/>
      <c r="L286" s="4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>
      <c r="A287" s="5"/>
      <c r="B287" s="137"/>
      <c r="C287" s="5"/>
      <c r="D287" s="138"/>
      <c r="E287" s="5"/>
      <c r="F287" s="139"/>
      <c r="G287" s="139"/>
      <c r="H287" s="5"/>
      <c r="I287" s="5"/>
      <c r="J287" s="8"/>
      <c r="K287" s="8"/>
      <c r="L287" s="4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>
      <c r="A288" s="5"/>
      <c r="B288" s="137"/>
      <c r="C288" s="5"/>
      <c r="D288" s="138"/>
      <c r="E288" s="5"/>
      <c r="F288" s="139"/>
      <c r="G288" s="139"/>
      <c r="H288" s="5"/>
      <c r="I288" s="5"/>
      <c r="J288" s="8"/>
      <c r="K288" s="8"/>
      <c r="L288" s="4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>
      <c r="A289" s="5"/>
      <c r="B289" s="137"/>
      <c r="C289" s="5"/>
      <c r="D289" s="138"/>
      <c r="E289" s="5"/>
      <c r="F289" s="139"/>
      <c r="G289" s="139"/>
      <c r="H289" s="5"/>
      <c r="I289" s="5"/>
      <c r="J289" s="8"/>
      <c r="K289" s="8"/>
      <c r="L289" s="4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>
      <c r="A290" s="5"/>
      <c r="B290" s="137"/>
      <c r="C290" s="5"/>
      <c r="D290" s="138"/>
      <c r="E290" s="5"/>
      <c r="F290" s="139"/>
      <c r="G290" s="139"/>
      <c r="H290" s="5"/>
      <c r="I290" s="5"/>
      <c r="J290" s="8"/>
      <c r="K290" s="8"/>
      <c r="L290" s="4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>
      <c r="A291" s="5"/>
      <c r="B291" s="137"/>
      <c r="C291" s="5"/>
      <c r="D291" s="138"/>
      <c r="E291" s="5"/>
      <c r="F291" s="139"/>
      <c r="G291" s="139"/>
      <c r="H291" s="5"/>
      <c r="I291" s="5"/>
      <c r="J291" s="8"/>
      <c r="K291" s="8"/>
      <c r="L291" s="4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>
      <c r="A292" s="5"/>
      <c r="B292" s="137"/>
      <c r="C292" s="5"/>
      <c r="D292" s="138"/>
      <c r="E292" s="5"/>
      <c r="F292" s="139"/>
      <c r="G292" s="139"/>
      <c r="H292" s="5"/>
      <c r="I292" s="5"/>
      <c r="J292" s="8"/>
      <c r="K292" s="8"/>
      <c r="L292" s="4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>
      <c r="A293" s="5"/>
      <c r="B293" s="137"/>
      <c r="C293" s="5"/>
      <c r="D293" s="138"/>
      <c r="E293" s="5"/>
      <c r="F293" s="139"/>
      <c r="G293" s="139"/>
      <c r="H293" s="5"/>
      <c r="I293" s="5"/>
      <c r="J293" s="8"/>
      <c r="K293" s="8"/>
      <c r="L293" s="4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>
      <c r="A294" s="5"/>
      <c r="B294" s="137"/>
      <c r="C294" s="5"/>
      <c r="D294" s="138"/>
      <c r="E294" s="5"/>
      <c r="F294" s="139"/>
      <c r="G294" s="139"/>
      <c r="H294" s="5"/>
      <c r="I294" s="5"/>
      <c r="J294" s="8"/>
      <c r="K294" s="8"/>
      <c r="L294" s="4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>
      <c r="A295" s="5"/>
      <c r="B295" s="137"/>
      <c r="C295" s="5"/>
      <c r="D295" s="138"/>
      <c r="E295" s="5"/>
      <c r="F295" s="139"/>
      <c r="G295" s="139"/>
      <c r="H295" s="5"/>
      <c r="I295" s="5"/>
      <c r="J295" s="8"/>
      <c r="K295" s="8"/>
      <c r="L295" s="4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>
      <c r="A296" s="5"/>
      <c r="B296" s="137"/>
      <c r="C296" s="5"/>
      <c r="D296" s="138"/>
      <c r="E296" s="5"/>
      <c r="F296" s="139"/>
      <c r="G296" s="139"/>
      <c r="H296" s="5"/>
      <c r="I296" s="5"/>
      <c r="J296" s="8"/>
      <c r="K296" s="8"/>
      <c r="L296" s="4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>
      <c r="A297" s="5"/>
      <c r="B297" s="137"/>
      <c r="C297" s="5"/>
      <c r="D297" s="138"/>
      <c r="E297" s="5"/>
      <c r="F297" s="139"/>
      <c r="G297" s="139"/>
      <c r="H297" s="5"/>
      <c r="I297" s="5"/>
      <c r="J297" s="8"/>
      <c r="K297" s="8"/>
      <c r="L297" s="4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>
      <c r="A298" s="5"/>
      <c r="B298" s="137"/>
      <c r="C298" s="5"/>
      <c r="D298" s="138"/>
      <c r="E298" s="5"/>
      <c r="F298" s="139"/>
      <c r="G298" s="139"/>
      <c r="H298" s="5"/>
      <c r="I298" s="5"/>
      <c r="J298" s="8"/>
      <c r="K298" s="8"/>
      <c r="L298" s="4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>
      <c r="A299" s="5"/>
      <c r="B299" s="137"/>
      <c r="C299" s="5"/>
      <c r="D299" s="138"/>
      <c r="E299" s="5"/>
      <c r="F299" s="139"/>
      <c r="G299" s="139"/>
      <c r="H299" s="5"/>
      <c r="I299" s="5"/>
      <c r="J299" s="8"/>
      <c r="K299" s="8"/>
      <c r="L299" s="4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>
      <c r="A300" s="5"/>
      <c r="B300" s="137"/>
      <c r="C300" s="5"/>
      <c r="D300" s="138"/>
      <c r="E300" s="5"/>
      <c r="F300" s="139"/>
      <c r="G300" s="139"/>
      <c r="H300" s="5"/>
      <c r="I300" s="5"/>
      <c r="J300" s="8"/>
      <c r="K300" s="8"/>
      <c r="L300" s="4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>
      <c r="A301" s="5"/>
      <c r="B301" s="137"/>
      <c r="C301" s="5"/>
      <c r="D301" s="138"/>
      <c r="E301" s="5"/>
      <c r="F301" s="139"/>
      <c r="G301" s="139"/>
      <c r="H301" s="5"/>
      <c r="I301" s="5"/>
      <c r="J301" s="8"/>
      <c r="K301" s="8"/>
      <c r="L301" s="4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>
      <c r="A302" s="5"/>
      <c r="B302" s="137"/>
      <c r="C302" s="5"/>
      <c r="D302" s="138"/>
      <c r="E302" s="5"/>
      <c r="F302" s="139"/>
      <c r="G302" s="139"/>
      <c r="H302" s="5"/>
      <c r="I302" s="5"/>
      <c r="J302" s="8"/>
      <c r="K302" s="8"/>
      <c r="L302" s="4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>
      <c r="A303" s="5"/>
      <c r="B303" s="137"/>
      <c r="C303" s="5"/>
      <c r="D303" s="138"/>
      <c r="E303" s="5"/>
      <c r="F303" s="139"/>
      <c r="G303" s="139"/>
      <c r="H303" s="5"/>
      <c r="I303" s="5"/>
      <c r="J303" s="8"/>
      <c r="K303" s="8"/>
      <c r="L303" s="4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>
      <c r="A304" s="5"/>
      <c r="B304" s="137"/>
      <c r="C304" s="5"/>
      <c r="D304" s="138"/>
      <c r="E304" s="5"/>
      <c r="F304" s="139"/>
      <c r="G304" s="139"/>
      <c r="H304" s="5"/>
      <c r="I304" s="5"/>
      <c r="J304" s="8"/>
      <c r="K304" s="8"/>
      <c r="L304" s="4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>
      <c r="A305" s="5"/>
      <c r="B305" s="137"/>
      <c r="C305" s="5"/>
      <c r="D305" s="138"/>
      <c r="E305" s="5"/>
      <c r="F305" s="139"/>
      <c r="G305" s="139"/>
      <c r="H305" s="5"/>
      <c r="I305" s="5"/>
      <c r="J305" s="8"/>
      <c r="K305" s="8"/>
      <c r="L305" s="4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>
      <c r="A306" s="5"/>
      <c r="B306" s="137"/>
      <c r="C306" s="5"/>
      <c r="D306" s="138"/>
      <c r="E306" s="5"/>
      <c r="F306" s="139"/>
      <c r="G306" s="139"/>
      <c r="H306" s="5"/>
      <c r="I306" s="5"/>
      <c r="J306" s="8"/>
      <c r="K306" s="8"/>
      <c r="L306" s="4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>
      <c r="A307" s="5"/>
      <c r="B307" s="137"/>
      <c r="C307" s="5"/>
      <c r="D307" s="138"/>
      <c r="E307" s="5"/>
      <c r="F307" s="139"/>
      <c r="G307" s="139"/>
      <c r="H307" s="5"/>
      <c r="I307" s="5"/>
      <c r="J307" s="8"/>
      <c r="K307" s="8"/>
      <c r="L307" s="4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>
      <c r="A308" s="5"/>
      <c r="B308" s="137"/>
      <c r="C308" s="5"/>
      <c r="D308" s="138"/>
      <c r="E308" s="5"/>
      <c r="F308" s="139"/>
      <c r="G308" s="139"/>
      <c r="H308" s="5"/>
      <c r="I308" s="5"/>
      <c r="J308" s="8"/>
      <c r="K308" s="8"/>
      <c r="L308" s="4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>
      <c r="A309" s="5"/>
      <c r="B309" s="137"/>
      <c r="C309" s="5"/>
      <c r="D309" s="138"/>
      <c r="E309" s="5"/>
      <c r="F309" s="139"/>
      <c r="G309" s="139"/>
      <c r="H309" s="5"/>
      <c r="I309" s="5"/>
      <c r="J309" s="8"/>
      <c r="K309" s="8"/>
      <c r="L309" s="4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>
      <c r="A310" s="5"/>
      <c r="B310" s="137"/>
      <c r="C310" s="5"/>
      <c r="D310" s="138"/>
      <c r="E310" s="5"/>
      <c r="F310" s="139"/>
      <c r="G310" s="139"/>
      <c r="H310" s="5"/>
      <c r="I310" s="5"/>
      <c r="J310" s="8"/>
      <c r="K310" s="8"/>
      <c r="L310" s="4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>
      <c r="A311" s="5"/>
      <c r="B311" s="137"/>
      <c r="C311" s="5"/>
      <c r="D311" s="138"/>
      <c r="E311" s="5"/>
      <c r="F311" s="139"/>
      <c r="G311" s="139"/>
      <c r="H311" s="5"/>
      <c r="I311" s="5"/>
      <c r="J311" s="8"/>
      <c r="K311" s="8"/>
      <c r="L311" s="4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>
      <c r="A312" s="5"/>
      <c r="B312" s="137"/>
      <c r="C312" s="5"/>
      <c r="D312" s="138"/>
      <c r="E312" s="5"/>
      <c r="F312" s="139"/>
      <c r="G312" s="139"/>
      <c r="H312" s="5"/>
      <c r="I312" s="5"/>
      <c r="J312" s="8"/>
      <c r="K312" s="8"/>
      <c r="L312" s="4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>
      <c r="A313" s="5"/>
      <c r="B313" s="137"/>
      <c r="C313" s="5"/>
      <c r="D313" s="138"/>
      <c r="E313" s="5"/>
      <c r="F313" s="139"/>
      <c r="G313" s="139"/>
      <c r="H313" s="5"/>
      <c r="I313" s="5"/>
      <c r="J313" s="8"/>
      <c r="K313" s="8"/>
      <c r="L313" s="4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>
      <c r="A314" s="5"/>
      <c r="B314" s="137"/>
      <c r="C314" s="5"/>
      <c r="D314" s="138"/>
      <c r="E314" s="5"/>
      <c r="F314" s="139"/>
      <c r="G314" s="139"/>
      <c r="H314" s="5"/>
      <c r="I314" s="5"/>
      <c r="J314" s="8"/>
      <c r="K314" s="8"/>
      <c r="L314" s="4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>
      <c r="A315" s="5"/>
      <c r="B315" s="137"/>
      <c r="C315" s="5"/>
      <c r="D315" s="138"/>
      <c r="E315" s="5"/>
      <c r="F315" s="139"/>
      <c r="G315" s="139"/>
      <c r="H315" s="5"/>
      <c r="I315" s="5"/>
      <c r="J315" s="8"/>
      <c r="K315" s="8"/>
      <c r="L315" s="4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>
      <c r="A316" s="5"/>
      <c r="B316" s="137"/>
      <c r="C316" s="5"/>
      <c r="D316" s="138"/>
      <c r="E316" s="5"/>
      <c r="F316" s="139"/>
      <c r="G316" s="139"/>
      <c r="H316" s="5"/>
      <c r="I316" s="5"/>
      <c r="J316" s="8"/>
      <c r="K316" s="8"/>
      <c r="L316" s="4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>
      <c r="A317" s="5"/>
      <c r="B317" s="137"/>
      <c r="C317" s="5"/>
      <c r="D317" s="138"/>
      <c r="E317" s="5"/>
      <c r="F317" s="139"/>
      <c r="G317" s="139"/>
      <c r="H317" s="5"/>
      <c r="I317" s="5"/>
      <c r="J317" s="8"/>
      <c r="K317" s="8"/>
      <c r="L317" s="4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>
      <c r="A318" s="5"/>
      <c r="B318" s="137"/>
      <c r="C318" s="5"/>
      <c r="D318" s="138"/>
      <c r="E318" s="5"/>
      <c r="F318" s="139"/>
      <c r="G318" s="139"/>
      <c r="H318" s="5"/>
      <c r="I318" s="5"/>
      <c r="J318" s="8"/>
      <c r="K318" s="8"/>
      <c r="L318" s="4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>
      <c r="A319" s="5"/>
      <c r="B319" s="137"/>
      <c r="C319" s="5"/>
      <c r="D319" s="138"/>
      <c r="E319" s="5"/>
      <c r="F319" s="139"/>
      <c r="G319" s="139"/>
      <c r="H319" s="5"/>
      <c r="I319" s="5"/>
      <c r="J319" s="8"/>
      <c r="K319" s="8"/>
      <c r="L319" s="4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>
      <c r="A320" s="5"/>
      <c r="B320" s="137"/>
      <c r="C320" s="5"/>
      <c r="D320" s="138"/>
      <c r="E320" s="5"/>
      <c r="F320" s="139"/>
      <c r="G320" s="139"/>
      <c r="H320" s="5"/>
      <c r="I320" s="5"/>
      <c r="J320" s="8"/>
      <c r="K320" s="8"/>
      <c r="L320" s="4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>
      <c r="A321" s="5"/>
      <c r="B321" s="137"/>
      <c r="C321" s="5"/>
      <c r="D321" s="138"/>
      <c r="E321" s="5"/>
      <c r="F321" s="139"/>
      <c r="G321" s="139"/>
      <c r="H321" s="5"/>
      <c r="I321" s="5"/>
      <c r="J321" s="8"/>
      <c r="K321" s="8"/>
      <c r="L321" s="4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>
      <c r="A322" s="5"/>
      <c r="B322" s="137"/>
      <c r="C322" s="5"/>
      <c r="D322" s="138"/>
      <c r="E322" s="5"/>
      <c r="F322" s="139"/>
      <c r="G322" s="139"/>
      <c r="H322" s="5"/>
      <c r="I322" s="5"/>
      <c r="J322" s="8"/>
      <c r="K322" s="8"/>
      <c r="L322" s="4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>
      <c r="A323" s="5"/>
      <c r="B323" s="137"/>
      <c r="C323" s="5"/>
      <c r="D323" s="138"/>
      <c r="E323" s="5"/>
      <c r="F323" s="139"/>
      <c r="G323" s="139"/>
      <c r="H323" s="5"/>
      <c r="I323" s="5"/>
      <c r="J323" s="8"/>
      <c r="K323" s="8"/>
      <c r="L323" s="4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>
      <c r="A324" s="5"/>
      <c r="B324" s="137"/>
      <c r="C324" s="5"/>
      <c r="D324" s="138"/>
      <c r="E324" s="5"/>
      <c r="F324" s="139"/>
      <c r="G324" s="139"/>
      <c r="H324" s="5"/>
      <c r="I324" s="5"/>
      <c r="J324" s="8"/>
      <c r="K324" s="8"/>
      <c r="L324" s="4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>
      <c r="A325" s="5"/>
      <c r="B325" s="137"/>
      <c r="C325" s="5"/>
      <c r="D325" s="138"/>
      <c r="E325" s="5"/>
      <c r="F325" s="139"/>
      <c r="G325" s="139"/>
      <c r="H325" s="5"/>
      <c r="I325" s="5"/>
      <c r="J325" s="8"/>
      <c r="K325" s="8"/>
      <c r="L325" s="4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>
      <c r="A326" s="5"/>
      <c r="B326" s="137"/>
      <c r="C326" s="5"/>
      <c r="D326" s="138"/>
      <c r="E326" s="5"/>
      <c r="F326" s="139"/>
      <c r="G326" s="139"/>
      <c r="H326" s="5"/>
      <c r="I326" s="5"/>
      <c r="J326" s="8"/>
      <c r="K326" s="8"/>
      <c r="L326" s="4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>
      <c r="A327" s="5"/>
      <c r="B327" s="137"/>
      <c r="C327" s="5"/>
      <c r="D327" s="138"/>
      <c r="E327" s="5"/>
      <c r="F327" s="139"/>
      <c r="G327" s="139"/>
      <c r="H327" s="5"/>
      <c r="I327" s="5"/>
      <c r="J327" s="8"/>
      <c r="K327" s="8"/>
      <c r="L327" s="4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>
      <c r="A328" s="5"/>
      <c r="B328" s="137"/>
      <c r="C328" s="5"/>
      <c r="D328" s="138"/>
      <c r="E328" s="5"/>
      <c r="F328" s="139"/>
      <c r="G328" s="139"/>
      <c r="H328" s="5"/>
      <c r="I328" s="5"/>
      <c r="J328" s="8"/>
      <c r="K328" s="8"/>
      <c r="L328" s="4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>
      <c r="A329" s="5"/>
      <c r="B329" s="137"/>
      <c r="C329" s="5"/>
      <c r="D329" s="138"/>
      <c r="E329" s="5"/>
      <c r="F329" s="139"/>
      <c r="G329" s="139"/>
      <c r="H329" s="5"/>
      <c r="I329" s="5"/>
      <c r="J329" s="8"/>
      <c r="K329" s="8"/>
      <c r="L329" s="4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>
      <c r="A330" s="5"/>
      <c r="B330" s="137"/>
      <c r="C330" s="5"/>
      <c r="D330" s="138"/>
      <c r="E330" s="5"/>
      <c r="F330" s="139"/>
      <c r="G330" s="139"/>
      <c r="H330" s="5"/>
      <c r="I330" s="5"/>
      <c r="J330" s="8"/>
      <c r="K330" s="8"/>
      <c r="L330" s="4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>
      <c r="A331" s="5"/>
      <c r="B331" s="137"/>
      <c r="C331" s="5"/>
      <c r="D331" s="138"/>
      <c r="E331" s="5"/>
      <c r="F331" s="139"/>
      <c r="G331" s="139"/>
      <c r="H331" s="5"/>
      <c r="I331" s="5"/>
      <c r="J331" s="8"/>
      <c r="K331" s="8"/>
      <c r="L331" s="4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>
      <c r="A332" s="5"/>
      <c r="B332" s="137"/>
      <c r="C332" s="5"/>
      <c r="D332" s="138"/>
      <c r="E332" s="5"/>
      <c r="F332" s="139"/>
      <c r="G332" s="139"/>
      <c r="H332" s="5"/>
      <c r="I332" s="5"/>
      <c r="J332" s="8"/>
      <c r="K332" s="8"/>
      <c r="L332" s="4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>
      <c r="A333" s="5"/>
      <c r="B333" s="137"/>
      <c r="C333" s="5"/>
      <c r="D333" s="138"/>
      <c r="E333" s="5"/>
      <c r="F333" s="139"/>
      <c r="G333" s="139"/>
      <c r="H333" s="5"/>
      <c r="I333" s="5"/>
      <c r="J333" s="8"/>
      <c r="K333" s="8"/>
      <c r="L333" s="4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>
      <c r="A334" s="5"/>
      <c r="B334" s="137"/>
      <c r="C334" s="5"/>
      <c r="D334" s="138"/>
      <c r="E334" s="5"/>
      <c r="F334" s="139"/>
      <c r="G334" s="139"/>
      <c r="H334" s="5"/>
      <c r="I334" s="5"/>
      <c r="J334" s="8"/>
      <c r="K334" s="8"/>
      <c r="L334" s="4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>
      <c r="A335" s="5"/>
      <c r="B335" s="137"/>
      <c r="C335" s="5"/>
      <c r="D335" s="138"/>
      <c r="E335" s="5"/>
      <c r="F335" s="139"/>
      <c r="G335" s="139"/>
      <c r="H335" s="5"/>
      <c r="I335" s="5"/>
      <c r="J335" s="8"/>
      <c r="K335" s="8"/>
      <c r="L335" s="4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>
      <c r="A336" s="5"/>
      <c r="B336" s="137"/>
      <c r="C336" s="5"/>
      <c r="D336" s="138"/>
      <c r="E336" s="5"/>
      <c r="F336" s="139"/>
      <c r="G336" s="139"/>
      <c r="H336" s="5"/>
      <c r="I336" s="5"/>
      <c r="J336" s="8"/>
      <c r="K336" s="8"/>
      <c r="L336" s="4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>
      <c r="A337" s="5"/>
      <c r="B337" s="137"/>
      <c r="C337" s="5"/>
      <c r="D337" s="138"/>
      <c r="E337" s="5"/>
      <c r="F337" s="139"/>
      <c r="G337" s="139"/>
      <c r="H337" s="5"/>
      <c r="I337" s="5"/>
      <c r="J337" s="8"/>
      <c r="K337" s="8"/>
      <c r="L337" s="4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>
      <c r="A338" s="5"/>
      <c r="B338" s="137"/>
      <c r="C338" s="5"/>
      <c r="D338" s="138"/>
      <c r="E338" s="5"/>
      <c r="F338" s="139"/>
      <c r="G338" s="139"/>
      <c r="H338" s="5"/>
      <c r="I338" s="5"/>
      <c r="J338" s="8"/>
      <c r="K338" s="8"/>
      <c r="L338" s="4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>
      <c r="A339" s="5"/>
      <c r="B339" s="137"/>
      <c r="C339" s="5"/>
      <c r="D339" s="138"/>
      <c r="E339" s="5"/>
      <c r="F339" s="139"/>
      <c r="G339" s="139"/>
      <c r="H339" s="5"/>
      <c r="I339" s="5"/>
      <c r="J339" s="8"/>
      <c r="K339" s="8"/>
      <c r="L339" s="4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>
      <c r="A340" s="5"/>
      <c r="B340" s="137"/>
      <c r="C340" s="5"/>
      <c r="D340" s="138"/>
      <c r="E340" s="5"/>
      <c r="F340" s="139"/>
      <c r="G340" s="139"/>
      <c r="H340" s="5"/>
      <c r="I340" s="5"/>
      <c r="J340" s="8"/>
      <c r="K340" s="8"/>
      <c r="L340" s="4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>
      <c r="A341" s="5"/>
      <c r="B341" s="137"/>
      <c r="C341" s="5"/>
      <c r="D341" s="138"/>
      <c r="E341" s="5"/>
      <c r="F341" s="139"/>
      <c r="G341" s="139"/>
      <c r="H341" s="5"/>
      <c r="I341" s="5"/>
      <c r="J341" s="8"/>
      <c r="K341" s="8"/>
      <c r="L341" s="4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>
      <c r="A342" s="5"/>
      <c r="B342" s="137"/>
      <c r="C342" s="5"/>
      <c r="D342" s="138"/>
      <c r="E342" s="5"/>
      <c r="F342" s="139"/>
      <c r="G342" s="139"/>
      <c r="H342" s="5"/>
      <c r="I342" s="5"/>
      <c r="J342" s="8"/>
      <c r="K342" s="8"/>
      <c r="L342" s="4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>
      <c r="A343" s="5"/>
      <c r="B343" s="137"/>
      <c r="C343" s="5"/>
      <c r="D343" s="138"/>
      <c r="E343" s="5"/>
      <c r="F343" s="139"/>
      <c r="G343" s="139"/>
      <c r="H343" s="5"/>
      <c r="I343" s="5"/>
      <c r="J343" s="8"/>
      <c r="K343" s="8"/>
      <c r="L343" s="4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>
      <c r="A344" s="5"/>
      <c r="B344" s="137"/>
      <c r="C344" s="5"/>
      <c r="D344" s="138"/>
      <c r="E344" s="5"/>
      <c r="F344" s="139"/>
      <c r="G344" s="139"/>
      <c r="H344" s="5"/>
      <c r="I344" s="5"/>
      <c r="J344" s="8"/>
      <c r="K344" s="8"/>
      <c r="L344" s="4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>
      <c r="A345" s="5"/>
      <c r="B345" s="137"/>
      <c r="C345" s="5"/>
      <c r="D345" s="138"/>
      <c r="E345" s="5"/>
      <c r="F345" s="139"/>
      <c r="G345" s="139"/>
      <c r="H345" s="5"/>
      <c r="I345" s="5"/>
      <c r="J345" s="8"/>
      <c r="K345" s="8"/>
      <c r="L345" s="4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>
      <c r="A346" s="5"/>
      <c r="B346" s="137"/>
      <c r="C346" s="5"/>
      <c r="D346" s="138"/>
      <c r="E346" s="5"/>
      <c r="F346" s="139"/>
      <c r="G346" s="139"/>
      <c r="H346" s="5"/>
      <c r="I346" s="5"/>
      <c r="J346" s="8"/>
      <c r="K346" s="8"/>
      <c r="L346" s="4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>
      <c r="A347" s="5"/>
      <c r="B347" s="137"/>
      <c r="C347" s="5"/>
      <c r="D347" s="138"/>
      <c r="E347" s="5"/>
      <c r="F347" s="139"/>
      <c r="G347" s="139"/>
      <c r="H347" s="5"/>
      <c r="I347" s="5"/>
      <c r="J347" s="8"/>
      <c r="K347" s="8"/>
      <c r="L347" s="4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>
      <c r="A348" s="5"/>
      <c r="B348" s="137"/>
      <c r="C348" s="5"/>
      <c r="D348" s="138"/>
      <c r="E348" s="5"/>
      <c r="F348" s="139"/>
      <c r="G348" s="139"/>
      <c r="H348" s="5"/>
      <c r="I348" s="5"/>
      <c r="J348" s="8"/>
      <c r="K348" s="8"/>
      <c r="L348" s="4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>
      <c r="A349" s="5"/>
      <c r="B349" s="137"/>
      <c r="C349" s="5"/>
      <c r="D349" s="138"/>
      <c r="E349" s="5"/>
      <c r="F349" s="139"/>
      <c r="G349" s="139"/>
      <c r="H349" s="5"/>
      <c r="I349" s="5"/>
      <c r="J349" s="8"/>
      <c r="K349" s="8"/>
      <c r="L349" s="4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>
      <c r="A350" s="5"/>
      <c r="B350" s="137"/>
      <c r="C350" s="5"/>
      <c r="D350" s="138"/>
      <c r="E350" s="5"/>
      <c r="F350" s="139"/>
      <c r="G350" s="139"/>
      <c r="H350" s="5"/>
      <c r="I350" s="5"/>
      <c r="J350" s="8"/>
      <c r="K350" s="8"/>
      <c r="L350" s="4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>
      <c r="A351" s="5"/>
      <c r="B351" s="137"/>
      <c r="C351" s="5"/>
      <c r="D351" s="138"/>
      <c r="E351" s="5"/>
      <c r="F351" s="139"/>
      <c r="G351" s="139"/>
      <c r="H351" s="5"/>
      <c r="I351" s="5"/>
      <c r="J351" s="8"/>
      <c r="K351" s="8"/>
      <c r="L351" s="4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>
      <c r="A352" s="5"/>
      <c r="B352" s="137"/>
      <c r="C352" s="5"/>
      <c r="D352" s="138"/>
      <c r="E352" s="5"/>
      <c r="F352" s="139"/>
      <c r="G352" s="139"/>
      <c r="H352" s="5"/>
      <c r="I352" s="5"/>
      <c r="J352" s="8"/>
      <c r="K352" s="8"/>
      <c r="L352" s="4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>
      <c r="A353" s="5"/>
      <c r="B353" s="137"/>
      <c r="C353" s="5"/>
      <c r="D353" s="138"/>
      <c r="E353" s="5"/>
      <c r="F353" s="139"/>
      <c r="G353" s="139"/>
      <c r="H353" s="5"/>
      <c r="I353" s="5"/>
      <c r="J353" s="8"/>
      <c r="K353" s="8"/>
      <c r="L353" s="4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>
      <c r="A354" s="5"/>
      <c r="B354" s="137"/>
      <c r="C354" s="5"/>
      <c r="D354" s="138"/>
      <c r="E354" s="5"/>
      <c r="F354" s="139"/>
      <c r="G354" s="139"/>
      <c r="H354" s="5"/>
      <c r="I354" s="5"/>
      <c r="J354" s="8"/>
      <c r="K354" s="8"/>
      <c r="L354" s="4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>
      <c r="A355" s="5"/>
      <c r="B355" s="137"/>
      <c r="C355" s="5"/>
      <c r="D355" s="138"/>
      <c r="E355" s="5"/>
      <c r="F355" s="139"/>
      <c r="G355" s="139"/>
      <c r="H355" s="5"/>
      <c r="I355" s="5"/>
      <c r="J355" s="8"/>
      <c r="K355" s="8"/>
      <c r="L355" s="4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>
      <c r="A356" s="5"/>
      <c r="B356" s="137"/>
      <c r="C356" s="5"/>
      <c r="D356" s="138"/>
      <c r="E356" s="5"/>
      <c r="F356" s="139"/>
      <c r="G356" s="139"/>
      <c r="H356" s="5"/>
      <c r="I356" s="5"/>
      <c r="J356" s="8"/>
      <c r="K356" s="8"/>
      <c r="L356" s="4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>
      <c r="A357" s="5"/>
      <c r="B357" s="137"/>
      <c r="C357" s="5"/>
      <c r="D357" s="138"/>
      <c r="E357" s="5"/>
      <c r="F357" s="139"/>
      <c r="G357" s="139"/>
      <c r="H357" s="5"/>
      <c r="I357" s="5"/>
      <c r="J357" s="8"/>
      <c r="K357" s="8"/>
      <c r="L357" s="4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>
      <c r="A358" s="5"/>
      <c r="B358" s="137"/>
      <c r="C358" s="5"/>
      <c r="D358" s="138"/>
      <c r="E358" s="5"/>
      <c r="F358" s="139"/>
      <c r="G358" s="139"/>
      <c r="H358" s="5"/>
      <c r="I358" s="5"/>
      <c r="J358" s="8"/>
      <c r="K358" s="8"/>
      <c r="L358" s="4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>
      <c r="A359" s="5"/>
      <c r="B359" s="137"/>
      <c r="C359" s="5"/>
      <c r="D359" s="138"/>
      <c r="E359" s="5"/>
      <c r="F359" s="139"/>
      <c r="G359" s="139"/>
      <c r="H359" s="5"/>
      <c r="I359" s="5"/>
      <c r="J359" s="8"/>
      <c r="K359" s="8"/>
      <c r="L359" s="4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>
      <c r="A360" s="5"/>
      <c r="B360" s="137"/>
      <c r="C360" s="5"/>
      <c r="D360" s="138"/>
      <c r="E360" s="5"/>
      <c r="F360" s="139"/>
      <c r="G360" s="139"/>
      <c r="H360" s="5"/>
      <c r="I360" s="5"/>
      <c r="J360" s="8"/>
      <c r="K360" s="8"/>
      <c r="L360" s="4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>
      <c r="A361" s="5"/>
      <c r="B361" s="137"/>
      <c r="C361" s="5"/>
      <c r="D361" s="138"/>
      <c r="E361" s="5"/>
      <c r="F361" s="139"/>
      <c r="G361" s="139"/>
      <c r="H361" s="5"/>
      <c r="I361" s="5"/>
      <c r="J361" s="8"/>
      <c r="K361" s="8"/>
      <c r="L361" s="4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>
      <c r="A362" s="5"/>
      <c r="B362" s="137"/>
      <c r="C362" s="5"/>
      <c r="D362" s="138"/>
      <c r="E362" s="5"/>
      <c r="F362" s="139"/>
      <c r="G362" s="139"/>
      <c r="H362" s="5"/>
      <c r="I362" s="5"/>
      <c r="J362" s="8"/>
      <c r="K362" s="8"/>
      <c r="L362" s="4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>
      <c r="A363" s="5"/>
      <c r="B363" s="137"/>
      <c r="C363" s="5"/>
      <c r="D363" s="138"/>
      <c r="E363" s="5"/>
      <c r="F363" s="139"/>
      <c r="G363" s="139"/>
      <c r="H363" s="5"/>
      <c r="I363" s="5"/>
      <c r="J363" s="8"/>
      <c r="K363" s="8"/>
      <c r="L363" s="4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>
      <c r="A364" s="5"/>
      <c r="B364" s="137"/>
      <c r="C364" s="5"/>
      <c r="D364" s="138"/>
      <c r="E364" s="5"/>
      <c r="F364" s="139"/>
      <c r="G364" s="139"/>
      <c r="H364" s="5"/>
      <c r="I364" s="5"/>
      <c r="J364" s="8"/>
      <c r="K364" s="8"/>
      <c r="L364" s="4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>
      <c r="A365" s="5"/>
      <c r="B365" s="137"/>
      <c r="C365" s="5"/>
      <c r="D365" s="138"/>
      <c r="E365" s="5"/>
      <c r="F365" s="139"/>
      <c r="G365" s="139"/>
      <c r="H365" s="5"/>
      <c r="I365" s="5"/>
      <c r="J365" s="8"/>
      <c r="K365" s="8"/>
      <c r="L365" s="4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>
      <c r="A366" s="5"/>
      <c r="B366" s="137"/>
      <c r="C366" s="5"/>
      <c r="D366" s="138"/>
      <c r="E366" s="5"/>
      <c r="F366" s="139"/>
      <c r="G366" s="139"/>
      <c r="H366" s="5"/>
      <c r="I366" s="5"/>
      <c r="J366" s="8"/>
      <c r="K366" s="8"/>
      <c r="L366" s="4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>
      <c r="A367" s="5"/>
      <c r="B367" s="137"/>
      <c r="C367" s="5"/>
      <c r="D367" s="138"/>
      <c r="E367" s="5"/>
      <c r="F367" s="139"/>
      <c r="G367" s="139"/>
      <c r="H367" s="5"/>
      <c r="I367" s="5"/>
      <c r="J367" s="8"/>
      <c r="K367" s="8"/>
      <c r="L367" s="4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>
      <c r="A368" s="5"/>
      <c r="B368" s="137"/>
      <c r="C368" s="5"/>
      <c r="D368" s="138"/>
      <c r="E368" s="5"/>
      <c r="F368" s="139"/>
      <c r="G368" s="139"/>
      <c r="H368" s="5"/>
      <c r="I368" s="5"/>
      <c r="J368" s="8"/>
      <c r="K368" s="8"/>
      <c r="L368" s="4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>
      <c r="A369" s="5"/>
      <c r="B369" s="137"/>
      <c r="C369" s="5"/>
      <c r="D369" s="138"/>
      <c r="E369" s="5"/>
      <c r="F369" s="139"/>
      <c r="G369" s="139"/>
      <c r="H369" s="5"/>
      <c r="I369" s="5"/>
      <c r="J369" s="8"/>
      <c r="K369" s="8"/>
      <c r="L369" s="4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>
      <c r="A370" s="5"/>
      <c r="B370" s="137"/>
      <c r="C370" s="5"/>
      <c r="D370" s="138"/>
      <c r="E370" s="5"/>
      <c r="F370" s="139"/>
      <c r="G370" s="139"/>
      <c r="H370" s="5"/>
      <c r="I370" s="5"/>
      <c r="J370" s="8"/>
      <c r="K370" s="8"/>
      <c r="L370" s="4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>
      <c r="A371" s="5"/>
      <c r="B371" s="137"/>
      <c r="C371" s="5"/>
      <c r="D371" s="138"/>
      <c r="E371" s="5"/>
      <c r="F371" s="139"/>
      <c r="G371" s="139"/>
      <c r="H371" s="5"/>
      <c r="I371" s="5"/>
      <c r="J371" s="8"/>
      <c r="K371" s="8"/>
      <c r="L371" s="4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>
      <c r="A372" s="5"/>
      <c r="B372" s="137"/>
      <c r="C372" s="5"/>
      <c r="D372" s="138"/>
      <c r="E372" s="5"/>
      <c r="F372" s="139"/>
      <c r="G372" s="139"/>
      <c r="H372" s="5"/>
      <c r="I372" s="5"/>
      <c r="J372" s="8"/>
      <c r="K372" s="8"/>
      <c r="L372" s="4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>
      <c r="A373" s="5"/>
      <c r="B373" s="137"/>
      <c r="C373" s="5"/>
      <c r="D373" s="138"/>
      <c r="E373" s="5"/>
      <c r="F373" s="139"/>
      <c r="G373" s="139"/>
      <c r="H373" s="5"/>
      <c r="I373" s="5"/>
      <c r="J373" s="8"/>
      <c r="K373" s="8"/>
      <c r="L373" s="4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>
      <c r="A374" s="5"/>
      <c r="B374" s="137"/>
      <c r="C374" s="5"/>
      <c r="D374" s="138"/>
      <c r="E374" s="5"/>
      <c r="F374" s="139"/>
      <c r="G374" s="139"/>
      <c r="H374" s="5"/>
      <c r="I374" s="5"/>
      <c r="J374" s="8"/>
      <c r="K374" s="8"/>
      <c r="L374" s="4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>
      <c r="A375" s="5"/>
      <c r="B375" s="137"/>
      <c r="C375" s="5"/>
      <c r="D375" s="138"/>
      <c r="E375" s="5"/>
      <c r="F375" s="139"/>
      <c r="G375" s="139"/>
      <c r="H375" s="5"/>
      <c r="I375" s="5"/>
      <c r="J375" s="8"/>
      <c r="K375" s="8"/>
      <c r="L375" s="4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>
      <c r="A376" s="5"/>
      <c r="B376" s="137"/>
      <c r="C376" s="5"/>
      <c r="D376" s="138"/>
      <c r="E376" s="5"/>
      <c r="F376" s="139"/>
      <c r="G376" s="139"/>
      <c r="H376" s="5"/>
      <c r="I376" s="5"/>
      <c r="J376" s="8"/>
      <c r="K376" s="8"/>
      <c r="L376" s="4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>
      <c r="A377" s="5"/>
      <c r="B377" s="137"/>
      <c r="C377" s="5"/>
      <c r="D377" s="138"/>
      <c r="E377" s="5"/>
      <c r="F377" s="139"/>
      <c r="G377" s="139"/>
      <c r="H377" s="5"/>
      <c r="I377" s="5"/>
      <c r="J377" s="8"/>
      <c r="K377" s="8"/>
      <c r="L377" s="4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>
      <c r="A378" s="5"/>
      <c r="B378" s="137"/>
      <c r="C378" s="5"/>
      <c r="D378" s="138"/>
      <c r="E378" s="5"/>
      <c r="F378" s="139"/>
      <c r="G378" s="139"/>
      <c r="H378" s="5"/>
      <c r="I378" s="5"/>
      <c r="J378" s="8"/>
      <c r="K378" s="8"/>
      <c r="L378" s="4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>
      <c r="A379" s="5"/>
      <c r="B379" s="137"/>
      <c r="C379" s="5"/>
      <c r="D379" s="138"/>
      <c r="E379" s="5"/>
      <c r="F379" s="139"/>
      <c r="G379" s="139"/>
      <c r="H379" s="5"/>
      <c r="I379" s="5"/>
      <c r="J379" s="8"/>
      <c r="K379" s="8"/>
      <c r="L379" s="4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>
      <c r="A380" s="5"/>
      <c r="B380" s="137"/>
      <c r="C380" s="5"/>
      <c r="D380" s="138"/>
      <c r="E380" s="5"/>
      <c r="F380" s="139"/>
      <c r="G380" s="139"/>
      <c r="H380" s="5"/>
      <c r="I380" s="5"/>
      <c r="J380" s="8"/>
      <c r="K380" s="8"/>
      <c r="L380" s="4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>
      <c r="A381" s="5"/>
      <c r="B381" s="137"/>
      <c r="C381" s="5"/>
      <c r="D381" s="138"/>
      <c r="E381" s="5"/>
      <c r="F381" s="139"/>
      <c r="G381" s="139"/>
      <c r="H381" s="5"/>
      <c r="I381" s="5"/>
      <c r="J381" s="8"/>
      <c r="K381" s="8"/>
      <c r="L381" s="4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>
      <c r="A382" s="5"/>
      <c r="B382" s="137"/>
      <c r="C382" s="5"/>
      <c r="D382" s="138"/>
      <c r="E382" s="5"/>
      <c r="F382" s="139"/>
      <c r="G382" s="139"/>
      <c r="H382" s="5"/>
      <c r="I382" s="5"/>
      <c r="J382" s="8"/>
      <c r="K382" s="8"/>
      <c r="L382" s="4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>
      <c r="A383" s="5"/>
      <c r="B383" s="137"/>
      <c r="C383" s="5"/>
      <c r="D383" s="138"/>
      <c r="E383" s="5"/>
      <c r="F383" s="139"/>
      <c r="G383" s="139"/>
      <c r="H383" s="5"/>
      <c r="I383" s="5"/>
      <c r="J383" s="8"/>
      <c r="K383" s="8"/>
      <c r="L383" s="4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>
      <c r="A384" s="5"/>
      <c r="B384" s="137"/>
      <c r="C384" s="5"/>
      <c r="D384" s="138"/>
      <c r="E384" s="5"/>
      <c r="F384" s="139"/>
      <c r="G384" s="139"/>
      <c r="H384" s="5"/>
      <c r="I384" s="5"/>
      <c r="J384" s="8"/>
      <c r="K384" s="8"/>
      <c r="L384" s="4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>
      <c r="A385" s="5"/>
      <c r="B385" s="137"/>
      <c r="C385" s="5"/>
      <c r="D385" s="138"/>
      <c r="E385" s="5"/>
      <c r="F385" s="139"/>
      <c r="G385" s="139"/>
      <c r="H385" s="5"/>
      <c r="I385" s="5"/>
      <c r="J385" s="8"/>
      <c r="K385" s="8"/>
      <c r="L385" s="4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>
      <c r="A386" s="5"/>
      <c r="B386" s="137"/>
      <c r="C386" s="5"/>
      <c r="D386" s="138"/>
      <c r="E386" s="5"/>
      <c r="F386" s="139"/>
      <c r="G386" s="139"/>
      <c r="H386" s="5"/>
      <c r="I386" s="5"/>
      <c r="J386" s="8"/>
      <c r="K386" s="8"/>
      <c r="L386" s="4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>
      <c r="A387" s="5"/>
      <c r="B387" s="137"/>
      <c r="C387" s="5"/>
      <c r="D387" s="138"/>
      <c r="E387" s="5"/>
      <c r="F387" s="139"/>
      <c r="G387" s="139"/>
      <c r="H387" s="5"/>
      <c r="I387" s="5"/>
      <c r="J387" s="8"/>
      <c r="K387" s="8"/>
      <c r="L387" s="4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>
      <c r="A388" s="5"/>
      <c r="B388" s="137"/>
      <c r="C388" s="5"/>
      <c r="D388" s="138"/>
      <c r="E388" s="5"/>
      <c r="F388" s="139"/>
      <c r="G388" s="139"/>
      <c r="H388" s="5"/>
      <c r="I388" s="5"/>
      <c r="J388" s="8"/>
      <c r="K388" s="8"/>
      <c r="L388" s="4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>
      <c r="A389" s="5"/>
      <c r="B389" s="137"/>
      <c r="C389" s="5"/>
      <c r="D389" s="138"/>
      <c r="E389" s="5"/>
      <c r="F389" s="139"/>
      <c r="G389" s="139"/>
      <c r="H389" s="5"/>
      <c r="I389" s="5"/>
      <c r="J389" s="8"/>
      <c r="K389" s="8"/>
      <c r="L389" s="4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>
      <c r="A390" s="5"/>
      <c r="B390" s="137"/>
      <c r="C390" s="5"/>
      <c r="D390" s="138"/>
      <c r="E390" s="5"/>
      <c r="F390" s="139"/>
      <c r="G390" s="139"/>
      <c r="H390" s="5"/>
      <c r="I390" s="5"/>
      <c r="J390" s="8"/>
      <c r="K390" s="8"/>
      <c r="L390" s="4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>
      <c r="A391" s="5"/>
      <c r="B391" s="137"/>
      <c r="C391" s="5"/>
      <c r="D391" s="138"/>
      <c r="E391" s="5"/>
      <c r="F391" s="139"/>
      <c r="G391" s="139"/>
      <c r="H391" s="5"/>
      <c r="I391" s="5"/>
      <c r="J391" s="8"/>
      <c r="K391" s="8"/>
      <c r="L391" s="4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>
      <c r="A392" s="5"/>
      <c r="B392" s="137"/>
      <c r="C392" s="5"/>
      <c r="D392" s="138"/>
      <c r="E392" s="5"/>
      <c r="F392" s="139"/>
      <c r="G392" s="139"/>
      <c r="H392" s="5"/>
      <c r="I392" s="5"/>
      <c r="J392" s="8"/>
      <c r="K392" s="8"/>
      <c r="L392" s="4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>
      <c r="A393" s="5"/>
      <c r="B393" s="137"/>
      <c r="C393" s="5"/>
      <c r="D393" s="138"/>
      <c r="E393" s="5"/>
      <c r="F393" s="139"/>
      <c r="G393" s="139"/>
      <c r="H393" s="5"/>
      <c r="I393" s="5"/>
      <c r="J393" s="8"/>
      <c r="K393" s="8"/>
      <c r="L393" s="4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>
      <c r="A394" s="5"/>
      <c r="B394" s="137"/>
      <c r="C394" s="5"/>
      <c r="D394" s="138"/>
      <c r="E394" s="5"/>
      <c r="F394" s="139"/>
      <c r="G394" s="139"/>
      <c r="H394" s="5"/>
      <c r="I394" s="5"/>
      <c r="J394" s="8"/>
      <c r="K394" s="8"/>
      <c r="L394" s="4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>
      <c r="A395" s="5"/>
      <c r="B395" s="137"/>
      <c r="C395" s="5"/>
      <c r="D395" s="138"/>
      <c r="E395" s="5"/>
      <c r="F395" s="139"/>
      <c r="G395" s="139"/>
      <c r="H395" s="5"/>
      <c r="I395" s="5"/>
      <c r="J395" s="8"/>
      <c r="K395" s="8"/>
      <c r="L395" s="4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>
      <c r="A396" s="5"/>
      <c r="B396" s="137"/>
      <c r="C396" s="5"/>
      <c r="D396" s="138"/>
      <c r="E396" s="5"/>
      <c r="F396" s="139"/>
      <c r="G396" s="139"/>
      <c r="H396" s="5"/>
      <c r="I396" s="5"/>
      <c r="J396" s="8"/>
      <c r="K396" s="8"/>
      <c r="L396" s="4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>
      <c r="A397" s="5"/>
      <c r="B397" s="137"/>
      <c r="C397" s="5"/>
      <c r="D397" s="138"/>
      <c r="E397" s="5"/>
      <c r="F397" s="139"/>
      <c r="G397" s="139"/>
      <c r="H397" s="5"/>
      <c r="I397" s="5"/>
      <c r="J397" s="8"/>
      <c r="K397" s="8"/>
      <c r="L397" s="4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>
      <c r="A398" s="5"/>
      <c r="B398" s="137"/>
      <c r="C398" s="5"/>
      <c r="D398" s="138"/>
      <c r="E398" s="5"/>
      <c r="F398" s="139"/>
      <c r="G398" s="139"/>
      <c r="H398" s="5"/>
      <c r="I398" s="5"/>
      <c r="J398" s="8"/>
      <c r="K398" s="8"/>
      <c r="L398" s="4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>
      <c r="A399" s="5"/>
      <c r="B399" s="137"/>
      <c r="C399" s="5"/>
      <c r="D399" s="138"/>
      <c r="E399" s="5"/>
      <c r="F399" s="139"/>
      <c r="G399" s="139"/>
      <c r="H399" s="5"/>
      <c r="I399" s="5"/>
      <c r="J399" s="8"/>
      <c r="K399" s="8"/>
      <c r="L399" s="4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>
      <c r="A400" s="5"/>
      <c r="B400" s="137"/>
      <c r="C400" s="5"/>
      <c r="D400" s="138"/>
      <c r="E400" s="5"/>
      <c r="F400" s="139"/>
      <c r="G400" s="139"/>
      <c r="H400" s="5"/>
      <c r="I400" s="5"/>
      <c r="J400" s="8"/>
      <c r="K400" s="8"/>
      <c r="L400" s="4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>
      <c r="A401" s="5"/>
      <c r="B401" s="137"/>
      <c r="C401" s="5"/>
      <c r="D401" s="138"/>
      <c r="E401" s="5"/>
      <c r="F401" s="139"/>
      <c r="G401" s="139"/>
      <c r="H401" s="5"/>
      <c r="I401" s="5"/>
      <c r="J401" s="8"/>
      <c r="K401" s="8"/>
      <c r="L401" s="4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>
      <c r="A402" s="5"/>
      <c r="B402" s="137"/>
      <c r="C402" s="5"/>
      <c r="D402" s="138"/>
      <c r="E402" s="5"/>
      <c r="F402" s="139"/>
      <c r="G402" s="139"/>
      <c r="H402" s="5"/>
      <c r="I402" s="5"/>
      <c r="J402" s="8"/>
      <c r="K402" s="8"/>
      <c r="L402" s="4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>
      <c r="A403" s="5"/>
      <c r="B403" s="137"/>
      <c r="C403" s="5"/>
      <c r="D403" s="138"/>
      <c r="E403" s="5"/>
      <c r="F403" s="139"/>
      <c r="G403" s="139"/>
      <c r="H403" s="5"/>
      <c r="I403" s="5"/>
      <c r="J403" s="8"/>
      <c r="K403" s="8"/>
      <c r="L403" s="4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>
      <c r="A404" s="5"/>
      <c r="B404" s="137"/>
      <c r="C404" s="5"/>
      <c r="D404" s="138"/>
      <c r="E404" s="5"/>
      <c r="F404" s="139"/>
      <c r="G404" s="139"/>
      <c r="H404" s="5"/>
      <c r="I404" s="5"/>
      <c r="J404" s="8"/>
      <c r="K404" s="8"/>
      <c r="L404" s="4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>
      <c r="A405" s="5"/>
      <c r="B405" s="137"/>
      <c r="C405" s="5"/>
      <c r="D405" s="138"/>
      <c r="E405" s="5"/>
      <c r="F405" s="139"/>
      <c r="G405" s="139"/>
      <c r="H405" s="5"/>
      <c r="I405" s="5"/>
      <c r="J405" s="8"/>
      <c r="K405" s="8"/>
      <c r="L405" s="4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>
      <c r="A406" s="5"/>
      <c r="B406" s="137"/>
      <c r="C406" s="5"/>
      <c r="D406" s="138"/>
      <c r="E406" s="5"/>
      <c r="F406" s="139"/>
      <c r="G406" s="139"/>
      <c r="H406" s="5"/>
      <c r="I406" s="5"/>
      <c r="J406" s="8"/>
      <c r="K406" s="8"/>
      <c r="L406" s="4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>
      <c r="A407" s="5"/>
      <c r="B407" s="137"/>
      <c r="C407" s="5"/>
      <c r="D407" s="138"/>
      <c r="E407" s="5"/>
      <c r="F407" s="139"/>
      <c r="G407" s="139"/>
      <c r="H407" s="5"/>
      <c r="I407" s="5"/>
      <c r="J407" s="8"/>
      <c r="K407" s="8"/>
      <c r="L407" s="4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>
      <c r="A408" s="5"/>
      <c r="B408" s="137"/>
      <c r="C408" s="5"/>
      <c r="D408" s="138"/>
      <c r="E408" s="5"/>
      <c r="F408" s="139"/>
      <c r="G408" s="139"/>
      <c r="H408" s="5"/>
      <c r="I408" s="5"/>
      <c r="J408" s="8"/>
      <c r="K408" s="8"/>
      <c r="L408" s="4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>
      <c r="A409" s="5"/>
      <c r="B409" s="137"/>
      <c r="C409" s="5"/>
      <c r="D409" s="138"/>
      <c r="E409" s="5"/>
      <c r="F409" s="139"/>
      <c r="G409" s="139"/>
      <c r="H409" s="5"/>
      <c r="I409" s="5"/>
      <c r="J409" s="8"/>
      <c r="K409" s="8"/>
      <c r="L409" s="4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>
      <c r="A410" s="5"/>
      <c r="B410" s="137"/>
      <c r="C410" s="5"/>
      <c r="D410" s="138"/>
      <c r="E410" s="5"/>
      <c r="F410" s="139"/>
      <c r="G410" s="139"/>
      <c r="H410" s="5"/>
      <c r="I410" s="5"/>
      <c r="J410" s="8"/>
      <c r="K410" s="8"/>
      <c r="L410" s="4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>
      <c r="A411" s="5"/>
      <c r="B411" s="137"/>
      <c r="C411" s="5"/>
      <c r="D411" s="138"/>
      <c r="E411" s="5"/>
      <c r="F411" s="139"/>
      <c r="G411" s="139"/>
      <c r="H411" s="5"/>
      <c r="I411" s="5"/>
      <c r="J411" s="8"/>
      <c r="K411" s="8"/>
      <c r="L411" s="4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>
      <c r="A412" s="5"/>
      <c r="B412" s="137"/>
      <c r="C412" s="5"/>
      <c r="D412" s="138"/>
      <c r="E412" s="5"/>
      <c r="F412" s="139"/>
      <c r="G412" s="139"/>
      <c r="H412" s="5"/>
      <c r="I412" s="5"/>
      <c r="J412" s="8"/>
      <c r="K412" s="8"/>
      <c r="L412" s="4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>
      <c r="A413" s="5"/>
      <c r="B413" s="137"/>
      <c r="C413" s="5"/>
      <c r="D413" s="138"/>
      <c r="E413" s="5"/>
      <c r="F413" s="139"/>
      <c r="G413" s="139"/>
      <c r="H413" s="5"/>
      <c r="I413" s="5"/>
      <c r="J413" s="8"/>
      <c r="K413" s="8"/>
      <c r="L413" s="4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>
      <c r="A414" s="5"/>
      <c r="B414" s="137"/>
      <c r="C414" s="5"/>
      <c r="D414" s="138"/>
      <c r="E414" s="5"/>
      <c r="F414" s="139"/>
      <c r="G414" s="139"/>
      <c r="H414" s="5"/>
      <c r="I414" s="5"/>
      <c r="J414" s="8"/>
      <c r="K414" s="8"/>
      <c r="L414" s="4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>
      <c r="A415" s="5"/>
      <c r="B415" s="137"/>
      <c r="C415" s="5"/>
      <c r="D415" s="138"/>
      <c r="E415" s="5"/>
      <c r="F415" s="139"/>
      <c r="G415" s="139"/>
      <c r="H415" s="5"/>
      <c r="I415" s="5"/>
      <c r="J415" s="8"/>
      <c r="K415" s="8"/>
      <c r="L415" s="4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>
      <c r="A416" s="5"/>
      <c r="B416" s="137"/>
      <c r="C416" s="5"/>
      <c r="D416" s="138"/>
      <c r="E416" s="5"/>
      <c r="F416" s="139"/>
      <c r="G416" s="139"/>
      <c r="H416" s="5"/>
      <c r="I416" s="5"/>
      <c r="J416" s="8"/>
      <c r="K416" s="8"/>
      <c r="L416" s="4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>
      <c r="A417" s="5"/>
      <c r="B417" s="137"/>
      <c r="C417" s="5"/>
      <c r="D417" s="138"/>
      <c r="E417" s="5"/>
      <c r="F417" s="139"/>
      <c r="G417" s="139"/>
      <c r="H417" s="5"/>
      <c r="I417" s="5"/>
      <c r="J417" s="8"/>
      <c r="K417" s="8"/>
      <c r="L417" s="4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>
      <c r="A418" s="5"/>
      <c r="B418" s="137"/>
      <c r="C418" s="5"/>
      <c r="D418" s="138"/>
      <c r="E418" s="5"/>
      <c r="F418" s="139"/>
      <c r="G418" s="139"/>
      <c r="H418" s="5"/>
      <c r="I418" s="5"/>
      <c r="J418" s="8"/>
      <c r="K418" s="8"/>
      <c r="L418" s="4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>
      <c r="A419" s="5"/>
      <c r="B419" s="137"/>
      <c r="C419" s="5"/>
      <c r="D419" s="138"/>
      <c r="E419" s="5"/>
      <c r="F419" s="139"/>
      <c r="G419" s="139"/>
      <c r="H419" s="5"/>
      <c r="I419" s="5"/>
      <c r="J419" s="8"/>
      <c r="K419" s="8"/>
      <c r="L419" s="4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>
      <c r="A420" s="5"/>
      <c r="B420" s="137"/>
      <c r="C420" s="5"/>
      <c r="D420" s="138"/>
      <c r="E420" s="5"/>
      <c r="F420" s="139"/>
      <c r="G420" s="139"/>
      <c r="H420" s="5"/>
      <c r="I420" s="5"/>
      <c r="J420" s="8"/>
      <c r="K420" s="8"/>
      <c r="L420" s="4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>
      <c r="A421" s="5"/>
      <c r="B421" s="137"/>
      <c r="C421" s="5"/>
      <c r="D421" s="138"/>
      <c r="E421" s="5"/>
      <c r="F421" s="139"/>
      <c r="G421" s="139"/>
      <c r="H421" s="5"/>
      <c r="I421" s="5"/>
      <c r="J421" s="8"/>
      <c r="K421" s="8"/>
      <c r="L421" s="4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>
      <c r="A422" s="5"/>
      <c r="B422" s="137"/>
      <c r="C422" s="5"/>
      <c r="D422" s="138"/>
      <c r="E422" s="5"/>
      <c r="F422" s="139"/>
      <c r="G422" s="139"/>
      <c r="H422" s="5"/>
      <c r="I422" s="5"/>
      <c r="J422" s="8"/>
      <c r="K422" s="8"/>
      <c r="L422" s="4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>
      <c r="A423" s="5"/>
      <c r="B423" s="137"/>
      <c r="C423" s="5"/>
      <c r="D423" s="138"/>
      <c r="E423" s="5"/>
      <c r="F423" s="139"/>
      <c r="G423" s="139"/>
      <c r="H423" s="5"/>
      <c r="I423" s="5"/>
      <c r="J423" s="8"/>
      <c r="K423" s="8"/>
      <c r="L423" s="4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>
      <c r="A424" s="5"/>
      <c r="B424" s="137"/>
      <c r="C424" s="5"/>
      <c r="D424" s="138"/>
      <c r="E424" s="5"/>
      <c r="F424" s="139"/>
      <c r="G424" s="139"/>
      <c r="H424" s="5"/>
      <c r="I424" s="5"/>
      <c r="J424" s="8"/>
      <c r="K424" s="8"/>
      <c r="L424" s="4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>
      <c r="A425" s="5"/>
      <c r="B425" s="137"/>
      <c r="C425" s="5"/>
      <c r="D425" s="138"/>
      <c r="E425" s="5"/>
      <c r="F425" s="139"/>
      <c r="G425" s="139"/>
      <c r="H425" s="5"/>
      <c r="I425" s="5"/>
      <c r="J425" s="8"/>
      <c r="K425" s="8"/>
      <c r="L425" s="4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>
      <c r="A426" s="5"/>
      <c r="B426" s="137"/>
      <c r="C426" s="5"/>
      <c r="D426" s="138"/>
      <c r="E426" s="5"/>
      <c r="F426" s="139"/>
      <c r="G426" s="139"/>
      <c r="H426" s="5"/>
      <c r="I426" s="5"/>
      <c r="J426" s="8"/>
      <c r="K426" s="8"/>
      <c r="L426" s="4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>
      <c r="A427" s="5"/>
      <c r="B427" s="137"/>
      <c r="C427" s="5"/>
      <c r="D427" s="138"/>
      <c r="E427" s="5"/>
      <c r="F427" s="139"/>
      <c r="G427" s="139"/>
      <c r="H427" s="5"/>
      <c r="I427" s="5"/>
      <c r="J427" s="8"/>
      <c r="K427" s="8"/>
      <c r="L427" s="4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>
      <c r="A428" s="5"/>
      <c r="B428" s="137"/>
      <c r="C428" s="5"/>
      <c r="D428" s="138"/>
      <c r="E428" s="5"/>
      <c r="F428" s="139"/>
      <c r="G428" s="139"/>
      <c r="H428" s="5"/>
      <c r="I428" s="5"/>
      <c r="J428" s="8"/>
      <c r="K428" s="8"/>
      <c r="L428" s="4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>
      <c r="A429" s="5"/>
      <c r="B429" s="137"/>
      <c r="C429" s="5"/>
      <c r="D429" s="138"/>
      <c r="E429" s="5"/>
      <c r="F429" s="139"/>
      <c r="G429" s="139"/>
      <c r="H429" s="5"/>
      <c r="I429" s="5"/>
      <c r="J429" s="8"/>
      <c r="K429" s="8"/>
      <c r="L429" s="4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>
      <c r="A430" s="5"/>
      <c r="B430" s="137"/>
      <c r="C430" s="5"/>
      <c r="D430" s="138"/>
      <c r="E430" s="5"/>
      <c r="F430" s="139"/>
      <c r="G430" s="139"/>
      <c r="H430" s="5"/>
      <c r="I430" s="5"/>
      <c r="J430" s="8"/>
      <c r="K430" s="8"/>
      <c r="L430" s="4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>
      <c r="A431" s="5"/>
      <c r="B431" s="137"/>
      <c r="C431" s="5"/>
      <c r="D431" s="138"/>
      <c r="E431" s="5"/>
      <c r="F431" s="139"/>
      <c r="G431" s="139"/>
      <c r="H431" s="5"/>
      <c r="I431" s="5"/>
      <c r="J431" s="8"/>
      <c r="K431" s="8"/>
      <c r="L431" s="4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>
      <c r="A432" s="5"/>
      <c r="B432" s="137"/>
      <c r="C432" s="5"/>
      <c r="D432" s="138"/>
      <c r="E432" s="5"/>
      <c r="F432" s="139"/>
      <c r="G432" s="139"/>
      <c r="H432" s="5"/>
      <c r="I432" s="5"/>
      <c r="J432" s="8"/>
      <c r="K432" s="8"/>
      <c r="L432" s="4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>
      <c r="A433" s="5"/>
      <c r="B433" s="137"/>
      <c r="C433" s="5"/>
      <c r="D433" s="138"/>
      <c r="E433" s="5"/>
      <c r="F433" s="139"/>
      <c r="G433" s="139"/>
      <c r="H433" s="5"/>
      <c r="I433" s="5"/>
      <c r="J433" s="8"/>
      <c r="K433" s="8"/>
      <c r="L433" s="4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>
      <c r="A434" s="5"/>
      <c r="B434" s="137"/>
      <c r="C434" s="5"/>
      <c r="D434" s="138"/>
      <c r="E434" s="5"/>
      <c r="F434" s="139"/>
      <c r="G434" s="139"/>
      <c r="H434" s="5"/>
      <c r="I434" s="5"/>
      <c r="J434" s="8"/>
      <c r="K434" s="8"/>
      <c r="L434" s="4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>
      <c r="A435" s="5"/>
      <c r="B435" s="137"/>
      <c r="C435" s="5"/>
      <c r="D435" s="138"/>
      <c r="E435" s="5"/>
      <c r="F435" s="139"/>
      <c r="G435" s="139"/>
      <c r="H435" s="5"/>
      <c r="I435" s="5"/>
      <c r="J435" s="8"/>
      <c r="K435" s="8"/>
      <c r="L435" s="4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>
      <c r="A436" s="5"/>
      <c r="B436" s="137"/>
      <c r="C436" s="5"/>
      <c r="D436" s="138"/>
      <c r="E436" s="5"/>
      <c r="F436" s="139"/>
      <c r="G436" s="139"/>
      <c r="H436" s="5"/>
      <c r="I436" s="5"/>
      <c r="J436" s="8"/>
      <c r="K436" s="8"/>
      <c r="L436" s="4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>
      <c r="A437" s="5"/>
      <c r="B437" s="137"/>
      <c r="C437" s="5"/>
      <c r="D437" s="138"/>
      <c r="E437" s="5"/>
      <c r="F437" s="139"/>
      <c r="G437" s="139"/>
      <c r="H437" s="5"/>
      <c r="I437" s="5"/>
      <c r="J437" s="8"/>
      <c r="K437" s="8"/>
      <c r="L437" s="4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>
      <c r="A438" s="5"/>
      <c r="B438" s="137"/>
      <c r="C438" s="5"/>
      <c r="D438" s="138"/>
      <c r="E438" s="5"/>
      <c r="F438" s="139"/>
      <c r="G438" s="139"/>
      <c r="H438" s="5"/>
      <c r="I438" s="5"/>
      <c r="J438" s="8"/>
      <c r="K438" s="8"/>
      <c r="L438" s="4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>
      <c r="A439" s="5"/>
      <c r="B439" s="137"/>
      <c r="C439" s="5"/>
      <c r="D439" s="138"/>
      <c r="E439" s="5"/>
      <c r="F439" s="139"/>
      <c r="G439" s="139"/>
      <c r="H439" s="5"/>
      <c r="I439" s="5"/>
      <c r="J439" s="8"/>
      <c r="K439" s="8"/>
      <c r="L439" s="4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>
      <c r="A440" s="5"/>
      <c r="B440" s="137"/>
      <c r="C440" s="5"/>
      <c r="D440" s="138"/>
      <c r="E440" s="5"/>
      <c r="F440" s="139"/>
      <c r="G440" s="139"/>
      <c r="H440" s="5"/>
      <c r="I440" s="5"/>
      <c r="J440" s="8"/>
      <c r="K440" s="8"/>
      <c r="L440" s="4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>
      <c r="A441" s="5"/>
      <c r="B441" s="137"/>
      <c r="C441" s="5"/>
      <c r="D441" s="138"/>
      <c r="E441" s="5"/>
      <c r="F441" s="139"/>
      <c r="G441" s="139"/>
      <c r="H441" s="5"/>
      <c r="I441" s="5"/>
      <c r="J441" s="8"/>
      <c r="K441" s="8"/>
      <c r="L441" s="4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>
      <c r="A442" s="5"/>
      <c r="B442" s="137"/>
      <c r="C442" s="5"/>
      <c r="D442" s="138"/>
      <c r="E442" s="5"/>
      <c r="F442" s="139"/>
      <c r="G442" s="139"/>
      <c r="H442" s="5"/>
      <c r="I442" s="5"/>
      <c r="J442" s="8"/>
      <c r="K442" s="8"/>
      <c r="L442" s="4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>
      <c r="A443" s="5"/>
      <c r="B443" s="137"/>
      <c r="C443" s="5"/>
      <c r="D443" s="138"/>
      <c r="E443" s="5"/>
      <c r="F443" s="139"/>
      <c r="G443" s="139"/>
      <c r="H443" s="5"/>
      <c r="I443" s="5"/>
      <c r="J443" s="8"/>
      <c r="K443" s="8"/>
      <c r="L443" s="4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>
      <c r="A444" s="5"/>
      <c r="B444" s="137"/>
      <c r="C444" s="5"/>
      <c r="D444" s="138"/>
      <c r="E444" s="5"/>
      <c r="F444" s="139"/>
      <c r="G444" s="139"/>
      <c r="H444" s="5"/>
      <c r="I444" s="5"/>
      <c r="J444" s="8"/>
      <c r="K444" s="8"/>
      <c r="L444" s="4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>
      <c r="A445" s="5"/>
      <c r="B445" s="137"/>
      <c r="C445" s="5"/>
      <c r="D445" s="138"/>
      <c r="E445" s="5"/>
      <c r="F445" s="139"/>
      <c r="G445" s="139"/>
      <c r="H445" s="5"/>
      <c r="I445" s="5"/>
      <c r="J445" s="8"/>
      <c r="K445" s="8"/>
      <c r="L445" s="4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>
      <c r="A446" s="5"/>
      <c r="B446" s="137"/>
      <c r="C446" s="5"/>
      <c r="D446" s="138"/>
      <c r="E446" s="5"/>
      <c r="F446" s="139"/>
      <c r="G446" s="139"/>
      <c r="H446" s="5"/>
      <c r="I446" s="5"/>
      <c r="J446" s="8"/>
      <c r="K446" s="8"/>
      <c r="L446" s="4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>
      <c r="A447" s="5"/>
      <c r="B447" s="137"/>
      <c r="C447" s="5"/>
      <c r="D447" s="138"/>
      <c r="E447" s="5"/>
      <c r="F447" s="139"/>
      <c r="G447" s="139"/>
      <c r="H447" s="5"/>
      <c r="I447" s="5"/>
      <c r="J447" s="8"/>
      <c r="K447" s="8"/>
      <c r="L447" s="4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>
      <c r="A448" s="5"/>
      <c r="B448" s="137"/>
      <c r="C448" s="5"/>
      <c r="D448" s="138"/>
      <c r="E448" s="5"/>
      <c r="F448" s="139"/>
      <c r="G448" s="139"/>
      <c r="H448" s="5"/>
      <c r="I448" s="5"/>
      <c r="J448" s="8"/>
      <c r="K448" s="8"/>
      <c r="L448" s="4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>
      <c r="A449" s="5"/>
      <c r="B449" s="137"/>
      <c r="C449" s="5"/>
      <c r="D449" s="138"/>
      <c r="E449" s="5"/>
      <c r="F449" s="139"/>
      <c r="G449" s="139"/>
      <c r="H449" s="5"/>
      <c r="I449" s="5"/>
      <c r="J449" s="8"/>
      <c r="K449" s="8"/>
      <c r="L449" s="4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>
      <c r="A450" s="5"/>
      <c r="B450" s="137"/>
      <c r="C450" s="5"/>
      <c r="D450" s="138"/>
      <c r="E450" s="5"/>
      <c r="F450" s="139"/>
      <c r="G450" s="139"/>
      <c r="H450" s="5"/>
      <c r="I450" s="5"/>
      <c r="J450" s="8"/>
      <c r="K450" s="8"/>
      <c r="L450" s="4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>
      <c r="A451" s="5"/>
      <c r="B451" s="137"/>
      <c r="C451" s="5"/>
      <c r="D451" s="138"/>
      <c r="E451" s="5"/>
      <c r="F451" s="139"/>
      <c r="G451" s="139"/>
      <c r="H451" s="5"/>
      <c r="I451" s="5"/>
      <c r="J451" s="8"/>
      <c r="K451" s="8"/>
      <c r="L451" s="4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>
      <c r="A452" s="5"/>
      <c r="B452" s="137"/>
      <c r="C452" s="5"/>
      <c r="D452" s="138"/>
      <c r="E452" s="5"/>
      <c r="F452" s="139"/>
      <c r="G452" s="139"/>
      <c r="H452" s="5"/>
      <c r="I452" s="5"/>
      <c r="J452" s="8"/>
      <c r="K452" s="8"/>
      <c r="L452" s="4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>
      <c r="A453" s="5"/>
      <c r="B453" s="137"/>
      <c r="C453" s="5"/>
      <c r="D453" s="138"/>
      <c r="E453" s="5"/>
      <c r="F453" s="139"/>
      <c r="G453" s="139"/>
      <c r="H453" s="5"/>
      <c r="I453" s="5"/>
      <c r="J453" s="8"/>
      <c r="K453" s="8"/>
      <c r="L453" s="4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>
      <c r="A454" s="5"/>
      <c r="B454" s="137"/>
      <c r="C454" s="5"/>
      <c r="D454" s="138"/>
      <c r="E454" s="5"/>
      <c r="F454" s="139"/>
      <c r="G454" s="139"/>
      <c r="H454" s="5"/>
      <c r="I454" s="5"/>
      <c r="J454" s="8"/>
      <c r="K454" s="8"/>
      <c r="L454" s="4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>
      <c r="A455" s="5"/>
      <c r="B455" s="137"/>
      <c r="C455" s="5"/>
      <c r="D455" s="138"/>
      <c r="E455" s="5"/>
      <c r="F455" s="139"/>
      <c r="G455" s="139"/>
      <c r="H455" s="5"/>
      <c r="I455" s="5"/>
      <c r="J455" s="8"/>
      <c r="K455" s="8"/>
      <c r="L455" s="4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>
      <c r="A456" s="5"/>
      <c r="B456" s="137"/>
      <c r="C456" s="5"/>
      <c r="D456" s="138"/>
      <c r="E456" s="5"/>
      <c r="F456" s="139"/>
      <c r="G456" s="139"/>
      <c r="H456" s="5"/>
      <c r="I456" s="5"/>
      <c r="J456" s="8"/>
      <c r="K456" s="8"/>
      <c r="L456" s="4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>
      <c r="A457" s="5"/>
      <c r="B457" s="137"/>
      <c r="C457" s="5"/>
      <c r="D457" s="138"/>
      <c r="E457" s="5"/>
      <c r="F457" s="139"/>
      <c r="G457" s="139"/>
      <c r="H457" s="5"/>
      <c r="I457" s="5"/>
      <c r="J457" s="8"/>
      <c r="K457" s="8"/>
      <c r="L457" s="4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>
      <c r="A458" s="5"/>
      <c r="B458" s="137"/>
      <c r="C458" s="5"/>
      <c r="D458" s="138"/>
      <c r="E458" s="5"/>
      <c r="F458" s="139"/>
      <c r="G458" s="139"/>
      <c r="H458" s="5"/>
      <c r="I458" s="5"/>
      <c r="J458" s="8"/>
      <c r="K458" s="8"/>
      <c r="L458" s="4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>
      <c r="A459" s="5"/>
      <c r="B459" s="137"/>
      <c r="C459" s="5"/>
      <c r="D459" s="138"/>
      <c r="E459" s="5"/>
      <c r="F459" s="139"/>
      <c r="G459" s="139"/>
      <c r="H459" s="5"/>
      <c r="I459" s="5"/>
      <c r="J459" s="8"/>
      <c r="K459" s="8"/>
      <c r="L459" s="4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>
      <c r="A460" s="5"/>
      <c r="B460" s="137"/>
      <c r="C460" s="5"/>
      <c r="D460" s="138"/>
      <c r="E460" s="5"/>
      <c r="F460" s="139"/>
      <c r="G460" s="139"/>
      <c r="H460" s="5"/>
      <c r="I460" s="5"/>
      <c r="J460" s="8"/>
      <c r="K460" s="8"/>
      <c r="L460" s="4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>
      <c r="A461" s="5"/>
      <c r="B461" s="137"/>
      <c r="C461" s="5"/>
      <c r="D461" s="138"/>
      <c r="E461" s="5"/>
      <c r="F461" s="139"/>
      <c r="G461" s="139"/>
      <c r="H461" s="5"/>
      <c r="I461" s="5"/>
      <c r="J461" s="8"/>
      <c r="K461" s="8"/>
      <c r="L461" s="4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>
      <c r="A462" s="5"/>
      <c r="B462" s="137"/>
      <c r="C462" s="5"/>
      <c r="D462" s="138"/>
      <c r="E462" s="5"/>
      <c r="F462" s="139"/>
      <c r="G462" s="139"/>
      <c r="H462" s="5"/>
      <c r="I462" s="5"/>
      <c r="J462" s="8"/>
      <c r="K462" s="8"/>
      <c r="L462" s="4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>
      <c r="A463" s="5"/>
      <c r="B463" s="137"/>
      <c r="C463" s="5"/>
      <c r="D463" s="138"/>
      <c r="E463" s="5"/>
      <c r="F463" s="139"/>
      <c r="G463" s="139"/>
      <c r="H463" s="5"/>
      <c r="I463" s="5"/>
      <c r="J463" s="8"/>
      <c r="K463" s="8"/>
      <c r="L463" s="4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>
      <c r="A464" s="5"/>
      <c r="B464" s="137"/>
      <c r="C464" s="5"/>
      <c r="D464" s="138"/>
      <c r="E464" s="5"/>
      <c r="F464" s="139"/>
      <c r="G464" s="139"/>
      <c r="H464" s="5"/>
      <c r="I464" s="5"/>
      <c r="J464" s="8"/>
      <c r="K464" s="8"/>
      <c r="L464" s="4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>
      <c r="A465" s="5"/>
      <c r="B465" s="137"/>
      <c r="C465" s="5"/>
      <c r="D465" s="138"/>
      <c r="E465" s="5"/>
      <c r="F465" s="139"/>
      <c r="G465" s="139"/>
      <c r="H465" s="5"/>
      <c r="I465" s="5"/>
      <c r="J465" s="8"/>
      <c r="K465" s="8"/>
      <c r="L465" s="4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>
      <c r="A466" s="5"/>
      <c r="B466" s="137"/>
      <c r="C466" s="5"/>
      <c r="D466" s="138"/>
      <c r="E466" s="5"/>
      <c r="F466" s="139"/>
      <c r="G466" s="139"/>
      <c r="H466" s="5"/>
      <c r="I466" s="5"/>
      <c r="J466" s="8"/>
      <c r="K466" s="8"/>
      <c r="L466" s="4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>
      <c r="A467" s="5"/>
      <c r="B467" s="137"/>
      <c r="C467" s="5"/>
      <c r="D467" s="138"/>
      <c r="E467" s="5"/>
      <c r="F467" s="139"/>
      <c r="G467" s="139"/>
      <c r="H467" s="5"/>
      <c r="I467" s="5"/>
      <c r="J467" s="8"/>
      <c r="K467" s="8"/>
      <c r="L467" s="4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>
      <c r="A468" s="5"/>
      <c r="B468" s="137"/>
      <c r="C468" s="5"/>
      <c r="D468" s="138"/>
      <c r="E468" s="5"/>
      <c r="F468" s="139"/>
      <c r="G468" s="139"/>
      <c r="H468" s="5"/>
      <c r="I468" s="5"/>
      <c r="J468" s="8"/>
      <c r="K468" s="8"/>
      <c r="L468" s="4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>
      <c r="A469" s="5"/>
      <c r="B469" s="137"/>
      <c r="C469" s="5"/>
      <c r="D469" s="138"/>
      <c r="E469" s="5"/>
      <c r="F469" s="139"/>
      <c r="G469" s="139"/>
      <c r="H469" s="5"/>
      <c r="I469" s="5"/>
      <c r="J469" s="8"/>
      <c r="K469" s="8"/>
      <c r="L469" s="4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>
      <c r="A470" s="5"/>
      <c r="B470" s="137"/>
      <c r="C470" s="5"/>
      <c r="D470" s="138"/>
      <c r="E470" s="5"/>
      <c r="F470" s="139"/>
      <c r="G470" s="139"/>
      <c r="H470" s="5"/>
      <c r="I470" s="5"/>
      <c r="J470" s="8"/>
      <c r="K470" s="8"/>
      <c r="L470" s="4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>
      <c r="A471" s="5"/>
      <c r="B471" s="137"/>
      <c r="C471" s="5"/>
      <c r="D471" s="138"/>
      <c r="E471" s="5"/>
      <c r="F471" s="139"/>
      <c r="G471" s="139"/>
      <c r="H471" s="5"/>
      <c r="I471" s="5"/>
      <c r="J471" s="8"/>
      <c r="K471" s="8"/>
      <c r="L471" s="4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>
      <c r="A472" s="5"/>
      <c r="B472" s="137"/>
      <c r="C472" s="5"/>
      <c r="D472" s="138"/>
      <c r="E472" s="5"/>
      <c r="F472" s="139"/>
      <c r="G472" s="139"/>
      <c r="H472" s="5"/>
      <c r="I472" s="5"/>
      <c r="J472" s="8"/>
      <c r="K472" s="8"/>
      <c r="L472" s="4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>
      <c r="A473" s="5"/>
      <c r="B473" s="137"/>
      <c r="C473" s="5"/>
      <c r="D473" s="138"/>
      <c r="E473" s="5"/>
      <c r="F473" s="139"/>
      <c r="G473" s="139"/>
      <c r="H473" s="5"/>
      <c r="I473" s="5"/>
      <c r="J473" s="8"/>
      <c r="K473" s="8"/>
      <c r="L473" s="4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>
      <c r="A474" s="5"/>
      <c r="B474" s="137"/>
      <c r="C474" s="5"/>
      <c r="D474" s="138"/>
      <c r="E474" s="5"/>
      <c r="F474" s="139"/>
      <c r="G474" s="139"/>
      <c r="H474" s="5"/>
      <c r="I474" s="5"/>
      <c r="J474" s="8"/>
      <c r="K474" s="8"/>
      <c r="L474" s="4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>
      <c r="A475" s="5"/>
      <c r="B475" s="137"/>
      <c r="C475" s="5"/>
      <c r="D475" s="138"/>
      <c r="E475" s="5"/>
      <c r="F475" s="139"/>
      <c r="G475" s="139"/>
      <c r="H475" s="5"/>
      <c r="I475" s="5"/>
      <c r="J475" s="8"/>
      <c r="K475" s="8"/>
      <c r="L475" s="4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>
      <c r="A476" s="5"/>
      <c r="B476" s="137"/>
      <c r="C476" s="5"/>
      <c r="D476" s="138"/>
      <c r="E476" s="5"/>
      <c r="F476" s="139"/>
      <c r="G476" s="139"/>
      <c r="H476" s="5"/>
      <c r="I476" s="5"/>
      <c r="J476" s="8"/>
      <c r="K476" s="8"/>
      <c r="L476" s="4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>
      <c r="A477" s="5"/>
      <c r="B477" s="137"/>
      <c r="C477" s="5"/>
      <c r="D477" s="138"/>
      <c r="E477" s="5"/>
      <c r="F477" s="139"/>
      <c r="G477" s="139"/>
      <c r="H477" s="5"/>
      <c r="I477" s="5"/>
      <c r="J477" s="8"/>
      <c r="K477" s="8"/>
      <c r="L477" s="4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>
      <c r="A478" s="5"/>
      <c r="B478" s="137"/>
      <c r="C478" s="5"/>
      <c r="D478" s="138"/>
      <c r="E478" s="5"/>
      <c r="F478" s="139"/>
      <c r="G478" s="139"/>
      <c r="H478" s="5"/>
      <c r="I478" s="5"/>
      <c r="J478" s="8"/>
      <c r="K478" s="8"/>
      <c r="L478" s="4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>
      <c r="A479" s="5"/>
      <c r="B479" s="137"/>
      <c r="C479" s="5"/>
      <c r="D479" s="138"/>
      <c r="E479" s="5"/>
      <c r="F479" s="139"/>
      <c r="G479" s="139"/>
      <c r="H479" s="5"/>
      <c r="I479" s="5"/>
      <c r="J479" s="8"/>
      <c r="K479" s="8"/>
      <c r="L479" s="4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>
      <c r="A480" s="5"/>
      <c r="B480" s="137"/>
      <c r="C480" s="5"/>
      <c r="D480" s="138"/>
      <c r="E480" s="5"/>
      <c r="F480" s="139"/>
      <c r="G480" s="139"/>
      <c r="H480" s="5"/>
      <c r="I480" s="5"/>
      <c r="J480" s="8"/>
      <c r="K480" s="8"/>
      <c r="L480" s="4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>
      <c r="A481" s="5"/>
      <c r="B481" s="137"/>
      <c r="C481" s="5"/>
      <c r="D481" s="138"/>
      <c r="E481" s="5"/>
      <c r="F481" s="139"/>
      <c r="G481" s="139"/>
      <c r="H481" s="5"/>
      <c r="I481" s="5"/>
      <c r="J481" s="8"/>
      <c r="K481" s="8"/>
      <c r="L481" s="4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>
      <c r="A482" s="5"/>
      <c r="B482" s="137"/>
      <c r="C482" s="5"/>
      <c r="D482" s="138"/>
      <c r="E482" s="5"/>
      <c r="F482" s="139"/>
      <c r="G482" s="139"/>
      <c r="H482" s="5"/>
      <c r="I482" s="5"/>
      <c r="J482" s="8"/>
      <c r="K482" s="8"/>
      <c r="L482" s="4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>
      <c r="A483" s="5"/>
      <c r="B483" s="137"/>
      <c r="C483" s="5"/>
      <c r="D483" s="138"/>
      <c r="E483" s="5"/>
      <c r="F483" s="139"/>
      <c r="G483" s="139"/>
      <c r="H483" s="5"/>
      <c r="I483" s="5"/>
      <c r="J483" s="8"/>
      <c r="K483" s="8"/>
      <c r="L483" s="4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>
      <c r="A484" s="5"/>
      <c r="B484" s="137"/>
      <c r="C484" s="5"/>
      <c r="D484" s="138"/>
      <c r="E484" s="5"/>
      <c r="F484" s="139"/>
      <c r="G484" s="139"/>
      <c r="H484" s="5"/>
      <c r="I484" s="5"/>
      <c r="J484" s="8"/>
      <c r="K484" s="8"/>
      <c r="L484" s="4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>
      <c r="A485" s="5"/>
      <c r="B485" s="137"/>
      <c r="C485" s="5"/>
      <c r="D485" s="138"/>
      <c r="E485" s="5"/>
      <c r="F485" s="139"/>
      <c r="G485" s="139"/>
      <c r="H485" s="5"/>
      <c r="I485" s="5"/>
      <c r="J485" s="8"/>
      <c r="K485" s="8"/>
      <c r="L485" s="4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>
      <c r="A486" s="5"/>
      <c r="B486" s="137"/>
      <c r="C486" s="5"/>
      <c r="D486" s="138"/>
      <c r="E486" s="5"/>
      <c r="F486" s="139"/>
      <c r="G486" s="139"/>
      <c r="H486" s="5"/>
      <c r="I486" s="5"/>
      <c r="J486" s="8"/>
      <c r="K486" s="8"/>
      <c r="L486" s="4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>
      <c r="A487" s="5"/>
      <c r="B487" s="137"/>
      <c r="C487" s="5"/>
      <c r="D487" s="138"/>
      <c r="E487" s="5"/>
      <c r="F487" s="139"/>
      <c r="G487" s="139"/>
      <c r="H487" s="5"/>
      <c r="I487" s="5"/>
      <c r="J487" s="8"/>
      <c r="K487" s="8"/>
      <c r="L487" s="4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>
      <c r="A488" s="5"/>
      <c r="B488" s="137"/>
      <c r="C488" s="5"/>
      <c r="D488" s="138"/>
      <c r="E488" s="5"/>
      <c r="F488" s="139"/>
      <c r="G488" s="139"/>
      <c r="H488" s="5"/>
      <c r="I488" s="5"/>
      <c r="J488" s="8"/>
      <c r="K488" s="8"/>
      <c r="L488" s="4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>
      <c r="A489" s="5"/>
      <c r="B489" s="137"/>
      <c r="C489" s="5"/>
      <c r="D489" s="138"/>
      <c r="E489" s="5"/>
      <c r="F489" s="139"/>
      <c r="G489" s="139"/>
      <c r="H489" s="5"/>
      <c r="I489" s="5"/>
      <c r="J489" s="8"/>
      <c r="K489" s="8"/>
      <c r="L489" s="4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>
      <c r="A490" s="5"/>
      <c r="B490" s="137"/>
      <c r="C490" s="5"/>
      <c r="D490" s="138"/>
      <c r="E490" s="5"/>
      <c r="F490" s="139"/>
      <c r="G490" s="139"/>
      <c r="H490" s="5"/>
      <c r="I490" s="5"/>
      <c r="J490" s="8"/>
      <c r="K490" s="8"/>
      <c r="L490" s="4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>
      <c r="A491" s="5"/>
      <c r="B491" s="137"/>
      <c r="C491" s="5"/>
      <c r="D491" s="138"/>
      <c r="E491" s="5"/>
      <c r="F491" s="139"/>
      <c r="G491" s="139"/>
      <c r="H491" s="5"/>
      <c r="I491" s="5"/>
      <c r="J491" s="8"/>
      <c r="K491" s="8"/>
      <c r="L491" s="4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>
      <c r="A492" s="5"/>
      <c r="B492" s="137"/>
      <c r="C492" s="5"/>
      <c r="D492" s="138"/>
      <c r="E492" s="5"/>
      <c r="F492" s="139"/>
      <c r="G492" s="139"/>
      <c r="H492" s="5"/>
      <c r="I492" s="5"/>
      <c r="J492" s="8"/>
      <c r="K492" s="8"/>
      <c r="L492" s="4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>
      <c r="A493" s="5"/>
      <c r="B493" s="137"/>
      <c r="C493" s="5"/>
      <c r="D493" s="138"/>
      <c r="E493" s="5"/>
      <c r="F493" s="139"/>
      <c r="G493" s="139"/>
      <c r="H493" s="5"/>
      <c r="I493" s="5"/>
      <c r="J493" s="8"/>
      <c r="K493" s="8"/>
      <c r="L493" s="4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>
      <c r="A494" s="5"/>
      <c r="B494" s="137"/>
      <c r="C494" s="5"/>
      <c r="D494" s="138"/>
      <c r="E494" s="5"/>
      <c r="F494" s="139"/>
      <c r="G494" s="139"/>
      <c r="H494" s="5"/>
      <c r="I494" s="5"/>
      <c r="J494" s="8"/>
      <c r="K494" s="8"/>
      <c r="L494" s="4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>
      <c r="A495" s="5"/>
      <c r="B495" s="137"/>
      <c r="C495" s="5"/>
      <c r="D495" s="138"/>
      <c r="E495" s="5"/>
      <c r="F495" s="139"/>
      <c r="G495" s="139"/>
      <c r="H495" s="5"/>
      <c r="I495" s="5"/>
      <c r="J495" s="8"/>
      <c r="K495" s="8"/>
      <c r="L495" s="4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>
      <c r="A496" s="5"/>
      <c r="B496" s="137"/>
      <c r="C496" s="5"/>
      <c r="D496" s="138"/>
      <c r="E496" s="5"/>
      <c r="F496" s="139"/>
      <c r="G496" s="139"/>
      <c r="H496" s="5"/>
      <c r="I496" s="5"/>
      <c r="J496" s="8"/>
      <c r="K496" s="8"/>
      <c r="L496" s="4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>
      <c r="A497" s="5"/>
      <c r="B497" s="137"/>
      <c r="C497" s="5"/>
      <c r="D497" s="138"/>
      <c r="E497" s="5"/>
      <c r="F497" s="139"/>
      <c r="G497" s="139"/>
      <c r="H497" s="5"/>
      <c r="I497" s="5"/>
      <c r="J497" s="8"/>
      <c r="K497" s="8"/>
      <c r="L497" s="4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>
      <c r="A498" s="5"/>
      <c r="B498" s="137"/>
      <c r="C498" s="5"/>
      <c r="D498" s="138"/>
      <c r="E498" s="5"/>
      <c r="F498" s="139"/>
      <c r="G498" s="139"/>
      <c r="H498" s="5"/>
      <c r="I498" s="5"/>
      <c r="J498" s="8"/>
      <c r="K498" s="8"/>
      <c r="L498" s="4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>
      <c r="A499" s="5"/>
      <c r="B499" s="137"/>
      <c r="C499" s="5"/>
      <c r="D499" s="138"/>
      <c r="E499" s="5"/>
      <c r="F499" s="139"/>
      <c r="G499" s="139"/>
      <c r="H499" s="5"/>
      <c r="I499" s="5"/>
      <c r="J499" s="8"/>
      <c r="K499" s="8"/>
      <c r="L499" s="4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>
      <c r="A500" s="5"/>
      <c r="B500" s="137"/>
      <c r="C500" s="5"/>
      <c r="D500" s="138"/>
      <c r="E500" s="5"/>
      <c r="F500" s="139"/>
      <c r="G500" s="139"/>
      <c r="H500" s="5"/>
      <c r="I500" s="5"/>
      <c r="J500" s="8"/>
      <c r="K500" s="8"/>
      <c r="L500" s="4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>
      <c r="A501" s="5"/>
      <c r="B501" s="137"/>
      <c r="C501" s="5"/>
      <c r="D501" s="138"/>
      <c r="E501" s="5"/>
      <c r="F501" s="139"/>
      <c r="G501" s="139"/>
      <c r="H501" s="5"/>
      <c r="I501" s="5"/>
      <c r="J501" s="8"/>
      <c r="K501" s="8"/>
      <c r="L501" s="4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>
      <c r="A502" s="5"/>
      <c r="B502" s="137"/>
      <c r="C502" s="5"/>
      <c r="D502" s="138"/>
      <c r="E502" s="5"/>
      <c r="F502" s="139"/>
      <c r="G502" s="139"/>
      <c r="H502" s="5"/>
      <c r="I502" s="5"/>
      <c r="J502" s="8"/>
      <c r="K502" s="8"/>
      <c r="L502" s="4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>
      <c r="A503" s="5"/>
      <c r="B503" s="137"/>
      <c r="C503" s="5"/>
      <c r="D503" s="138"/>
      <c r="E503" s="5"/>
      <c r="F503" s="139"/>
      <c r="G503" s="139"/>
      <c r="H503" s="5"/>
      <c r="I503" s="5"/>
      <c r="J503" s="8"/>
      <c r="K503" s="8"/>
      <c r="L503" s="4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>
      <c r="A504" s="5"/>
      <c r="B504" s="137"/>
      <c r="C504" s="5"/>
      <c r="D504" s="138"/>
      <c r="E504" s="5"/>
      <c r="F504" s="139"/>
      <c r="G504" s="139"/>
      <c r="H504" s="5"/>
      <c r="I504" s="5"/>
      <c r="J504" s="8"/>
      <c r="K504" s="8"/>
      <c r="L504" s="4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>
      <c r="A505" s="5"/>
      <c r="B505" s="137"/>
      <c r="C505" s="5"/>
      <c r="D505" s="138"/>
      <c r="E505" s="5"/>
      <c r="F505" s="139"/>
      <c r="G505" s="139"/>
      <c r="H505" s="5"/>
      <c r="I505" s="5"/>
      <c r="J505" s="8"/>
      <c r="K505" s="8"/>
      <c r="L505" s="4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>
      <c r="A506" s="5"/>
      <c r="B506" s="137"/>
      <c r="C506" s="5"/>
      <c r="D506" s="138"/>
      <c r="E506" s="5"/>
      <c r="F506" s="139"/>
      <c r="G506" s="139"/>
      <c r="H506" s="5"/>
      <c r="I506" s="5"/>
      <c r="J506" s="8"/>
      <c r="K506" s="8"/>
      <c r="L506" s="4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>
      <c r="A507" s="5"/>
      <c r="B507" s="137"/>
      <c r="C507" s="5"/>
      <c r="D507" s="138"/>
      <c r="E507" s="5"/>
      <c r="F507" s="139"/>
      <c r="G507" s="139"/>
      <c r="H507" s="5"/>
      <c r="I507" s="5"/>
      <c r="J507" s="8"/>
      <c r="K507" s="8"/>
      <c r="L507" s="4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>
      <c r="A508" s="5"/>
      <c r="B508" s="137"/>
      <c r="C508" s="5"/>
      <c r="D508" s="138"/>
      <c r="E508" s="5"/>
      <c r="F508" s="139"/>
      <c r="G508" s="139"/>
      <c r="H508" s="5"/>
      <c r="I508" s="5"/>
      <c r="J508" s="8"/>
      <c r="K508" s="8"/>
      <c r="L508" s="4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>
      <c r="A509" s="5"/>
      <c r="B509" s="137"/>
      <c r="C509" s="5"/>
      <c r="D509" s="138"/>
      <c r="E509" s="5"/>
      <c r="F509" s="139"/>
      <c r="G509" s="139"/>
      <c r="H509" s="5"/>
      <c r="I509" s="5"/>
      <c r="J509" s="8"/>
      <c r="K509" s="8"/>
      <c r="L509" s="4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>
      <c r="A510" s="5"/>
      <c r="B510" s="137"/>
      <c r="C510" s="5"/>
      <c r="D510" s="138"/>
      <c r="E510" s="5"/>
      <c r="F510" s="139"/>
      <c r="G510" s="139"/>
      <c r="H510" s="5"/>
      <c r="I510" s="5"/>
      <c r="J510" s="8"/>
      <c r="K510" s="8"/>
      <c r="L510" s="4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>
      <c r="A511" s="5"/>
      <c r="B511" s="137"/>
      <c r="C511" s="5"/>
      <c r="D511" s="138"/>
      <c r="E511" s="5"/>
      <c r="F511" s="139"/>
      <c r="G511" s="139"/>
      <c r="H511" s="5"/>
      <c r="I511" s="5"/>
      <c r="J511" s="8"/>
      <c r="K511" s="8"/>
      <c r="L511" s="4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>
      <c r="A512" s="5"/>
      <c r="B512" s="137"/>
      <c r="C512" s="5"/>
      <c r="D512" s="138"/>
      <c r="E512" s="5"/>
      <c r="F512" s="139"/>
      <c r="G512" s="139"/>
      <c r="H512" s="5"/>
      <c r="I512" s="5"/>
      <c r="J512" s="8"/>
      <c r="K512" s="8"/>
      <c r="L512" s="4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>
      <c r="A513" s="5"/>
      <c r="B513" s="137"/>
      <c r="C513" s="5"/>
      <c r="D513" s="138"/>
      <c r="E513" s="5"/>
      <c r="F513" s="139"/>
      <c r="G513" s="139"/>
      <c r="H513" s="5"/>
      <c r="I513" s="5"/>
      <c r="J513" s="8"/>
      <c r="K513" s="8"/>
      <c r="L513" s="4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>
      <c r="A514" s="5"/>
      <c r="B514" s="137"/>
      <c r="C514" s="5"/>
      <c r="D514" s="138"/>
      <c r="E514" s="5"/>
      <c r="F514" s="139"/>
      <c r="G514" s="139"/>
      <c r="H514" s="5"/>
      <c r="I514" s="5"/>
      <c r="J514" s="8"/>
      <c r="K514" s="8"/>
      <c r="L514" s="4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>
      <c r="A515" s="5"/>
      <c r="B515" s="137"/>
      <c r="C515" s="5"/>
      <c r="D515" s="138"/>
      <c r="E515" s="5"/>
      <c r="F515" s="139"/>
      <c r="G515" s="139"/>
      <c r="H515" s="5"/>
      <c r="I515" s="5"/>
      <c r="J515" s="8"/>
      <c r="K515" s="8"/>
      <c r="L515" s="4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>
      <c r="A516" s="5"/>
      <c r="B516" s="137"/>
      <c r="C516" s="5"/>
      <c r="D516" s="138"/>
      <c r="E516" s="5"/>
      <c r="F516" s="139"/>
      <c r="G516" s="139"/>
      <c r="H516" s="5"/>
      <c r="I516" s="5"/>
      <c r="J516" s="8"/>
      <c r="K516" s="8"/>
      <c r="L516" s="4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>
      <c r="A517" s="5"/>
      <c r="B517" s="137"/>
      <c r="C517" s="5"/>
      <c r="D517" s="138"/>
      <c r="E517" s="5"/>
      <c r="F517" s="139"/>
      <c r="G517" s="139"/>
      <c r="H517" s="5"/>
      <c r="I517" s="5"/>
      <c r="J517" s="8"/>
      <c r="K517" s="8"/>
      <c r="L517" s="4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>
      <c r="A518" s="5"/>
      <c r="B518" s="137"/>
      <c r="C518" s="5"/>
      <c r="D518" s="138"/>
      <c r="E518" s="5"/>
      <c r="F518" s="139"/>
      <c r="G518" s="139"/>
      <c r="H518" s="5"/>
      <c r="I518" s="5"/>
      <c r="J518" s="8"/>
      <c r="K518" s="8"/>
      <c r="L518" s="4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>
      <c r="A519" s="5"/>
      <c r="B519" s="137"/>
      <c r="C519" s="5"/>
      <c r="D519" s="138"/>
      <c r="E519" s="5"/>
      <c r="F519" s="139"/>
      <c r="G519" s="139"/>
      <c r="H519" s="5"/>
      <c r="I519" s="5"/>
      <c r="J519" s="8"/>
      <c r="K519" s="8"/>
      <c r="L519" s="4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>
      <c r="A520" s="5"/>
      <c r="B520" s="137"/>
      <c r="C520" s="5"/>
      <c r="D520" s="138"/>
      <c r="E520" s="5"/>
      <c r="F520" s="139"/>
      <c r="G520" s="139"/>
      <c r="H520" s="5"/>
      <c r="I520" s="5"/>
      <c r="J520" s="8"/>
      <c r="K520" s="8"/>
      <c r="L520" s="4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>
      <c r="A521" s="5"/>
      <c r="B521" s="137"/>
      <c r="C521" s="5"/>
      <c r="D521" s="138"/>
      <c r="E521" s="5"/>
      <c r="F521" s="139"/>
      <c r="G521" s="139"/>
      <c r="H521" s="5"/>
      <c r="I521" s="5"/>
      <c r="J521" s="8"/>
      <c r="K521" s="8"/>
      <c r="L521" s="4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>
      <c r="A522" s="5"/>
      <c r="B522" s="137"/>
      <c r="C522" s="5"/>
      <c r="D522" s="138"/>
      <c r="E522" s="5"/>
      <c r="F522" s="139"/>
      <c r="G522" s="139"/>
      <c r="H522" s="5"/>
      <c r="I522" s="5"/>
      <c r="J522" s="8"/>
      <c r="K522" s="8"/>
      <c r="L522" s="4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>
      <c r="A523" s="5"/>
      <c r="B523" s="137"/>
      <c r="C523" s="5"/>
      <c r="D523" s="138"/>
      <c r="E523" s="5"/>
      <c r="F523" s="139"/>
      <c r="G523" s="139"/>
      <c r="H523" s="5"/>
      <c r="I523" s="5"/>
      <c r="J523" s="8"/>
      <c r="K523" s="8"/>
      <c r="L523" s="4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>
      <c r="A524" s="5"/>
      <c r="B524" s="137"/>
      <c r="C524" s="5"/>
      <c r="D524" s="138"/>
      <c r="E524" s="5"/>
      <c r="F524" s="139"/>
      <c r="G524" s="139"/>
      <c r="H524" s="5"/>
      <c r="I524" s="5"/>
      <c r="J524" s="8"/>
      <c r="K524" s="8"/>
      <c r="L524" s="4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>
      <c r="A525" s="5"/>
      <c r="B525" s="137"/>
      <c r="C525" s="5"/>
      <c r="D525" s="138"/>
      <c r="E525" s="5"/>
      <c r="F525" s="139"/>
      <c r="G525" s="139"/>
      <c r="H525" s="5"/>
      <c r="I525" s="5"/>
      <c r="J525" s="8"/>
      <c r="K525" s="8"/>
      <c r="L525" s="4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>
      <c r="A526" s="5"/>
      <c r="B526" s="137"/>
      <c r="C526" s="5"/>
      <c r="D526" s="138"/>
      <c r="E526" s="5"/>
      <c r="F526" s="139"/>
      <c r="G526" s="139"/>
      <c r="H526" s="5"/>
      <c r="I526" s="5"/>
      <c r="J526" s="8"/>
      <c r="K526" s="8"/>
      <c r="L526" s="4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>
      <c r="A527" s="5"/>
      <c r="B527" s="137"/>
      <c r="C527" s="5"/>
      <c r="D527" s="138"/>
      <c r="E527" s="5"/>
      <c r="F527" s="139"/>
      <c r="G527" s="139"/>
      <c r="H527" s="5"/>
      <c r="I527" s="5"/>
      <c r="J527" s="8"/>
      <c r="K527" s="8"/>
      <c r="L527" s="4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>
      <c r="A528" s="5"/>
      <c r="B528" s="137"/>
      <c r="C528" s="5"/>
      <c r="D528" s="138"/>
      <c r="E528" s="5"/>
      <c r="F528" s="139"/>
      <c r="G528" s="139"/>
      <c r="H528" s="5"/>
      <c r="I528" s="5"/>
      <c r="J528" s="8"/>
      <c r="K528" s="8"/>
      <c r="L528" s="4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>
      <c r="A529" s="5"/>
      <c r="B529" s="137"/>
      <c r="C529" s="5"/>
      <c r="D529" s="138"/>
      <c r="E529" s="5"/>
      <c r="F529" s="139"/>
      <c r="G529" s="139"/>
      <c r="H529" s="5"/>
      <c r="I529" s="5"/>
      <c r="J529" s="8"/>
      <c r="K529" s="8"/>
      <c r="L529" s="4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>
      <c r="A530" s="5"/>
      <c r="B530" s="137"/>
      <c r="C530" s="5"/>
      <c r="D530" s="138"/>
      <c r="E530" s="5"/>
      <c r="F530" s="139"/>
      <c r="G530" s="139"/>
      <c r="H530" s="5"/>
      <c r="I530" s="5"/>
      <c r="J530" s="8"/>
      <c r="K530" s="8"/>
      <c r="L530" s="4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>
      <c r="A531" s="5"/>
      <c r="B531" s="137"/>
      <c r="C531" s="5"/>
      <c r="D531" s="138"/>
      <c r="E531" s="5"/>
      <c r="F531" s="139"/>
      <c r="G531" s="139"/>
      <c r="H531" s="5"/>
      <c r="I531" s="5"/>
      <c r="J531" s="8"/>
      <c r="K531" s="8"/>
      <c r="L531" s="4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>
      <c r="A532" s="5"/>
      <c r="B532" s="137"/>
      <c r="C532" s="5"/>
      <c r="D532" s="138"/>
      <c r="E532" s="5"/>
      <c r="F532" s="139"/>
      <c r="G532" s="139"/>
      <c r="H532" s="5"/>
      <c r="I532" s="5"/>
      <c r="J532" s="8"/>
      <c r="K532" s="8"/>
      <c r="L532" s="4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>
      <c r="A533" s="5"/>
      <c r="B533" s="137"/>
      <c r="C533" s="5"/>
      <c r="D533" s="138"/>
      <c r="E533" s="5"/>
      <c r="F533" s="139"/>
      <c r="G533" s="139"/>
      <c r="H533" s="5"/>
      <c r="I533" s="5"/>
      <c r="J533" s="8"/>
      <c r="K533" s="8"/>
      <c r="L533" s="4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>
      <c r="A534" s="5"/>
      <c r="B534" s="137"/>
      <c r="C534" s="5"/>
      <c r="D534" s="138"/>
      <c r="E534" s="5"/>
      <c r="F534" s="139"/>
      <c r="G534" s="139"/>
      <c r="H534" s="5"/>
      <c r="I534" s="5"/>
      <c r="J534" s="8"/>
      <c r="K534" s="8"/>
      <c r="L534" s="4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>
      <c r="A535" s="5"/>
      <c r="B535" s="137"/>
      <c r="C535" s="5"/>
      <c r="D535" s="138"/>
      <c r="E535" s="5"/>
      <c r="F535" s="139"/>
      <c r="G535" s="139"/>
      <c r="H535" s="5"/>
      <c r="I535" s="5"/>
      <c r="J535" s="8"/>
      <c r="K535" s="8"/>
      <c r="L535" s="4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>
      <c r="A536" s="5"/>
      <c r="B536" s="137"/>
      <c r="C536" s="5"/>
      <c r="D536" s="138"/>
      <c r="E536" s="5"/>
      <c r="F536" s="139"/>
      <c r="G536" s="139"/>
      <c r="H536" s="5"/>
      <c r="I536" s="5"/>
      <c r="J536" s="8"/>
      <c r="K536" s="8"/>
      <c r="L536" s="4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>
      <c r="A537" s="5"/>
      <c r="B537" s="137"/>
      <c r="C537" s="5"/>
      <c r="D537" s="138"/>
      <c r="E537" s="5"/>
      <c r="F537" s="139"/>
      <c r="G537" s="139"/>
      <c r="H537" s="5"/>
      <c r="I537" s="5"/>
      <c r="J537" s="8"/>
      <c r="K537" s="8"/>
      <c r="L537" s="4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>
      <c r="A538" s="5"/>
      <c r="B538" s="137"/>
      <c r="C538" s="5"/>
      <c r="D538" s="138"/>
      <c r="E538" s="5"/>
      <c r="F538" s="139"/>
      <c r="G538" s="139"/>
      <c r="H538" s="5"/>
      <c r="I538" s="5"/>
      <c r="J538" s="8"/>
      <c r="K538" s="8"/>
      <c r="L538" s="4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>
      <c r="A539" s="5"/>
      <c r="B539" s="137"/>
      <c r="C539" s="5"/>
      <c r="D539" s="138"/>
      <c r="E539" s="5"/>
      <c r="F539" s="139"/>
      <c r="G539" s="139"/>
      <c r="H539" s="5"/>
      <c r="I539" s="5"/>
      <c r="J539" s="8"/>
      <c r="K539" s="8"/>
      <c r="L539" s="4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>
      <c r="A540" s="5"/>
      <c r="B540" s="137"/>
      <c r="C540" s="5"/>
      <c r="D540" s="138"/>
      <c r="E540" s="5"/>
      <c r="F540" s="139"/>
      <c r="G540" s="139"/>
      <c r="H540" s="5"/>
      <c r="I540" s="5"/>
      <c r="J540" s="8"/>
      <c r="K540" s="8"/>
      <c r="L540" s="4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>
      <c r="A541" s="5"/>
      <c r="B541" s="137"/>
      <c r="C541" s="5"/>
      <c r="D541" s="138"/>
      <c r="E541" s="5"/>
      <c r="F541" s="139"/>
      <c r="G541" s="139"/>
      <c r="H541" s="5"/>
      <c r="I541" s="5"/>
      <c r="J541" s="8"/>
      <c r="K541" s="8"/>
      <c r="L541" s="4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>
      <c r="A542" s="5"/>
      <c r="B542" s="137"/>
      <c r="C542" s="5"/>
      <c r="D542" s="138"/>
      <c r="E542" s="5"/>
      <c r="F542" s="139"/>
      <c r="G542" s="139"/>
      <c r="H542" s="5"/>
      <c r="I542" s="5"/>
      <c r="J542" s="8"/>
      <c r="K542" s="8"/>
      <c r="L542" s="4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>
      <c r="A543" s="5"/>
      <c r="B543" s="137"/>
      <c r="C543" s="5"/>
      <c r="D543" s="138"/>
      <c r="E543" s="5"/>
      <c r="F543" s="139"/>
      <c r="G543" s="139"/>
      <c r="H543" s="5"/>
      <c r="I543" s="5"/>
      <c r="J543" s="8"/>
      <c r="K543" s="8"/>
      <c r="L543" s="4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>
      <c r="A544" s="5"/>
      <c r="B544" s="137"/>
      <c r="C544" s="5"/>
      <c r="D544" s="138"/>
      <c r="E544" s="5"/>
      <c r="F544" s="139"/>
      <c r="G544" s="139"/>
      <c r="H544" s="5"/>
      <c r="I544" s="5"/>
      <c r="J544" s="8"/>
      <c r="K544" s="8"/>
      <c r="L544" s="4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>
      <c r="A545" s="5"/>
      <c r="B545" s="137"/>
      <c r="C545" s="5"/>
      <c r="D545" s="138"/>
      <c r="E545" s="5"/>
      <c r="F545" s="139"/>
      <c r="G545" s="139"/>
      <c r="H545" s="5"/>
      <c r="I545" s="5"/>
      <c r="J545" s="8"/>
      <c r="K545" s="8"/>
      <c r="L545" s="4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>
      <c r="A546" s="5"/>
      <c r="B546" s="137"/>
      <c r="C546" s="5"/>
      <c r="D546" s="138"/>
      <c r="E546" s="5"/>
      <c r="F546" s="139"/>
      <c r="G546" s="139"/>
      <c r="H546" s="5"/>
      <c r="I546" s="5"/>
      <c r="J546" s="8"/>
      <c r="K546" s="8"/>
      <c r="L546" s="4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>
      <c r="A547" s="5"/>
      <c r="B547" s="137"/>
      <c r="C547" s="5"/>
      <c r="D547" s="138"/>
      <c r="E547" s="5"/>
      <c r="F547" s="139"/>
      <c r="G547" s="139"/>
      <c r="H547" s="5"/>
      <c r="I547" s="5"/>
      <c r="J547" s="8"/>
      <c r="K547" s="8"/>
      <c r="L547" s="4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>
      <c r="A548" s="5"/>
      <c r="B548" s="137"/>
      <c r="C548" s="5"/>
      <c r="D548" s="138"/>
      <c r="E548" s="5"/>
      <c r="F548" s="139"/>
      <c r="G548" s="139"/>
      <c r="H548" s="5"/>
      <c r="I548" s="5"/>
      <c r="J548" s="8"/>
      <c r="K548" s="8"/>
      <c r="L548" s="4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>
      <c r="A549" s="5"/>
      <c r="B549" s="137"/>
      <c r="C549" s="5"/>
      <c r="D549" s="138"/>
      <c r="E549" s="5"/>
      <c r="F549" s="139"/>
      <c r="G549" s="139"/>
      <c r="H549" s="5"/>
      <c r="I549" s="5"/>
      <c r="J549" s="8"/>
      <c r="K549" s="8"/>
      <c r="L549" s="4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>
      <c r="A550" s="5"/>
      <c r="B550" s="137"/>
      <c r="C550" s="5"/>
      <c r="D550" s="138"/>
      <c r="E550" s="5"/>
      <c r="F550" s="139"/>
      <c r="G550" s="139"/>
      <c r="H550" s="5"/>
      <c r="I550" s="5"/>
      <c r="J550" s="8"/>
      <c r="K550" s="8"/>
      <c r="L550" s="4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>
      <c r="A551" s="5"/>
      <c r="B551" s="137"/>
      <c r="C551" s="5"/>
      <c r="D551" s="138"/>
      <c r="E551" s="5"/>
      <c r="F551" s="139"/>
      <c r="G551" s="139"/>
      <c r="H551" s="5"/>
      <c r="I551" s="5"/>
      <c r="J551" s="8"/>
      <c r="K551" s="8"/>
      <c r="L551" s="4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>
      <c r="A552" s="5"/>
      <c r="B552" s="137"/>
      <c r="C552" s="5"/>
      <c r="D552" s="138"/>
      <c r="E552" s="5"/>
      <c r="F552" s="139"/>
      <c r="G552" s="139"/>
      <c r="H552" s="5"/>
      <c r="I552" s="5"/>
      <c r="J552" s="8"/>
      <c r="K552" s="8"/>
      <c r="L552" s="4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>
      <c r="A553" s="5"/>
      <c r="B553" s="137"/>
      <c r="C553" s="5"/>
      <c r="D553" s="138"/>
      <c r="E553" s="5"/>
      <c r="F553" s="139"/>
      <c r="G553" s="139"/>
      <c r="H553" s="5"/>
      <c r="I553" s="5"/>
      <c r="J553" s="8"/>
      <c r="K553" s="8"/>
      <c r="L553" s="4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>
      <c r="A554" s="5"/>
      <c r="B554" s="137"/>
      <c r="C554" s="5"/>
      <c r="D554" s="138"/>
      <c r="E554" s="5"/>
      <c r="F554" s="139"/>
      <c r="G554" s="139"/>
      <c r="H554" s="5"/>
      <c r="I554" s="5"/>
      <c r="J554" s="8"/>
      <c r="K554" s="8"/>
      <c r="L554" s="4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>
      <c r="A555" s="5"/>
      <c r="B555" s="137"/>
      <c r="C555" s="5"/>
      <c r="D555" s="138"/>
      <c r="E555" s="5"/>
      <c r="F555" s="139"/>
      <c r="G555" s="139"/>
      <c r="H555" s="5"/>
      <c r="I555" s="5"/>
      <c r="J555" s="8"/>
      <c r="K555" s="8"/>
      <c r="L555" s="4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>
      <c r="A556" s="5"/>
      <c r="B556" s="137"/>
      <c r="C556" s="5"/>
      <c r="D556" s="138"/>
      <c r="E556" s="5"/>
      <c r="F556" s="139"/>
      <c r="G556" s="139"/>
      <c r="H556" s="5"/>
      <c r="I556" s="5"/>
      <c r="J556" s="8"/>
      <c r="K556" s="8"/>
      <c r="L556" s="4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>
      <c r="A557" s="5"/>
      <c r="B557" s="137"/>
      <c r="C557" s="5"/>
      <c r="D557" s="138"/>
      <c r="E557" s="5"/>
      <c r="F557" s="139"/>
      <c r="G557" s="139"/>
      <c r="H557" s="5"/>
      <c r="I557" s="5"/>
      <c r="J557" s="8"/>
      <c r="K557" s="8"/>
      <c r="L557" s="4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>
      <c r="A558" s="5"/>
      <c r="B558" s="137"/>
      <c r="C558" s="5"/>
      <c r="D558" s="138"/>
      <c r="E558" s="5"/>
      <c r="F558" s="139"/>
      <c r="G558" s="139"/>
      <c r="H558" s="5"/>
      <c r="I558" s="5"/>
      <c r="J558" s="8"/>
      <c r="K558" s="8"/>
      <c r="L558" s="4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>
      <c r="A559" s="5"/>
      <c r="B559" s="137"/>
      <c r="C559" s="5"/>
      <c r="D559" s="138"/>
      <c r="E559" s="5"/>
      <c r="F559" s="139"/>
      <c r="G559" s="139"/>
      <c r="H559" s="5"/>
      <c r="I559" s="5"/>
      <c r="J559" s="8"/>
      <c r="K559" s="8"/>
      <c r="L559" s="4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>
      <c r="A560" s="5"/>
      <c r="B560" s="137"/>
      <c r="C560" s="5"/>
      <c r="D560" s="138"/>
      <c r="E560" s="5"/>
      <c r="F560" s="139"/>
      <c r="G560" s="139"/>
      <c r="H560" s="5"/>
      <c r="I560" s="5"/>
      <c r="J560" s="8"/>
      <c r="K560" s="8"/>
      <c r="L560" s="4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>
      <c r="A561" s="5"/>
      <c r="B561" s="137"/>
      <c r="C561" s="5"/>
      <c r="D561" s="138"/>
      <c r="E561" s="5"/>
      <c r="F561" s="139"/>
      <c r="G561" s="139"/>
      <c r="H561" s="5"/>
      <c r="I561" s="5"/>
      <c r="J561" s="8"/>
      <c r="K561" s="8"/>
      <c r="L561" s="4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>
      <c r="A562" s="5"/>
      <c r="B562" s="137"/>
      <c r="C562" s="5"/>
      <c r="D562" s="138"/>
      <c r="E562" s="5"/>
      <c r="F562" s="139"/>
      <c r="G562" s="139"/>
      <c r="H562" s="5"/>
      <c r="I562" s="5"/>
      <c r="J562" s="8"/>
      <c r="K562" s="8"/>
      <c r="L562" s="4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>
      <c r="A563" s="5"/>
      <c r="B563" s="137"/>
      <c r="C563" s="5"/>
      <c r="D563" s="138"/>
      <c r="E563" s="5"/>
      <c r="F563" s="139"/>
      <c r="G563" s="139"/>
      <c r="H563" s="5"/>
      <c r="I563" s="5"/>
      <c r="J563" s="8"/>
      <c r="K563" s="8"/>
      <c r="L563" s="4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>
      <c r="A564" s="5"/>
      <c r="B564" s="137"/>
      <c r="C564" s="5"/>
      <c r="D564" s="138"/>
      <c r="E564" s="5"/>
      <c r="F564" s="139"/>
      <c r="G564" s="139"/>
      <c r="H564" s="5"/>
      <c r="I564" s="5"/>
      <c r="J564" s="8"/>
      <c r="K564" s="8"/>
      <c r="L564" s="4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>
      <c r="A565" s="5"/>
      <c r="B565" s="137"/>
      <c r="C565" s="5"/>
      <c r="D565" s="138"/>
      <c r="E565" s="5"/>
      <c r="F565" s="139"/>
      <c r="G565" s="139"/>
      <c r="H565" s="5"/>
      <c r="I565" s="5"/>
      <c r="J565" s="8"/>
      <c r="K565" s="8"/>
      <c r="L565" s="4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>
      <c r="A566" s="5"/>
      <c r="B566" s="137"/>
      <c r="C566" s="5"/>
      <c r="D566" s="138"/>
      <c r="E566" s="5"/>
      <c r="F566" s="139"/>
      <c r="G566" s="139"/>
      <c r="H566" s="5"/>
      <c r="I566" s="5"/>
      <c r="J566" s="8"/>
      <c r="K566" s="8"/>
      <c r="L566" s="4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>
      <c r="A567" s="5"/>
      <c r="B567" s="137"/>
      <c r="C567" s="5"/>
      <c r="D567" s="138"/>
      <c r="E567" s="5"/>
      <c r="F567" s="139"/>
      <c r="G567" s="139"/>
      <c r="H567" s="5"/>
      <c r="I567" s="5"/>
      <c r="J567" s="8"/>
      <c r="K567" s="8"/>
      <c r="L567" s="4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>
      <c r="A568" s="5"/>
      <c r="B568" s="137"/>
      <c r="C568" s="5"/>
      <c r="D568" s="138"/>
      <c r="E568" s="5"/>
      <c r="F568" s="139"/>
      <c r="G568" s="139"/>
      <c r="H568" s="5"/>
      <c r="I568" s="5"/>
      <c r="J568" s="8"/>
      <c r="K568" s="8"/>
      <c r="L568" s="4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>
      <c r="A569" s="5"/>
      <c r="B569" s="137"/>
      <c r="C569" s="5"/>
      <c r="D569" s="138"/>
      <c r="E569" s="5"/>
      <c r="F569" s="139"/>
      <c r="G569" s="139"/>
      <c r="H569" s="5"/>
      <c r="I569" s="5"/>
      <c r="J569" s="8"/>
      <c r="K569" s="8"/>
      <c r="L569" s="4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>
      <c r="A570" s="5"/>
      <c r="B570" s="137"/>
      <c r="C570" s="5"/>
      <c r="D570" s="138"/>
      <c r="E570" s="5"/>
      <c r="F570" s="139"/>
      <c r="G570" s="139"/>
      <c r="H570" s="5"/>
      <c r="I570" s="5"/>
      <c r="J570" s="8"/>
      <c r="K570" s="8"/>
      <c r="L570" s="4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>
      <c r="A571" s="5"/>
      <c r="B571" s="137"/>
      <c r="C571" s="5"/>
      <c r="D571" s="138"/>
      <c r="E571" s="5"/>
      <c r="F571" s="139"/>
      <c r="G571" s="139"/>
      <c r="H571" s="5"/>
      <c r="I571" s="5"/>
      <c r="J571" s="8"/>
      <c r="K571" s="8"/>
      <c r="L571" s="4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>
      <c r="A572" s="5"/>
      <c r="B572" s="137"/>
      <c r="C572" s="5"/>
      <c r="D572" s="138"/>
      <c r="E572" s="5"/>
      <c r="F572" s="139"/>
      <c r="G572" s="139"/>
      <c r="H572" s="5"/>
      <c r="I572" s="5"/>
      <c r="J572" s="8"/>
      <c r="K572" s="8"/>
      <c r="L572" s="4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>
      <c r="A573" s="5"/>
      <c r="B573" s="137"/>
      <c r="C573" s="5"/>
      <c r="D573" s="138"/>
      <c r="E573" s="5"/>
      <c r="F573" s="139"/>
      <c r="G573" s="139"/>
      <c r="H573" s="5"/>
      <c r="I573" s="5"/>
      <c r="J573" s="8"/>
      <c r="K573" s="8"/>
      <c r="L573" s="4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>
      <c r="A574" s="5"/>
      <c r="B574" s="137"/>
      <c r="C574" s="5"/>
      <c r="D574" s="138"/>
      <c r="E574" s="5"/>
      <c r="F574" s="139"/>
      <c r="G574" s="139"/>
      <c r="H574" s="5"/>
      <c r="I574" s="5"/>
      <c r="J574" s="8"/>
      <c r="K574" s="8"/>
      <c r="L574" s="4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>
      <c r="A575" s="5"/>
      <c r="B575" s="137"/>
      <c r="C575" s="5"/>
      <c r="D575" s="138"/>
      <c r="E575" s="5"/>
      <c r="F575" s="139"/>
      <c r="G575" s="139"/>
      <c r="H575" s="5"/>
      <c r="I575" s="5"/>
      <c r="J575" s="8"/>
      <c r="K575" s="8"/>
      <c r="L575" s="4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>
      <c r="A576" s="5"/>
      <c r="B576" s="137"/>
      <c r="C576" s="5"/>
      <c r="D576" s="138"/>
      <c r="E576" s="5"/>
      <c r="F576" s="139"/>
      <c r="G576" s="139"/>
      <c r="H576" s="5"/>
      <c r="I576" s="5"/>
      <c r="J576" s="8"/>
      <c r="K576" s="8"/>
      <c r="L576" s="4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>
      <c r="A577" s="5"/>
      <c r="B577" s="137"/>
      <c r="C577" s="5"/>
      <c r="D577" s="138"/>
      <c r="E577" s="5"/>
      <c r="F577" s="139"/>
      <c r="G577" s="139"/>
      <c r="H577" s="5"/>
      <c r="I577" s="5"/>
      <c r="J577" s="8"/>
      <c r="K577" s="8"/>
      <c r="L577" s="4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>
      <c r="A578" s="5"/>
      <c r="B578" s="137"/>
      <c r="C578" s="5"/>
      <c r="D578" s="138"/>
      <c r="E578" s="5"/>
      <c r="F578" s="139"/>
      <c r="G578" s="139"/>
      <c r="H578" s="5"/>
      <c r="I578" s="5"/>
      <c r="J578" s="8"/>
      <c r="K578" s="8"/>
      <c r="L578" s="4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>
      <c r="A579" s="5"/>
      <c r="B579" s="137"/>
      <c r="C579" s="5"/>
      <c r="D579" s="138"/>
      <c r="E579" s="5"/>
      <c r="F579" s="139"/>
      <c r="G579" s="139"/>
      <c r="H579" s="5"/>
      <c r="I579" s="5"/>
      <c r="J579" s="8"/>
      <c r="K579" s="8"/>
      <c r="L579" s="4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>
      <c r="A580" s="5"/>
      <c r="B580" s="137"/>
      <c r="C580" s="5"/>
      <c r="D580" s="138"/>
      <c r="E580" s="5"/>
      <c r="F580" s="139"/>
      <c r="G580" s="139"/>
      <c r="H580" s="5"/>
      <c r="I580" s="5"/>
      <c r="J580" s="8"/>
      <c r="K580" s="8"/>
      <c r="L580" s="4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>
      <c r="A581" s="5"/>
      <c r="B581" s="137"/>
      <c r="C581" s="5"/>
      <c r="D581" s="138"/>
      <c r="E581" s="5"/>
      <c r="F581" s="139"/>
      <c r="G581" s="139"/>
      <c r="H581" s="5"/>
      <c r="I581" s="5"/>
      <c r="J581" s="8"/>
      <c r="K581" s="8"/>
      <c r="L581" s="4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>
      <c r="A582" s="5"/>
      <c r="B582" s="137"/>
      <c r="C582" s="5"/>
      <c r="D582" s="138"/>
      <c r="E582" s="5"/>
      <c r="F582" s="139"/>
      <c r="G582" s="139"/>
      <c r="H582" s="5"/>
      <c r="I582" s="5"/>
      <c r="J582" s="8"/>
      <c r="K582" s="8"/>
      <c r="L582" s="4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>
      <c r="A583" s="5"/>
      <c r="B583" s="137"/>
      <c r="C583" s="5"/>
      <c r="D583" s="138"/>
      <c r="E583" s="5"/>
      <c r="F583" s="139"/>
      <c r="G583" s="139"/>
      <c r="H583" s="5"/>
      <c r="I583" s="5"/>
      <c r="J583" s="8"/>
      <c r="K583" s="8"/>
      <c r="L583" s="4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>
      <c r="A584" s="5"/>
      <c r="B584" s="137"/>
      <c r="C584" s="5"/>
      <c r="D584" s="138"/>
      <c r="E584" s="5"/>
      <c r="F584" s="139"/>
      <c r="G584" s="139"/>
      <c r="H584" s="5"/>
      <c r="I584" s="5"/>
      <c r="J584" s="8"/>
      <c r="K584" s="8"/>
      <c r="L584" s="4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>
      <c r="A585" s="5"/>
      <c r="B585" s="137"/>
      <c r="C585" s="5"/>
      <c r="D585" s="138"/>
      <c r="E585" s="5"/>
      <c r="F585" s="139"/>
      <c r="G585" s="139"/>
      <c r="H585" s="5"/>
      <c r="I585" s="5"/>
      <c r="J585" s="8"/>
      <c r="K585" s="8"/>
      <c r="L585" s="4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>
      <c r="A586" s="5"/>
      <c r="B586" s="137"/>
      <c r="C586" s="5"/>
      <c r="D586" s="138"/>
      <c r="E586" s="5"/>
      <c r="F586" s="139"/>
      <c r="G586" s="139"/>
      <c r="H586" s="5"/>
      <c r="I586" s="5"/>
      <c r="J586" s="8"/>
      <c r="K586" s="8"/>
      <c r="L586" s="4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>
      <c r="A587" s="5"/>
      <c r="B587" s="137"/>
      <c r="C587" s="5"/>
      <c r="D587" s="138"/>
      <c r="E587" s="5"/>
      <c r="F587" s="139"/>
      <c r="G587" s="139"/>
      <c r="H587" s="5"/>
      <c r="I587" s="5"/>
      <c r="J587" s="8"/>
      <c r="K587" s="8"/>
      <c r="L587" s="4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>
      <c r="A588" s="5"/>
      <c r="B588" s="137"/>
      <c r="C588" s="5"/>
      <c r="D588" s="138"/>
      <c r="E588" s="5"/>
      <c r="F588" s="139"/>
      <c r="G588" s="139"/>
      <c r="H588" s="5"/>
      <c r="I588" s="5"/>
      <c r="J588" s="8"/>
      <c r="K588" s="8"/>
      <c r="L588" s="4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>
      <c r="A589" s="5"/>
      <c r="B589" s="137"/>
      <c r="C589" s="5"/>
      <c r="D589" s="138"/>
      <c r="E589" s="5"/>
      <c r="F589" s="139"/>
      <c r="G589" s="139"/>
      <c r="H589" s="5"/>
      <c r="I589" s="5"/>
      <c r="J589" s="8"/>
      <c r="K589" s="8"/>
      <c r="L589" s="4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5"/>
      <c r="B590" s="137"/>
      <c r="C590" s="5"/>
      <c r="D590" s="138"/>
      <c r="E590" s="5"/>
      <c r="F590" s="139"/>
      <c r="G590" s="139"/>
      <c r="H590" s="5"/>
      <c r="I590" s="5"/>
      <c r="J590" s="8"/>
      <c r="K590" s="8"/>
      <c r="L590" s="4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>
      <c r="A591" s="5"/>
      <c r="B591" s="137"/>
      <c r="C591" s="5"/>
      <c r="D591" s="138"/>
      <c r="E591" s="5"/>
      <c r="F591" s="139"/>
      <c r="G591" s="139"/>
      <c r="H591" s="5"/>
      <c r="I591" s="5"/>
      <c r="J591" s="8"/>
      <c r="K591" s="8"/>
      <c r="L591" s="4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>
      <c r="A592" s="5"/>
      <c r="B592" s="137"/>
      <c r="C592" s="5"/>
      <c r="D592" s="138"/>
      <c r="E592" s="5"/>
      <c r="F592" s="139"/>
      <c r="G592" s="139"/>
      <c r="H592" s="5"/>
      <c r="I592" s="5"/>
      <c r="J592" s="8"/>
      <c r="K592" s="8"/>
      <c r="L592" s="4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>
      <c r="A593" s="5"/>
      <c r="B593" s="137"/>
      <c r="C593" s="5"/>
      <c r="D593" s="138"/>
      <c r="E593" s="5"/>
      <c r="F593" s="139"/>
      <c r="G593" s="139"/>
      <c r="H593" s="5"/>
      <c r="I593" s="5"/>
      <c r="J593" s="8"/>
      <c r="K593" s="8"/>
      <c r="L593" s="4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>
      <c r="A594" s="5"/>
      <c r="B594" s="137"/>
      <c r="C594" s="5"/>
      <c r="D594" s="138"/>
      <c r="E594" s="5"/>
      <c r="F594" s="139"/>
      <c r="G594" s="139"/>
      <c r="H594" s="5"/>
      <c r="I594" s="5"/>
      <c r="J594" s="8"/>
      <c r="K594" s="8"/>
      <c r="L594" s="4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>
      <c r="A595" s="5"/>
      <c r="B595" s="137"/>
      <c r="C595" s="5"/>
      <c r="D595" s="138"/>
      <c r="E595" s="5"/>
      <c r="F595" s="139"/>
      <c r="G595" s="139"/>
      <c r="H595" s="5"/>
      <c r="I595" s="5"/>
      <c r="J595" s="8"/>
      <c r="K595" s="8"/>
      <c r="L595" s="4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>
      <c r="A596" s="5"/>
      <c r="B596" s="137"/>
      <c r="C596" s="5"/>
      <c r="D596" s="138"/>
      <c r="E596" s="5"/>
      <c r="F596" s="139"/>
      <c r="G596" s="139"/>
      <c r="H596" s="5"/>
      <c r="I596" s="5"/>
      <c r="J596" s="8"/>
      <c r="K596" s="8"/>
      <c r="L596" s="4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>
      <c r="A597" s="5"/>
      <c r="B597" s="137"/>
      <c r="C597" s="5"/>
      <c r="D597" s="138"/>
      <c r="E597" s="5"/>
      <c r="F597" s="139"/>
      <c r="G597" s="139"/>
      <c r="H597" s="5"/>
      <c r="I597" s="5"/>
      <c r="J597" s="8"/>
      <c r="K597" s="8"/>
      <c r="L597" s="4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>
      <c r="A598" s="5"/>
      <c r="B598" s="137"/>
      <c r="C598" s="5"/>
      <c r="D598" s="138"/>
      <c r="E598" s="5"/>
      <c r="F598" s="139"/>
      <c r="G598" s="139"/>
      <c r="H598" s="5"/>
      <c r="I598" s="5"/>
      <c r="J598" s="8"/>
      <c r="K598" s="8"/>
      <c r="L598" s="4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>
      <c r="A599" s="5"/>
      <c r="B599" s="137"/>
      <c r="C599" s="5"/>
      <c r="D599" s="138"/>
      <c r="E599" s="5"/>
      <c r="F599" s="139"/>
      <c r="G599" s="139"/>
      <c r="H599" s="5"/>
      <c r="I599" s="5"/>
      <c r="J599" s="8"/>
      <c r="K599" s="8"/>
      <c r="L599" s="4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>
      <c r="A600" s="5"/>
      <c r="B600" s="137"/>
      <c r="C600" s="5"/>
      <c r="D600" s="138"/>
      <c r="E600" s="5"/>
      <c r="F600" s="139"/>
      <c r="G600" s="139"/>
      <c r="H600" s="5"/>
      <c r="I600" s="5"/>
      <c r="J600" s="8"/>
      <c r="K600" s="8"/>
      <c r="L600" s="4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>
      <c r="A601" s="5"/>
      <c r="B601" s="137"/>
      <c r="C601" s="5"/>
      <c r="D601" s="138"/>
      <c r="E601" s="5"/>
      <c r="F601" s="139"/>
      <c r="G601" s="139"/>
      <c r="H601" s="5"/>
      <c r="I601" s="5"/>
      <c r="J601" s="8"/>
      <c r="K601" s="8"/>
      <c r="L601" s="4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>
      <c r="A602" s="5"/>
      <c r="B602" s="137"/>
      <c r="C602" s="5"/>
      <c r="D602" s="138"/>
      <c r="E602" s="5"/>
      <c r="F602" s="139"/>
      <c r="G602" s="139"/>
      <c r="H602" s="5"/>
      <c r="I602" s="5"/>
      <c r="J602" s="8"/>
      <c r="K602" s="8"/>
      <c r="L602" s="4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>
      <c r="A603" s="5"/>
      <c r="B603" s="137"/>
      <c r="C603" s="5"/>
      <c r="D603" s="138"/>
      <c r="E603" s="5"/>
      <c r="F603" s="139"/>
      <c r="G603" s="139"/>
      <c r="H603" s="5"/>
      <c r="I603" s="5"/>
      <c r="J603" s="8"/>
      <c r="K603" s="8"/>
      <c r="L603" s="4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>
      <c r="A604" s="5"/>
      <c r="B604" s="137"/>
      <c r="C604" s="5"/>
      <c r="D604" s="138"/>
      <c r="E604" s="5"/>
      <c r="F604" s="139"/>
      <c r="G604" s="139"/>
      <c r="H604" s="5"/>
      <c r="I604" s="5"/>
      <c r="J604" s="8"/>
      <c r="K604" s="8"/>
      <c r="L604" s="4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>
      <c r="A605" s="5"/>
      <c r="B605" s="137"/>
      <c r="C605" s="5"/>
      <c r="D605" s="138"/>
      <c r="E605" s="5"/>
      <c r="F605" s="139"/>
      <c r="G605" s="139"/>
      <c r="H605" s="5"/>
      <c r="I605" s="5"/>
      <c r="J605" s="8"/>
      <c r="K605" s="8"/>
      <c r="L605" s="4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>
      <c r="A606" s="5"/>
      <c r="B606" s="137"/>
      <c r="C606" s="5"/>
      <c r="D606" s="138"/>
      <c r="E606" s="5"/>
      <c r="F606" s="139"/>
      <c r="G606" s="139"/>
      <c r="H606" s="5"/>
      <c r="I606" s="5"/>
      <c r="J606" s="8"/>
      <c r="K606" s="8"/>
      <c r="L606" s="4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>
      <c r="A607" s="5"/>
      <c r="B607" s="137"/>
      <c r="C607" s="5"/>
      <c r="D607" s="138"/>
      <c r="E607" s="5"/>
      <c r="F607" s="139"/>
      <c r="G607" s="139"/>
      <c r="H607" s="5"/>
      <c r="I607" s="5"/>
      <c r="J607" s="8"/>
      <c r="K607" s="8"/>
      <c r="L607" s="4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>
      <c r="A608" s="5"/>
      <c r="B608" s="137"/>
      <c r="C608" s="5"/>
      <c r="D608" s="138"/>
      <c r="E608" s="5"/>
      <c r="F608" s="139"/>
      <c r="G608" s="139"/>
      <c r="H608" s="5"/>
      <c r="I608" s="5"/>
      <c r="J608" s="8"/>
      <c r="K608" s="8"/>
      <c r="L608" s="4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>
      <c r="A609" s="5"/>
      <c r="B609" s="137"/>
      <c r="C609" s="5"/>
      <c r="D609" s="138"/>
      <c r="E609" s="5"/>
      <c r="F609" s="139"/>
      <c r="G609" s="139"/>
      <c r="H609" s="5"/>
      <c r="I609" s="5"/>
      <c r="J609" s="8"/>
      <c r="K609" s="8"/>
      <c r="L609" s="4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>
      <c r="A610" s="5"/>
      <c r="B610" s="137"/>
      <c r="C610" s="5"/>
      <c r="D610" s="138"/>
      <c r="E610" s="5"/>
      <c r="F610" s="139"/>
      <c r="G610" s="139"/>
      <c r="H610" s="5"/>
      <c r="I610" s="5"/>
      <c r="J610" s="8"/>
      <c r="K610" s="8"/>
      <c r="L610" s="4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>
      <c r="A611" s="5"/>
      <c r="B611" s="137"/>
      <c r="C611" s="5"/>
      <c r="D611" s="138"/>
      <c r="E611" s="5"/>
      <c r="F611" s="139"/>
      <c r="G611" s="139"/>
      <c r="H611" s="5"/>
      <c r="I611" s="5"/>
      <c r="J611" s="8"/>
      <c r="K611" s="8"/>
      <c r="L611" s="4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>
      <c r="A612" s="5"/>
      <c r="B612" s="137"/>
      <c r="C612" s="5"/>
      <c r="D612" s="138"/>
      <c r="E612" s="5"/>
      <c r="F612" s="139"/>
      <c r="G612" s="139"/>
      <c r="H612" s="5"/>
      <c r="I612" s="5"/>
      <c r="J612" s="8"/>
      <c r="K612" s="8"/>
      <c r="L612" s="4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>
      <c r="A613" s="5"/>
      <c r="B613" s="137"/>
      <c r="C613" s="5"/>
      <c r="D613" s="138"/>
      <c r="E613" s="5"/>
      <c r="F613" s="139"/>
      <c r="G613" s="139"/>
      <c r="H613" s="5"/>
      <c r="I613" s="5"/>
      <c r="J613" s="8"/>
      <c r="K613" s="8"/>
      <c r="L613" s="4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>
      <c r="A614" s="5"/>
      <c r="B614" s="137"/>
      <c r="C614" s="5"/>
      <c r="D614" s="138"/>
      <c r="E614" s="5"/>
      <c r="F614" s="139"/>
      <c r="G614" s="139"/>
      <c r="H614" s="5"/>
      <c r="I614" s="5"/>
      <c r="J614" s="8"/>
      <c r="K614" s="8"/>
      <c r="L614" s="4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>
      <c r="A615" s="5"/>
      <c r="B615" s="137"/>
      <c r="C615" s="5"/>
      <c r="D615" s="138"/>
      <c r="E615" s="5"/>
      <c r="F615" s="139"/>
      <c r="G615" s="139"/>
      <c r="H615" s="5"/>
      <c r="I615" s="5"/>
      <c r="J615" s="8"/>
      <c r="K615" s="8"/>
      <c r="L615" s="4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>
      <c r="A616" s="5"/>
      <c r="B616" s="137"/>
      <c r="C616" s="5"/>
      <c r="D616" s="138"/>
      <c r="E616" s="5"/>
      <c r="F616" s="139"/>
      <c r="G616" s="139"/>
      <c r="H616" s="5"/>
      <c r="I616" s="5"/>
      <c r="J616" s="8"/>
      <c r="K616" s="8"/>
      <c r="L616" s="4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>
      <c r="A617" s="5"/>
      <c r="B617" s="137"/>
      <c r="C617" s="5"/>
      <c r="D617" s="138"/>
      <c r="E617" s="5"/>
      <c r="F617" s="139"/>
      <c r="G617" s="139"/>
      <c r="H617" s="5"/>
      <c r="I617" s="5"/>
      <c r="J617" s="8"/>
      <c r="K617" s="8"/>
      <c r="L617" s="4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>
      <c r="A618" s="5"/>
      <c r="B618" s="137"/>
      <c r="C618" s="5"/>
      <c r="D618" s="138"/>
      <c r="E618" s="5"/>
      <c r="F618" s="139"/>
      <c r="G618" s="139"/>
      <c r="H618" s="5"/>
      <c r="I618" s="5"/>
      <c r="J618" s="8"/>
      <c r="K618" s="8"/>
      <c r="L618" s="4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>
      <c r="A619" s="5"/>
      <c r="B619" s="137"/>
      <c r="C619" s="5"/>
      <c r="D619" s="138"/>
      <c r="E619" s="5"/>
      <c r="F619" s="139"/>
      <c r="G619" s="139"/>
      <c r="H619" s="5"/>
      <c r="I619" s="5"/>
      <c r="J619" s="8"/>
      <c r="K619" s="8"/>
      <c r="L619" s="4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>
      <c r="A620" s="5"/>
      <c r="B620" s="137"/>
      <c r="C620" s="5"/>
      <c r="D620" s="138"/>
      <c r="E620" s="5"/>
      <c r="F620" s="139"/>
      <c r="G620" s="139"/>
      <c r="H620" s="5"/>
      <c r="I620" s="5"/>
      <c r="J620" s="8"/>
      <c r="K620" s="8"/>
      <c r="L620" s="4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>
      <c r="A621" s="5"/>
      <c r="B621" s="137"/>
      <c r="C621" s="5"/>
      <c r="D621" s="138"/>
      <c r="E621" s="5"/>
      <c r="F621" s="139"/>
      <c r="G621" s="139"/>
      <c r="H621" s="5"/>
      <c r="I621" s="5"/>
      <c r="J621" s="8"/>
      <c r="K621" s="8"/>
      <c r="L621" s="4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>
      <c r="A622" s="5"/>
      <c r="B622" s="137"/>
      <c r="C622" s="5"/>
      <c r="D622" s="138"/>
      <c r="E622" s="5"/>
      <c r="F622" s="139"/>
      <c r="G622" s="139"/>
      <c r="H622" s="5"/>
      <c r="I622" s="5"/>
      <c r="J622" s="8"/>
      <c r="K622" s="8"/>
      <c r="L622" s="4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>
      <c r="A623" s="5"/>
      <c r="B623" s="137"/>
      <c r="C623" s="5"/>
      <c r="D623" s="138"/>
      <c r="E623" s="5"/>
      <c r="F623" s="139"/>
      <c r="G623" s="139"/>
      <c r="H623" s="5"/>
      <c r="I623" s="5"/>
      <c r="J623" s="8"/>
      <c r="K623" s="8"/>
      <c r="L623" s="4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>
      <c r="A624" s="5"/>
      <c r="B624" s="137"/>
      <c r="C624" s="5"/>
      <c r="D624" s="138"/>
      <c r="E624" s="5"/>
      <c r="F624" s="139"/>
      <c r="G624" s="139"/>
      <c r="H624" s="5"/>
      <c r="I624" s="5"/>
      <c r="J624" s="8"/>
      <c r="K624" s="8"/>
      <c r="L624" s="4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>
      <c r="A625" s="5"/>
      <c r="B625" s="137"/>
      <c r="C625" s="5"/>
      <c r="D625" s="138"/>
      <c r="E625" s="5"/>
      <c r="F625" s="139"/>
      <c r="G625" s="139"/>
      <c r="H625" s="5"/>
      <c r="I625" s="5"/>
      <c r="J625" s="8"/>
      <c r="K625" s="8"/>
      <c r="L625" s="4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>
      <c r="A626" s="5"/>
      <c r="B626" s="137"/>
      <c r="C626" s="5"/>
      <c r="D626" s="138"/>
      <c r="E626" s="5"/>
      <c r="F626" s="139"/>
      <c r="G626" s="139"/>
      <c r="H626" s="5"/>
      <c r="I626" s="5"/>
      <c r="J626" s="8"/>
      <c r="K626" s="8"/>
      <c r="L626" s="4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>
      <c r="A627" s="5"/>
      <c r="B627" s="137"/>
      <c r="C627" s="5"/>
      <c r="D627" s="138"/>
      <c r="E627" s="5"/>
      <c r="F627" s="139"/>
      <c r="G627" s="139"/>
      <c r="H627" s="5"/>
      <c r="I627" s="5"/>
      <c r="J627" s="8"/>
      <c r="K627" s="8"/>
      <c r="L627" s="4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>
      <c r="A628" s="5"/>
      <c r="B628" s="137"/>
      <c r="C628" s="5"/>
      <c r="D628" s="138"/>
      <c r="E628" s="5"/>
      <c r="F628" s="139"/>
      <c r="G628" s="139"/>
      <c r="H628" s="5"/>
      <c r="I628" s="5"/>
      <c r="J628" s="8"/>
      <c r="K628" s="8"/>
      <c r="L628" s="4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>
      <c r="A629" s="5"/>
      <c r="B629" s="137"/>
      <c r="C629" s="5"/>
      <c r="D629" s="138"/>
      <c r="E629" s="5"/>
      <c r="F629" s="139"/>
      <c r="G629" s="139"/>
      <c r="H629" s="5"/>
      <c r="I629" s="5"/>
      <c r="J629" s="8"/>
      <c r="K629" s="8"/>
      <c r="L629" s="4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>
      <c r="A630" s="5"/>
      <c r="B630" s="137"/>
      <c r="C630" s="5"/>
      <c r="D630" s="138"/>
      <c r="E630" s="5"/>
      <c r="F630" s="139"/>
      <c r="G630" s="139"/>
      <c r="H630" s="5"/>
      <c r="I630" s="5"/>
      <c r="J630" s="8"/>
      <c r="K630" s="8"/>
      <c r="L630" s="4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>
      <c r="A631" s="5"/>
      <c r="B631" s="137"/>
      <c r="C631" s="5"/>
      <c r="D631" s="138"/>
      <c r="E631" s="5"/>
      <c r="F631" s="139"/>
      <c r="G631" s="139"/>
      <c r="H631" s="5"/>
      <c r="I631" s="5"/>
      <c r="J631" s="8"/>
      <c r="K631" s="8"/>
      <c r="L631" s="4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>
      <c r="A632" s="5"/>
      <c r="B632" s="137"/>
      <c r="C632" s="5"/>
      <c r="D632" s="138"/>
      <c r="E632" s="5"/>
      <c r="F632" s="139"/>
      <c r="G632" s="139"/>
      <c r="H632" s="5"/>
      <c r="I632" s="5"/>
      <c r="J632" s="8"/>
      <c r="K632" s="8"/>
      <c r="L632" s="4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>
      <c r="A633" s="5"/>
      <c r="B633" s="137"/>
      <c r="C633" s="5"/>
      <c r="D633" s="138"/>
      <c r="E633" s="5"/>
      <c r="F633" s="139"/>
      <c r="G633" s="139"/>
      <c r="H633" s="5"/>
      <c r="I633" s="5"/>
      <c r="J633" s="8"/>
      <c r="K633" s="8"/>
      <c r="L633" s="4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>
      <c r="A634" s="5"/>
      <c r="B634" s="137"/>
      <c r="C634" s="5"/>
      <c r="D634" s="138"/>
      <c r="E634" s="5"/>
      <c r="F634" s="139"/>
      <c r="G634" s="139"/>
      <c r="H634" s="5"/>
      <c r="I634" s="5"/>
      <c r="J634" s="8"/>
      <c r="K634" s="8"/>
      <c r="L634" s="4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>
      <c r="A635" s="5"/>
      <c r="B635" s="137"/>
      <c r="C635" s="5"/>
      <c r="D635" s="138"/>
      <c r="E635" s="5"/>
      <c r="F635" s="139"/>
      <c r="G635" s="139"/>
      <c r="H635" s="5"/>
      <c r="I635" s="5"/>
      <c r="J635" s="8"/>
      <c r="K635" s="8"/>
      <c r="L635" s="4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>
      <c r="A636" s="5"/>
      <c r="B636" s="137"/>
      <c r="C636" s="5"/>
      <c r="D636" s="138"/>
      <c r="E636" s="5"/>
      <c r="F636" s="139"/>
      <c r="G636" s="139"/>
      <c r="H636" s="5"/>
      <c r="I636" s="5"/>
      <c r="J636" s="8"/>
      <c r="K636" s="8"/>
      <c r="L636" s="4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>
      <c r="A637" s="5"/>
      <c r="B637" s="137"/>
      <c r="C637" s="5"/>
      <c r="D637" s="138"/>
      <c r="E637" s="5"/>
      <c r="F637" s="139"/>
      <c r="G637" s="139"/>
      <c r="H637" s="5"/>
      <c r="I637" s="5"/>
      <c r="J637" s="8"/>
      <c r="K637" s="8"/>
      <c r="L637" s="4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>
      <c r="A638" s="5"/>
      <c r="B638" s="137"/>
      <c r="C638" s="5"/>
      <c r="D638" s="138"/>
      <c r="E638" s="5"/>
      <c r="F638" s="139"/>
      <c r="G638" s="139"/>
      <c r="H638" s="5"/>
      <c r="I638" s="5"/>
      <c r="J638" s="8"/>
      <c r="K638" s="8"/>
      <c r="L638" s="4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>
      <c r="A639" s="5"/>
      <c r="B639" s="137"/>
      <c r="C639" s="5"/>
      <c r="D639" s="138"/>
      <c r="E639" s="5"/>
      <c r="F639" s="139"/>
      <c r="G639" s="139"/>
      <c r="H639" s="5"/>
      <c r="I639" s="5"/>
      <c r="J639" s="8"/>
      <c r="K639" s="8"/>
      <c r="L639" s="4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>
      <c r="A640" s="5"/>
      <c r="B640" s="137"/>
      <c r="C640" s="5"/>
      <c r="D640" s="138"/>
      <c r="E640" s="5"/>
      <c r="F640" s="139"/>
      <c r="G640" s="139"/>
      <c r="H640" s="5"/>
      <c r="I640" s="5"/>
      <c r="J640" s="8"/>
      <c r="K640" s="8"/>
      <c r="L640" s="4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>
      <c r="A641" s="5"/>
      <c r="B641" s="137"/>
      <c r="C641" s="5"/>
      <c r="D641" s="138"/>
      <c r="E641" s="5"/>
      <c r="F641" s="139"/>
      <c r="G641" s="139"/>
      <c r="H641" s="5"/>
      <c r="I641" s="5"/>
      <c r="J641" s="8"/>
      <c r="K641" s="8"/>
      <c r="L641" s="4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>
      <c r="A642" s="5"/>
      <c r="B642" s="137"/>
      <c r="C642" s="5"/>
      <c r="D642" s="138"/>
      <c r="E642" s="5"/>
      <c r="F642" s="139"/>
      <c r="G642" s="139"/>
      <c r="H642" s="5"/>
      <c r="I642" s="5"/>
      <c r="J642" s="8"/>
      <c r="K642" s="8"/>
      <c r="L642" s="4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>
      <c r="A643" s="5"/>
      <c r="B643" s="137"/>
      <c r="C643" s="5"/>
      <c r="D643" s="138"/>
      <c r="E643" s="5"/>
      <c r="F643" s="139"/>
      <c r="G643" s="139"/>
      <c r="H643" s="5"/>
      <c r="I643" s="5"/>
      <c r="J643" s="8"/>
      <c r="K643" s="8"/>
      <c r="L643" s="4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>
      <c r="A644" s="5"/>
      <c r="B644" s="137"/>
      <c r="C644" s="5"/>
      <c r="D644" s="138"/>
      <c r="E644" s="5"/>
      <c r="F644" s="139"/>
      <c r="G644" s="139"/>
      <c r="H644" s="5"/>
      <c r="I644" s="5"/>
      <c r="J644" s="8"/>
      <c r="K644" s="8"/>
      <c r="L644" s="4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>
      <c r="A645" s="5"/>
      <c r="B645" s="137"/>
      <c r="C645" s="5"/>
      <c r="D645" s="138"/>
      <c r="E645" s="5"/>
      <c r="F645" s="139"/>
      <c r="G645" s="139"/>
      <c r="H645" s="5"/>
      <c r="I645" s="5"/>
      <c r="J645" s="8"/>
      <c r="K645" s="8"/>
      <c r="L645" s="4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>
      <c r="A646" s="5"/>
      <c r="B646" s="137"/>
      <c r="C646" s="5"/>
      <c r="D646" s="138"/>
      <c r="E646" s="5"/>
      <c r="F646" s="139"/>
      <c r="G646" s="139"/>
      <c r="H646" s="5"/>
      <c r="I646" s="5"/>
      <c r="J646" s="8"/>
      <c r="K646" s="8"/>
      <c r="L646" s="4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>
      <c r="A647" s="5"/>
      <c r="B647" s="137"/>
      <c r="C647" s="5"/>
      <c r="D647" s="138"/>
      <c r="E647" s="5"/>
      <c r="F647" s="139"/>
      <c r="G647" s="139"/>
      <c r="H647" s="5"/>
      <c r="I647" s="5"/>
      <c r="J647" s="8"/>
      <c r="K647" s="8"/>
      <c r="L647" s="4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>
      <c r="A648" s="5"/>
      <c r="B648" s="137"/>
      <c r="C648" s="5"/>
      <c r="D648" s="138"/>
      <c r="E648" s="5"/>
      <c r="F648" s="139"/>
      <c r="G648" s="139"/>
      <c r="H648" s="5"/>
      <c r="I648" s="5"/>
      <c r="J648" s="8"/>
      <c r="K648" s="8"/>
      <c r="L648" s="4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>
      <c r="A649" s="5"/>
      <c r="B649" s="137"/>
      <c r="C649" s="5"/>
      <c r="D649" s="138"/>
      <c r="E649" s="5"/>
      <c r="F649" s="139"/>
      <c r="G649" s="139"/>
      <c r="H649" s="5"/>
      <c r="I649" s="5"/>
      <c r="J649" s="8"/>
      <c r="K649" s="8"/>
      <c r="L649" s="4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>
      <c r="A650" s="5"/>
      <c r="B650" s="137"/>
      <c r="C650" s="5"/>
      <c r="D650" s="138"/>
      <c r="E650" s="5"/>
      <c r="F650" s="139"/>
      <c r="G650" s="139"/>
      <c r="H650" s="5"/>
      <c r="I650" s="5"/>
      <c r="J650" s="8"/>
      <c r="K650" s="8"/>
      <c r="L650" s="4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>
      <c r="A651" s="5"/>
      <c r="B651" s="137"/>
      <c r="C651" s="5"/>
      <c r="D651" s="138"/>
      <c r="E651" s="5"/>
      <c r="F651" s="139"/>
      <c r="G651" s="139"/>
      <c r="H651" s="5"/>
      <c r="I651" s="5"/>
      <c r="J651" s="8"/>
      <c r="K651" s="8"/>
      <c r="L651" s="4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>
      <c r="A652" s="5"/>
      <c r="B652" s="137"/>
      <c r="C652" s="5"/>
      <c r="D652" s="138"/>
      <c r="E652" s="5"/>
      <c r="F652" s="139"/>
      <c r="G652" s="139"/>
      <c r="H652" s="5"/>
      <c r="I652" s="5"/>
      <c r="J652" s="8"/>
      <c r="K652" s="8"/>
      <c r="L652" s="4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>
      <c r="A653" s="5"/>
      <c r="B653" s="137"/>
      <c r="C653" s="5"/>
      <c r="D653" s="138"/>
      <c r="E653" s="5"/>
      <c r="F653" s="139"/>
      <c r="G653" s="139"/>
      <c r="H653" s="5"/>
      <c r="I653" s="5"/>
      <c r="J653" s="8"/>
      <c r="K653" s="8"/>
      <c r="L653" s="4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>
      <c r="A654" s="5"/>
      <c r="B654" s="137"/>
      <c r="C654" s="5"/>
      <c r="D654" s="138"/>
      <c r="E654" s="5"/>
      <c r="F654" s="139"/>
      <c r="G654" s="139"/>
      <c r="H654" s="5"/>
      <c r="I654" s="5"/>
      <c r="J654" s="8"/>
      <c r="K654" s="8"/>
      <c r="L654" s="4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>
      <c r="A655" s="5"/>
      <c r="B655" s="137"/>
      <c r="C655" s="5"/>
      <c r="D655" s="138"/>
      <c r="E655" s="5"/>
      <c r="F655" s="139"/>
      <c r="G655" s="139"/>
      <c r="H655" s="5"/>
      <c r="I655" s="5"/>
      <c r="J655" s="8"/>
      <c r="K655" s="8"/>
      <c r="L655" s="4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>
      <c r="A656" s="5"/>
      <c r="B656" s="137"/>
      <c r="C656" s="5"/>
      <c r="D656" s="138"/>
      <c r="E656" s="5"/>
      <c r="F656" s="139"/>
      <c r="G656" s="139"/>
      <c r="H656" s="5"/>
      <c r="I656" s="5"/>
      <c r="J656" s="8"/>
      <c r="K656" s="8"/>
      <c r="L656" s="4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>
      <c r="A657" s="5"/>
      <c r="B657" s="137"/>
      <c r="C657" s="5"/>
      <c r="D657" s="138"/>
      <c r="E657" s="5"/>
      <c r="F657" s="139"/>
      <c r="G657" s="139"/>
      <c r="H657" s="5"/>
      <c r="I657" s="5"/>
      <c r="J657" s="8"/>
      <c r="K657" s="8"/>
      <c r="L657" s="4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>
      <c r="A658" s="5"/>
      <c r="B658" s="137"/>
      <c r="C658" s="5"/>
      <c r="D658" s="138"/>
      <c r="E658" s="5"/>
      <c r="F658" s="139"/>
      <c r="G658" s="139"/>
      <c r="H658" s="5"/>
      <c r="I658" s="5"/>
      <c r="J658" s="8"/>
      <c r="K658" s="8"/>
      <c r="L658" s="4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>
      <c r="A659" s="5"/>
      <c r="B659" s="137"/>
      <c r="C659" s="5"/>
      <c r="D659" s="138"/>
      <c r="E659" s="5"/>
      <c r="F659" s="139"/>
      <c r="G659" s="139"/>
      <c r="H659" s="5"/>
      <c r="I659" s="5"/>
      <c r="J659" s="8"/>
      <c r="K659" s="8"/>
      <c r="L659" s="4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>
      <c r="A660" s="5"/>
      <c r="B660" s="137"/>
      <c r="C660" s="5"/>
      <c r="D660" s="138"/>
      <c r="E660" s="5"/>
      <c r="F660" s="139"/>
      <c r="G660" s="139"/>
      <c r="H660" s="5"/>
      <c r="I660" s="5"/>
      <c r="J660" s="8"/>
      <c r="K660" s="8"/>
      <c r="L660" s="4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>
      <c r="A661" s="5"/>
      <c r="B661" s="137"/>
      <c r="C661" s="5"/>
      <c r="D661" s="138"/>
      <c r="E661" s="5"/>
      <c r="F661" s="139"/>
      <c r="G661" s="139"/>
      <c r="H661" s="5"/>
      <c r="I661" s="5"/>
      <c r="J661" s="8"/>
      <c r="K661" s="8"/>
      <c r="L661" s="4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>
      <c r="A662" s="5"/>
      <c r="B662" s="137"/>
      <c r="C662" s="5"/>
      <c r="D662" s="138"/>
      <c r="E662" s="5"/>
      <c r="F662" s="139"/>
      <c r="G662" s="139"/>
      <c r="H662" s="5"/>
      <c r="I662" s="5"/>
      <c r="J662" s="8"/>
      <c r="K662" s="8"/>
      <c r="L662" s="4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>
      <c r="A663" s="5"/>
      <c r="B663" s="137"/>
      <c r="C663" s="5"/>
      <c r="D663" s="138"/>
      <c r="E663" s="5"/>
      <c r="F663" s="139"/>
      <c r="G663" s="139"/>
      <c r="H663" s="5"/>
      <c r="I663" s="5"/>
      <c r="J663" s="8"/>
      <c r="K663" s="8"/>
      <c r="L663" s="4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>
      <c r="A664" s="5"/>
      <c r="B664" s="137"/>
      <c r="C664" s="5"/>
      <c r="D664" s="138"/>
      <c r="E664" s="5"/>
      <c r="F664" s="139"/>
      <c r="G664" s="139"/>
      <c r="H664" s="5"/>
      <c r="I664" s="5"/>
      <c r="J664" s="8"/>
      <c r="K664" s="8"/>
      <c r="L664" s="4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>
      <c r="A665" s="5"/>
      <c r="B665" s="137"/>
      <c r="C665" s="5"/>
      <c r="D665" s="138"/>
      <c r="E665" s="5"/>
      <c r="F665" s="139"/>
      <c r="G665" s="139"/>
      <c r="H665" s="5"/>
      <c r="I665" s="5"/>
      <c r="J665" s="8"/>
      <c r="K665" s="8"/>
      <c r="L665" s="4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>
      <c r="A666" s="5"/>
      <c r="B666" s="137"/>
      <c r="C666" s="5"/>
      <c r="D666" s="138"/>
      <c r="E666" s="5"/>
      <c r="F666" s="139"/>
      <c r="G666" s="139"/>
      <c r="H666" s="5"/>
      <c r="I666" s="5"/>
      <c r="J666" s="8"/>
      <c r="K666" s="8"/>
      <c r="L666" s="4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>
      <c r="A667" s="5"/>
      <c r="B667" s="137"/>
      <c r="C667" s="5"/>
      <c r="D667" s="138"/>
      <c r="E667" s="5"/>
      <c r="F667" s="139"/>
      <c r="G667" s="139"/>
      <c r="H667" s="5"/>
      <c r="I667" s="5"/>
      <c r="J667" s="8"/>
      <c r="K667" s="8"/>
      <c r="L667" s="4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>
      <c r="A668" s="5"/>
      <c r="B668" s="137"/>
      <c r="C668" s="5"/>
      <c r="D668" s="138"/>
      <c r="E668" s="5"/>
      <c r="F668" s="139"/>
      <c r="G668" s="139"/>
      <c r="H668" s="5"/>
      <c r="I668" s="5"/>
      <c r="J668" s="8"/>
      <c r="K668" s="8"/>
      <c r="L668" s="4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>
      <c r="A669" s="5"/>
      <c r="B669" s="137"/>
      <c r="C669" s="5"/>
      <c r="D669" s="138"/>
      <c r="E669" s="5"/>
      <c r="F669" s="139"/>
      <c r="G669" s="139"/>
      <c r="H669" s="5"/>
      <c r="I669" s="5"/>
      <c r="J669" s="8"/>
      <c r="K669" s="8"/>
      <c r="L669" s="4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>
      <c r="A670" s="5"/>
      <c r="B670" s="137"/>
      <c r="C670" s="5"/>
      <c r="D670" s="138"/>
      <c r="E670" s="5"/>
      <c r="F670" s="139"/>
      <c r="G670" s="139"/>
      <c r="H670" s="5"/>
      <c r="I670" s="5"/>
      <c r="J670" s="8"/>
      <c r="K670" s="8"/>
      <c r="L670" s="4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>
      <c r="A671" s="5"/>
      <c r="B671" s="137"/>
      <c r="C671" s="5"/>
      <c r="D671" s="138"/>
      <c r="E671" s="5"/>
      <c r="F671" s="139"/>
      <c r="G671" s="139"/>
      <c r="H671" s="5"/>
      <c r="I671" s="5"/>
      <c r="J671" s="8"/>
      <c r="K671" s="8"/>
      <c r="L671" s="4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>
      <c r="A672" s="5"/>
      <c r="B672" s="137"/>
      <c r="C672" s="5"/>
      <c r="D672" s="138"/>
      <c r="E672" s="5"/>
      <c r="F672" s="139"/>
      <c r="G672" s="139"/>
      <c r="H672" s="5"/>
      <c r="I672" s="5"/>
      <c r="J672" s="8"/>
      <c r="K672" s="8"/>
      <c r="L672" s="4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>
      <c r="A673" s="5"/>
      <c r="B673" s="137"/>
      <c r="C673" s="5"/>
      <c r="D673" s="138"/>
      <c r="E673" s="5"/>
      <c r="F673" s="139"/>
      <c r="G673" s="139"/>
      <c r="H673" s="5"/>
      <c r="I673" s="5"/>
      <c r="J673" s="8"/>
      <c r="K673" s="8"/>
      <c r="L673" s="4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>
      <c r="A674" s="5"/>
      <c r="B674" s="137"/>
      <c r="C674" s="5"/>
      <c r="D674" s="138"/>
      <c r="E674" s="5"/>
      <c r="F674" s="139"/>
      <c r="G674" s="139"/>
      <c r="H674" s="5"/>
      <c r="I674" s="5"/>
      <c r="J674" s="8"/>
      <c r="K674" s="8"/>
      <c r="L674" s="4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>
      <c r="A675" s="5"/>
      <c r="B675" s="137"/>
      <c r="C675" s="5"/>
      <c r="D675" s="138"/>
      <c r="E675" s="5"/>
      <c r="F675" s="139"/>
      <c r="G675" s="139"/>
      <c r="H675" s="5"/>
      <c r="I675" s="5"/>
      <c r="J675" s="8"/>
      <c r="K675" s="8"/>
      <c r="L675" s="4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>
      <c r="A676" s="5"/>
      <c r="B676" s="137"/>
      <c r="C676" s="5"/>
      <c r="D676" s="138"/>
      <c r="E676" s="5"/>
      <c r="F676" s="139"/>
      <c r="G676" s="139"/>
      <c r="H676" s="5"/>
      <c r="I676" s="5"/>
      <c r="J676" s="8"/>
      <c r="K676" s="8"/>
      <c r="L676" s="4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>
      <c r="A677" s="5"/>
      <c r="B677" s="137"/>
      <c r="C677" s="5"/>
      <c r="D677" s="138"/>
      <c r="E677" s="5"/>
      <c r="F677" s="139"/>
      <c r="G677" s="139"/>
      <c r="H677" s="5"/>
      <c r="I677" s="5"/>
      <c r="J677" s="8"/>
      <c r="K677" s="8"/>
      <c r="L677" s="4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>
      <c r="A678" s="5"/>
      <c r="B678" s="137"/>
      <c r="C678" s="5"/>
      <c r="D678" s="138"/>
      <c r="E678" s="5"/>
      <c r="F678" s="139"/>
      <c r="G678" s="139"/>
      <c r="H678" s="5"/>
      <c r="I678" s="5"/>
      <c r="J678" s="8"/>
      <c r="K678" s="8"/>
      <c r="L678" s="4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>
      <c r="A679" s="5"/>
      <c r="B679" s="137"/>
      <c r="C679" s="5"/>
      <c r="D679" s="138"/>
      <c r="E679" s="5"/>
      <c r="F679" s="139"/>
      <c r="G679" s="139"/>
      <c r="H679" s="5"/>
      <c r="I679" s="5"/>
      <c r="J679" s="8"/>
      <c r="K679" s="8"/>
      <c r="L679" s="4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>
      <c r="A680" s="5"/>
      <c r="B680" s="137"/>
      <c r="C680" s="5"/>
      <c r="D680" s="138"/>
      <c r="E680" s="5"/>
      <c r="F680" s="139"/>
      <c r="G680" s="139"/>
      <c r="H680" s="5"/>
      <c r="I680" s="5"/>
      <c r="J680" s="8"/>
      <c r="K680" s="8"/>
      <c r="L680" s="4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>
      <c r="A681" s="5"/>
      <c r="B681" s="137"/>
      <c r="C681" s="5"/>
      <c r="D681" s="138"/>
      <c r="E681" s="5"/>
      <c r="F681" s="139"/>
      <c r="G681" s="139"/>
      <c r="H681" s="5"/>
      <c r="I681" s="5"/>
      <c r="J681" s="8"/>
      <c r="K681" s="8"/>
      <c r="L681" s="4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>
      <c r="A682" s="5"/>
      <c r="B682" s="137"/>
      <c r="C682" s="5"/>
      <c r="D682" s="138"/>
      <c r="E682" s="5"/>
      <c r="F682" s="139"/>
      <c r="G682" s="139"/>
      <c r="H682" s="5"/>
      <c r="I682" s="5"/>
      <c r="J682" s="8"/>
      <c r="K682" s="8"/>
      <c r="L682" s="4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>
      <c r="A683" s="5"/>
      <c r="B683" s="137"/>
      <c r="C683" s="5"/>
      <c r="D683" s="138"/>
      <c r="E683" s="5"/>
      <c r="F683" s="139"/>
      <c r="G683" s="139"/>
      <c r="H683" s="5"/>
      <c r="I683" s="5"/>
      <c r="J683" s="8"/>
      <c r="K683" s="8"/>
      <c r="L683" s="4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>
      <c r="A684" s="5"/>
      <c r="B684" s="137"/>
      <c r="C684" s="5"/>
      <c r="D684" s="138"/>
      <c r="E684" s="5"/>
      <c r="F684" s="139"/>
      <c r="G684" s="139"/>
      <c r="H684" s="5"/>
      <c r="I684" s="5"/>
      <c r="J684" s="8"/>
      <c r="K684" s="8"/>
      <c r="L684" s="4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>
      <c r="A685" s="5"/>
      <c r="B685" s="137"/>
      <c r="C685" s="5"/>
      <c r="D685" s="138"/>
      <c r="E685" s="5"/>
      <c r="F685" s="139"/>
      <c r="G685" s="139"/>
      <c r="H685" s="5"/>
      <c r="I685" s="5"/>
      <c r="J685" s="8"/>
      <c r="K685" s="8"/>
      <c r="L685" s="4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>
      <c r="A686" s="5"/>
      <c r="B686" s="137"/>
      <c r="C686" s="5"/>
      <c r="D686" s="138"/>
      <c r="E686" s="5"/>
      <c r="F686" s="139"/>
      <c r="G686" s="139"/>
      <c r="H686" s="5"/>
      <c r="I686" s="5"/>
      <c r="J686" s="8"/>
      <c r="K686" s="8"/>
      <c r="L686" s="4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>
      <c r="A687" s="5"/>
      <c r="B687" s="137"/>
      <c r="C687" s="5"/>
      <c r="D687" s="138"/>
      <c r="E687" s="5"/>
      <c r="F687" s="139"/>
      <c r="G687" s="139"/>
      <c r="H687" s="5"/>
      <c r="I687" s="5"/>
      <c r="J687" s="8"/>
      <c r="K687" s="8"/>
      <c r="L687" s="4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>
      <c r="A688" s="5"/>
      <c r="B688" s="137"/>
      <c r="C688" s="5"/>
      <c r="D688" s="138"/>
      <c r="E688" s="5"/>
      <c r="F688" s="139"/>
      <c r="G688" s="139"/>
      <c r="H688" s="5"/>
      <c r="I688" s="5"/>
      <c r="J688" s="8"/>
      <c r="K688" s="8"/>
      <c r="L688" s="4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>
      <c r="A689" s="5"/>
      <c r="B689" s="137"/>
      <c r="C689" s="5"/>
      <c r="D689" s="138"/>
      <c r="E689" s="5"/>
      <c r="F689" s="139"/>
      <c r="G689" s="139"/>
      <c r="H689" s="5"/>
      <c r="I689" s="5"/>
      <c r="J689" s="8"/>
      <c r="K689" s="8"/>
      <c r="L689" s="4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>
      <c r="A690" s="5"/>
      <c r="B690" s="137"/>
      <c r="C690" s="5"/>
      <c r="D690" s="138"/>
      <c r="E690" s="5"/>
      <c r="F690" s="139"/>
      <c r="G690" s="139"/>
      <c r="H690" s="5"/>
      <c r="I690" s="5"/>
      <c r="J690" s="8"/>
      <c r="K690" s="8"/>
      <c r="L690" s="4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>
      <c r="A691" s="5"/>
      <c r="B691" s="137"/>
      <c r="C691" s="5"/>
      <c r="D691" s="138"/>
      <c r="E691" s="5"/>
      <c r="F691" s="139"/>
      <c r="G691" s="139"/>
      <c r="H691" s="5"/>
      <c r="I691" s="5"/>
      <c r="J691" s="8"/>
      <c r="K691" s="8"/>
      <c r="L691" s="4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>
      <c r="A692" s="5"/>
      <c r="B692" s="137"/>
      <c r="C692" s="5"/>
      <c r="D692" s="138"/>
      <c r="E692" s="5"/>
      <c r="F692" s="139"/>
      <c r="G692" s="139"/>
      <c r="H692" s="5"/>
      <c r="I692" s="5"/>
      <c r="J692" s="8"/>
      <c r="K692" s="8"/>
      <c r="L692" s="4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>
      <c r="A693" s="5"/>
      <c r="B693" s="137"/>
      <c r="C693" s="5"/>
      <c r="D693" s="138"/>
      <c r="E693" s="5"/>
      <c r="F693" s="139"/>
      <c r="G693" s="139"/>
      <c r="H693" s="5"/>
      <c r="I693" s="5"/>
      <c r="J693" s="8"/>
      <c r="K693" s="8"/>
      <c r="L693" s="4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>
      <c r="A694" s="5"/>
      <c r="B694" s="137"/>
      <c r="C694" s="5"/>
      <c r="D694" s="138"/>
      <c r="E694" s="5"/>
      <c r="F694" s="139"/>
      <c r="G694" s="139"/>
      <c r="H694" s="5"/>
      <c r="I694" s="5"/>
      <c r="J694" s="8"/>
      <c r="K694" s="8"/>
      <c r="L694" s="4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>
      <c r="A695" s="5"/>
      <c r="B695" s="137"/>
      <c r="C695" s="5"/>
      <c r="D695" s="138"/>
      <c r="E695" s="5"/>
      <c r="F695" s="139"/>
      <c r="G695" s="139"/>
      <c r="H695" s="5"/>
      <c r="I695" s="5"/>
      <c r="J695" s="8"/>
      <c r="K695" s="8"/>
      <c r="L695" s="4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>
      <c r="A696" s="5"/>
      <c r="B696" s="137"/>
      <c r="C696" s="5"/>
      <c r="D696" s="138"/>
      <c r="E696" s="5"/>
      <c r="F696" s="139"/>
      <c r="G696" s="139"/>
      <c r="H696" s="5"/>
      <c r="I696" s="5"/>
      <c r="J696" s="8"/>
      <c r="K696" s="8"/>
      <c r="L696" s="4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>
      <c r="A697" s="5"/>
      <c r="B697" s="137"/>
      <c r="C697" s="5"/>
      <c r="D697" s="138"/>
      <c r="E697" s="5"/>
      <c r="F697" s="139"/>
      <c r="G697" s="139"/>
      <c r="H697" s="5"/>
      <c r="I697" s="5"/>
      <c r="J697" s="8"/>
      <c r="K697" s="8"/>
      <c r="L697" s="4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>
      <c r="A698" s="5"/>
      <c r="B698" s="137"/>
      <c r="C698" s="5"/>
      <c r="D698" s="138"/>
      <c r="E698" s="5"/>
      <c r="F698" s="139"/>
      <c r="G698" s="139"/>
      <c r="H698" s="5"/>
      <c r="I698" s="5"/>
      <c r="J698" s="8"/>
      <c r="K698" s="8"/>
      <c r="L698" s="4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>
      <c r="A699" s="5"/>
      <c r="B699" s="137"/>
      <c r="C699" s="5"/>
      <c r="D699" s="138"/>
      <c r="E699" s="5"/>
      <c r="F699" s="139"/>
      <c r="G699" s="139"/>
      <c r="H699" s="5"/>
      <c r="I699" s="5"/>
      <c r="J699" s="8"/>
      <c r="K699" s="8"/>
      <c r="L699" s="4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>
      <c r="A700" s="5"/>
      <c r="B700" s="137"/>
      <c r="C700" s="5"/>
      <c r="D700" s="138"/>
      <c r="E700" s="5"/>
      <c r="F700" s="139"/>
      <c r="G700" s="139"/>
      <c r="H700" s="5"/>
      <c r="I700" s="5"/>
      <c r="J700" s="8"/>
      <c r="K700" s="8"/>
      <c r="L700" s="4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>
      <c r="A701" s="5"/>
      <c r="B701" s="137"/>
      <c r="C701" s="5"/>
      <c r="D701" s="138"/>
      <c r="E701" s="5"/>
      <c r="F701" s="139"/>
      <c r="G701" s="139"/>
      <c r="H701" s="5"/>
      <c r="I701" s="5"/>
      <c r="J701" s="8"/>
      <c r="K701" s="8"/>
      <c r="L701" s="4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>
      <c r="A702" s="5"/>
      <c r="B702" s="137"/>
      <c r="C702" s="5"/>
      <c r="D702" s="138"/>
      <c r="E702" s="5"/>
      <c r="F702" s="139"/>
      <c r="G702" s="139"/>
      <c r="H702" s="5"/>
      <c r="I702" s="5"/>
      <c r="J702" s="8"/>
      <c r="K702" s="8"/>
      <c r="L702" s="4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>
      <c r="A703" s="5"/>
      <c r="B703" s="137"/>
      <c r="C703" s="5"/>
      <c r="D703" s="138"/>
      <c r="E703" s="5"/>
      <c r="F703" s="139"/>
      <c r="G703" s="139"/>
      <c r="H703" s="5"/>
      <c r="I703" s="5"/>
      <c r="J703" s="8"/>
      <c r="K703" s="8"/>
      <c r="L703" s="4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>
      <c r="A704" s="5"/>
      <c r="B704" s="137"/>
      <c r="C704" s="5"/>
      <c r="D704" s="138"/>
      <c r="E704" s="5"/>
      <c r="F704" s="139"/>
      <c r="G704" s="139"/>
      <c r="H704" s="5"/>
      <c r="I704" s="5"/>
      <c r="J704" s="8"/>
      <c r="K704" s="8"/>
      <c r="L704" s="4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>
      <c r="A705" s="5"/>
      <c r="B705" s="137"/>
      <c r="C705" s="5"/>
      <c r="D705" s="138"/>
      <c r="E705" s="5"/>
      <c r="F705" s="139"/>
      <c r="G705" s="139"/>
      <c r="H705" s="5"/>
      <c r="I705" s="5"/>
      <c r="J705" s="8"/>
      <c r="K705" s="8"/>
      <c r="L705" s="4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>
      <c r="A706" s="5"/>
      <c r="B706" s="137"/>
      <c r="C706" s="5"/>
      <c r="D706" s="138"/>
      <c r="E706" s="5"/>
      <c r="F706" s="139"/>
      <c r="G706" s="139"/>
      <c r="H706" s="5"/>
      <c r="I706" s="5"/>
      <c r="J706" s="8"/>
      <c r="K706" s="8"/>
      <c r="L706" s="4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>
      <c r="A707" s="5"/>
      <c r="B707" s="137"/>
      <c r="C707" s="5"/>
      <c r="D707" s="138"/>
      <c r="E707" s="5"/>
      <c r="F707" s="139"/>
      <c r="G707" s="139"/>
      <c r="H707" s="5"/>
      <c r="I707" s="5"/>
      <c r="J707" s="8"/>
      <c r="K707" s="8"/>
      <c r="L707" s="4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>
      <c r="A708" s="5"/>
      <c r="B708" s="137"/>
      <c r="C708" s="5"/>
      <c r="D708" s="138"/>
      <c r="E708" s="5"/>
      <c r="F708" s="139"/>
      <c r="G708" s="139"/>
      <c r="H708" s="5"/>
      <c r="I708" s="5"/>
      <c r="J708" s="8"/>
      <c r="K708" s="8"/>
      <c r="L708" s="4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>
      <c r="A709" s="5"/>
      <c r="B709" s="137"/>
      <c r="C709" s="5"/>
      <c r="D709" s="138"/>
      <c r="E709" s="5"/>
      <c r="F709" s="139"/>
      <c r="G709" s="139"/>
      <c r="H709" s="5"/>
      <c r="I709" s="5"/>
      <c r="J709" s="8"/>
      <c r="K709" s="8"/>
      <c r="L709" s="4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>
      <c r="A710" s="5"/>
      <c r="B710" s="137"/>
      <c r="C710" s="5"/>
      <c r="D710" s="138"/>
      <c r="E710" s="5"/>
      <c r="F710" s="139"/>
      <c r="G710" s="139"/>
      <c r="H710" s="5"/>
      <c r="I710" s="5"/>
      <c r="J710" s="8"/>
      <c r="K710" s="8"/>
      <c r="L710" s="4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>
      <c r="A711" s="5"/>
      <c r="B711" s="137"/>
      <c r="C711" s="5"/>
      <c r="D711" s="138"/>
      <c r="E711" s="5"/>
      <c r="F711" s="139"/>
      <c r="G711" s="139"/>
      <c r="H711" s="5"/>
      <c r="I711" s="5"/>
      <c r="J711" s="8"/>
      <c r="K711" s="8"/>
      <c r="L711" s="4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>
      <c r="A712" s="5"/>
      <c r="B712" s="137"/>
      <c r="C712" s="5"/>
      <c r="D712" s="138"/>
      <c r="E712" s="5"/>
      <c r="F712" s="139"/>
      <c r="G712" s="139"/>
      <c r="H712" s="5"/>
      <c r="I712" s="5"/>
      <c r="J712" s="8"/>
      <c r="K712" s="8"/>
      <c r="L712" s="4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>
      <c r="A713" s="5"/>
      <c r="B713" s="137"/>
      <c r="C713" s="5"/>
      <c r="D713" s="138"/>
      <c r="E713" s="5"/>
      <c r="F713" s="139"/>
      <c r="G713" s="139"/>
      <c r="H713" s="5"/>
      <c r="I713" s="5"/>
      <c r="J713" s="8"/>
      <c r="K713" s="8"/>
      <c r="L713" s="4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>
      <c r="A714" s="5"/>
      <c r="B714" s="137"/>
      <c r="C714" s="5"/>
      <c r="D714" s="138"/>
      <c r="E714" s="5"/>
      <c r="F714" s="139"/>
      <c r="G714" s="139"/>
      <c r="H714" s="5"/>
      <c r="I714" s="5"/>
      <c r="J714" s="8"/>
      <c r="K714" s="8"/>
      <c r="L714" s="4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>
      <c r="A715" s="5"/>
      <c r="B715" s="137"/>
      <c r="C715" s="5"/>
      <c r="D715" s="138"/>
      <c r="E715" s="5"/>
      <c r="F715" s="139"/>
      <c r="G715" s="139"/>
      <c r="H715" s="5"/>
      <c r="I715" s="5"/>
      <c r="J715" s="8"/>
      <c r="K715" s="8"/>
      <c r="L715" s="4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>
      <c r="A716" s="5"/>
      <c r="B716" s="137"/>
      <c r="C716" s="5"/>
      <c r="D716" s="138"/>
      <c r="E716" s="5"/>
      <c r="F716" s="139"/>
      <c r="G716" s="139"/>
      <c r="H716" s="5"/>
      <c r="I716" s="5"/>
      <c r="J716" s="8"/>
      <c r="K716" s="8"/>
      <c r="L716" s="4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>
      <c r="A717" s="5"/>
      <c r="B717" s="137"/>
      <c r="C717" s="5"/>
      <c r="D717" s="138"/>
      <c r="E717" s="5"/>
      <c r="F717" s="139"/>
      <c r="G717" s="139"/>
      <c r="H717" s="5"/>
      <c r="I717" s="5"/>
      <c r="J717" s="8"/>
      <c r="K717" s="8"/>
      <c r="L717" s="4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>
      <c r="A718" s="5"/>
      <c r="B718" s="137"/>
      <c r="C718" s="5"/>
      <c r="D718" s="138"/>
      <c r="E718" s="5"/>
      <c r="F718" s="139"/>
      <c r="G718" s="139"/>
      <c r="H718" s="5"/>
      <c r="I718" s="5"/>
      <c r="J718" s="8"/>
      <c r="K718" s="8"/>
      <c r="L718" s="4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>
      <c r="A719" s="5"/>
      <c r="B719" s="137"/>
      <c r="C719" s="5"/>
      <c r="D719" s="138"/>
      <c r="E719" s="5"/>
      <c r="F719" s="139"/>
      <c r="G719" s="139"/>
      <c r="H719" s="5"/>
      <c r="I719" s="5"/>
      <c r="J719" s="8"/>
      <c r="K719" s="8"/>
      <c r="L719" s="4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>
      <c r="A720" s="5"/>
      <c r="B720" s="137"/>
      <c r="C720" s="5"/>
      <c r="D720" s="138"/>
      <c r="E720" s="5"/>
      <c r="F720" s="139"/>
      <c r="G720" s="139"/>
      <c r="H720" s="5"/>
      <c r="I720" s="5"/>
      <c r="J720" s="8"/>
      <c r="K720" s="8"/>
      <c r="L720" s="4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>
      <c r="A721" s="5"/>
      <c r="B721" s="137"/>
      <c r="C721" s="5"/>
      <c r="D721" s="138"/>
      <c r="E721" s="5"/>
      <c r="F721" s="139"/>
      <c r="G721" s="139"/>
      <c r="H721" s="5"/>
      <c r="I721" s="5"/>
      <c r="J721" s="8"/>
      <c r="K721" s="8"/>
      <c r="L721" s="4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>
      <c r="A722" s="5"/>
      <c r="B722" s="137"/>
      <c r="C722" s="5"/>
      <c r="D722" s="138"/>
      <c r="E722" s="5"/>
      <c r="F722" s="139"/>
      <c r="G722" s="139"/>
      <c r="H722" s="5"/>
      <c r="I722" s="5"/>
      <c r="J722" s="8"/>
      <c r="K722" s="8"/>
      <c r="L722" s="4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>
      <c r="A723" s="5"/>
      <c r="B723" s="137"/>
      <c r="C723" s="5"/>
      <c r="D723" s="138"/>
      <c r="E723" s="5"/>
      <c r="F723" s="139"/>
      <c r="G723" s="139"/>
      <c r="H723" s="5"/>
      <c r="I723" s="5"/>
      <c r="J723" s="8"/>
      <c r="K723" s="8"/>
      <c r="L723" s="4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>
      <c r="A724" s="5"/>
      <c r="B724" s="137"/>
      <c r="C724" s="5"/>
      <c r="D724" s="138"/>
      <c r="E724" s="5"/>
      <c r="F724" s="139"/>
      <c r="G724" s="139"/>
      <c r="H724" s="5"/>
      <c r="I724" s="5"/>
      <c r="J724" s="8"/>
      <c r="K724" s="8"/>
      <c r="L724" s="4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>
      <c r="A725" s="5"/>
      <c r="B725" s="137"/>
      <c r="C725" s="5"/>
      <c r="D725" s="138"/>
      <c r="E725" s="5"/>
      <c r="F725" s="139"/>
      <c r="G725" s="139"/>
      <c r="H725" s="5"/>
      <c r="I725" s="5"/>
      <c r="J725" s="8"/>
      <c r="K725" s="8"/>
      <c r="L725" s="4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>
      <c r="A726" s="5"/>
      <c r="B726" s="137"/>
      <c r="C726" s="5"/>
      <c r="D726" s="138"/>
      <c r="E726" s="5"/>
      <c r="F726" s="139"/>
      <c r="G726" s="139"/>
      <c r="H726" s="5"/>
      <c r="I726" s="5"/>
      <c r="J726" s="8"/>
      <c r="K726" s="8"/>
      <c r="L726" s="4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>
      <c r="A727" s="5"/>
      <c r="B727" s="137"/>
      <c r="C727" s="5"/>
      <c r="D727" s="138"/>
      <c r="E727" s="5"/>
      <c r="F727" s="139"/>
      <c r="G727" s="139"/>
      <c r="H727" s="5"/>
      <c r="I727" s="5"/>
      <c r="J727" s="8"/>
      <c r="K727" s="8"/>
      <c r="L727" s="4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>
      <c r="A728" s="5"/>
      <c r="B728" s="137"/>
      <c r="C728" s="5"/>
      <c r="D728" s="138"/>
      <c r="E728" s="5"/>
      <c r="F728" s="139"/>
      <c r="G728" s="139"/>
      <c r="H728" s="5"/>
      <c r="I728" s="5"/>
      <c r="J728" s="8"/>
      <c r="K728" s="8"/>
      <c r="L728" s="4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>
      <c r="A729" s="5"/>
      <c r="B729" s="137"/>
      <c r="C729" s="5"/>
      <c r="D729" s="138"/>
      <c r="E729" s="5"/>
      <c r="F729" s="139"/>
      <c r="G729" s="139"/>
      <c r="H729" s="5"/>
      <c r="I729" s="5"/>
      <c r="J729" s="8"/>
      <c r="K729" s="8"/>
      <c r="L729" s="4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>
      <c r="A730" s="5"/>
      <c r="B730" s="137"/>
      <c r="C730" s="5"/>
      <c r="D730" s="138"/>
      <c r="E730" s="5"/>
      <c r="F730" s="139"/>
      <c r="G730" s="139"/>
      <c r="H730" s="5"/>
      <c r="I730" s="5"/>
      <c r="J730" s="8"/>
      <c r="K730" s="8"/>
      <c r="L730" s="4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>
      <c r="A731" s="5"/>
      <c r="B731" s="137"/>
      <c r="C731" s="5"/>
      <c r="D731" s="138"/>
      <c r="E731" s="5"/>
      <c r="F731" s="139"/>
      <c r="G731" s="139"/>
      <c r="H731" s="5"/>
      <c r="I731" s="5"/>
      <c r="J731" s="8"/>
      <c r="K731" s="8"/>
      <c r="L731" s="4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>
      <c r="A732" s="5"/>
      <c r="B732" s="137"/>
      <c r="C732" s="5"/>
      <c r="D732" s="138"/>
      <c r="E732" s="5"/>
      <c r="F732" s="139"/>
      <c r="G732" s="139"/>
      <c r="H732" s="5"/>
      <c r="I732" s="5"/>
      <c r="J732" s="8"/>
      <c r="K732" s="8"/>
      <c r="L732" s="4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>
      <c r="A733" s="5"/>
      <c r="B733" s="137"/>
      <c r="C733" s="5"/>
      <c r="D733" s="138"/>
      <c r="E733" s="5"/>
      <c r="F733" s="139"/>
      <c r="G733" s="139"/>
      <c r="H733" s="5"/>
      <c r="I733" s="5"/>
      <c r="J733" s="8"/>
      <c r="K733" s="8"/>
      <c r="L733" s="4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>
      <c r="A734" s="5"/>
      <c r="B734" s="137"/>
      <c r="C734" s="5"/>
      <c r="D734" s="138"/>
      <c r="E734" s="5"/>
      <c r="F734" s="139"/>
      <c r="G734" s="139"/>
      <c r="H734" s="5"/>
      <c r="I734" s="5"/>
      <c r="J734" s="8"/>
      <c r="K734" s="8"/>
      <c r="L734" s="4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>
      <c r="A735" s="5"/>
      <c r="B735" s="137"/>
      <c r="C735" s="5"/>
      <c r="D735" s="138"/>
      <c r="E735" s="5"/>
      <c r="F735" s="139"/>
      <c r="G735" s="139"/>
      <c r="H735" s="5"/>
      <c r="I735" s="5"/>
      <c r="J735" s="8"/>
      <c r="K735" s="8"/>
      <c r="L735" s="4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>
      <c r="A736" s="5"/>
      <c r="B736" s="137"/>
      <c r="C736" s="5"/>
      <c r="D736" s="138"/>
      <c r="E736" s="5"/>
      <c r="F736" s="139"/>
      <c r="G736" s="139"/>
      <c r="H736" s="5"/>
      <c r="I736" s="5"/>
      <c r="J736" s="8"/>
      <c r="K736" s="8"/>
      <c r="L736" s="4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>
      <c r="A737" s="5"/>
      <c r="B737" s="137"/>
      <c r="C737" s="5"/>
      <c r="D737" s="138"/>
      <c r="E737" s="5"/>
      <c r="F737" s="139"/>
      <c r="G737" s="139"/>
      <c r="H737" s="5"/>
      <c r="I737" s="5"/>
      <c r="J737" s="8"/>
      <c r="K737" s="8"/>
      <c r="L737" s="4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>
      <c r="A738" s="5"/>
      <c r="B738" s="137"/>
      <c r="C738" s="5"/>
      <c r="D738" s="138"/>
      <c r="E738" s="5"/>
      <c r="F738" s="139"/>
      <c r="G738" s="139"/>
      <c r="H738" s="5"/>
      <c r="I738" s="5"/>
      <c r="J738" s="8"/>
      <c r="K738" s="8"/>
      <c r="L738" s="4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>
      <c r="A739" s="5"/>
      <c r="B739" s="137"/>
      <c r="C739" s="5"/>
      <c r="D739" s="138"/>
      <c r="E739" s="5"/>
      <c r="F739" s="139"/>
      <c r="G739" s="139"/>
      <c r="H739" s="5"/>
      <c r="I739" s="5"/>
      <c r="J739" s="8"/>
      <c r="K739" s="8"/>
      <c r="L739" s="4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>
      <c r="A740" s="5"/>
      <c r="B740" s="137"/>
      <c r="C740" s="5"/>
      <c r="D740" s="138"/>
      <c r="E740" s="5"/>
      <c r="F740" s="139"/>
      <c r="G740" s="139"/>
      <c r="H740" s="5"/>
      <c r="I740" s="5"/>
      <c r="J740" s="8"/>
      <c r="K740" s="8"/>
      <c r="L740" s="4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>
      <c r="A741" s="5"/>
      <c r="B741" s="137"/>
      <c r="C741" s="5"/>
      <c r="D741" s="138"/>
      <c r="E741" s="5"/>
      <c r="F741" s="139"/>
      <c r="G741" s="139"/>
      <c r="H741" s="5"/>
      <c r="I741" s="5"/>
      <c r="J741" s="8"/>
      <c r="K741" s="8"/>
      <c r="L741" s="4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>
      <c r="A742" s="5"/>
      <c r="B742" s="137"/>
      <c r="C742" s="5"/>
      <c r="D742" s="138"/>
      <c r="E742" s="5"/>
      <c r="F742" s="139"/>
      <c r="G742" s="139"/>
      <c r="H742" s="5"/>
      <c r="I742" s="5"/>
      <c r="J742" s="8"/>
      <c r="K742" s="8"/>
      <c r="L742" s="4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>
      <c r="A743" s="5"/>
      <c r="B743" s="137"/>
      <c r="C743" s="5"/>
      <c r="D743" s="138"/>
      <c r="E743" s="5"/>
      <c r="F743" s="139"/>
      <c r="G743" s="139"/>
      <c r="H743" s="5"/>
      <c r="I743" s="5"/>
      <c r="J743" s="8"/>
      <c r="K743" s="8"/>
      <c r="L743" s="4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>
      <c r="A744" s="5"/>
      <c r="B744" s="137"/>
      <c r="C744" s="5"/>
      <c r="D744" s="138"/>
      <c r="E744" s="5"/>
      <c r="F744" s="139"/>
      <c r="G744" s="139"/>
      <c r="H744" s="5"/>
      <c r="I744" s="5"/>
      <c r="J744" s="8"/>
      <c r="K744" s="8"/>
      <c r="L744" s="4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>
      <c r="A745" s="5"/>
      <c r="B745" s="137"/>
      <c r="C745" s="5"/>
      <c r="D745" s="138"/>
      <c r="E745" s="5"/>
      <c r="F745" s="139"/>
      <c r="G745" s="139"/>
      <c r="H745" s="5"/>
      <c r="I745" s="5"/>
      <c r="J745" s="8"/>
      <c r="K745" s="8"/>
      <c r="L745" s="4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>
      <c r="A746" s="5"/>
      <c r="B746" s="137"/>
      <c r="C746" s="5"/>
      <c r="D746" s="138"/>
      <c r="E746" s="5"/>
      <c r="F746" s="139"/>
      <c r="G746" s="139"/>
      <c r="H746" s="5"/>
      <c r="I746" s="5"/>
      <c r="J746" s="8"/>
      <c r="K746" s="8"/>
      <c r="L746" s="4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>
      <c r="A747" s="5"/>
      <c r="B747" s="137"/>
      <c r="C747" s="5"/>
      <c r="D747" s="138"/>
      <c r="E747" s="5"/>
      <c r="F747" s="139"/>
      <c r="G747" s="139"/>
      <c r="H747" s="5"/>
      <c r="I747" s="5"/>
      <c r="J747" s="8"/>
      <c r="K747" s="8"/>
      <c r="L747" s="4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>
      <c r="A748" s="5"/>
      <c r="B748" s="137"/>
      <c r="C748" s="5"/>
      <c r="D748" s="138"/>
      <c r="E748" s="5"/>
      <c r="F748" s="139"/>
      <c r="G748" s="139"/>
      <c r="H748" s="5"/>
      <c r="I748" s="5"/>
      <c r="J748" s="8"/>
      <c r="K748" s="8"/>
      <c r="L748" s="4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>
      <c r="A749" s="5"/>
      <c r="B749" s="137"/>
      <c r="C749" s="5"/>
      <c r="D749" s="138"/>
      <c r="E749" s="5"/>
      <c r="F749" s="139"/>
      <c r="G749" s="139"/>
      <c r="H749" s="5"/>
      <c r="I749" s="5"/>
      <c r="J749" s="8"/>
      <c r="K749" s="8"/>
      <c r="L749" s="4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>
      <c r="A750" s="5"/>
      <c r="B750" s="137"/>
      <c r="C750" s="5"/>
      <c r="D750" s="138"/>
      <c r="E750" s="5"/>
      <c r="F750" s="139"/>
      <c r="G750" s="139"/>
      <c r="H750" s="5"/>
      <c r="I750" s="5"/>
      <c r="J750" s="8"/>
      <c r="K750" s="8"/>
      <c r="L750" s="4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>
      <c r="A751" s="5"/>
      <c r="B751" s="137"/>
      <c r="C751" s="5"/>
      <c r="D751" s="138"/>
      <c r="E751" s="5"/>
      <c r="F751" s="139"/>
      <c r="G751" s="139"/>
      <c r="H751" s="5"/>
      <c r="I751" s="5"/>
      <c r="J751" s="8"/>
      <c r="K751" s="8"/>
      <c r="L751" s="4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>
      <c r="A752" s="5"/>
      <c r="B752" s="137"/>
      <c r="C752" s="5"/>
      <c r="D752" s="138"/>
      <c r="E752" s="5"/>
      <c r="F752" s="139"/>
      <c r="G752" s="139"/>
      <c r="H752" s="5"/>
      <c r="I752" s="5"/>
      <c r="J752" s="8"/>
      <c r="K752" s="8"/>
      <c r="L752" s="4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>
      <c r="A753" s="5"/>
      <c r="B753" s="137"/>
      <c r="C753" s="5"/>
      <c r="D753" s="138"/>
      <c r="E753" s="5"/>
      <c r="F753" s="139"/>
      <c r="G753" s="139"/>
      <c r="H753" s="5"/>
      <c r="I753" s="5"/>
      <c r="J753" s="8"/>
      <c r="K753" s="8"/>
      <c r="L753" s="4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>
      <c r="A754" s="5"/>
      <c r="B754" s="137"/>
      <c r="C754" s="5"/>
      <c r="D754" s="138"/>
      <c r="E754" s="5"/>
      <c r="F754" s="139"/>
      <c r="G754" s="139"/>
      <c r="H754" s="5"/>
      <c r="I754" s="5"/>
      <c r="J754" s="8"/>
      <c r="K754" s="8"/>
      <c r="L754" s="4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>
      <c r="A755" s="5"/>
      <c r="B755" s="137"/>
      <c r="C755" s="5"/>
      <c r="D755" s="138"/>
      <c r="E755" s="5"/>
      <c r="F755" s="139"/>
      <c r="G755" s="139"/>
      <c r="H755" s="5"/>
      <c r="I755" s="5"/>
      <c r="J755" s="8"/>
      <c r="K755" s="8"/>
      <c r="L755" s="4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>
      <c r="A756" s="5"/>
      <c r="B756" s="137"/>
      <c r="C756" s="5"/>
      <c r="D756" s="138"/>
      <c r="E756" s="5"/>
      <c r="F756" s="139"/>
      <c r="G756" s="139"/>
      <c r="H756" s="5"/>
      <c r="I756" s="5"/>
      <c r="J756" s="8"/>
      <c r="K756" s="8"/>
      <c r="L756" s="4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>
      <c r="A757" s="5"/>
      <c r="B757" s="137"/>
      <c r="C757" s="5"/>
      <c r="D757" s="138"/>
      <c r="E757" s="5"/>
      <c r="F757" s="139"/>
      <c r="G757" s="139"/>
      <c r="H757" s="5"/>
      <c r="I757" s="5"/>
      <c r="J757" s="8"/>
      <c r="K757" s="8"/>
      <c r="L757" s="4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>
      <c r="A758" s="5"/>
      <c r="B758" s="137"/>
      <c r="C758" s="5"/>
      <c r="D758" s="138"/>
      <c r="E758" s="5"/>
      <c r="F758" s="139"/>
      <c r="G758" s="139"/>
      <c r="H758" s="5"/>
      <c r="I758" s="5"/>
      <c r="J758" s="8"/>
      <c r="K758" s="8"/>
      <c r="L758" s="4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>
      <c r="A759" s="5"/>
      <c r="B759" s="137"/>
      <c r="C759" s="5"/>
      <c r="D759" s="138"/>
      <c r="E759" s="5"/>
      <c r="F759" s="139"/>
      <c r="G759" s="139"/>
      <c r="H759" s="5"/>
      <c r="I759" s="5"/>
      <c r="J759" s="8"/>
      <c r="K759" s="8"/>
      <c r="L759" s="4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>
      <c r="A760" s="5"/>
      <c r="B760" s="137"/>
      <c r="C760" s="5"/>
      <c r="D760" s="138"/>
      <c r="E760" s="5"/>
      <c r="F760" s="139"/>
      <c r="G760" s="139"/>
      <c r="H760" s="5"/>
      <c r="I760" s="5"/>
      <c r="J760" s="8"/>
      <c r="K760" s="8"/>
      <c r="L760" s="4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>
      <c r="A761" s="5"/>
      <c r="B761" s="137"/>
      <c r="C761" s="5"/>
      <c r="D761" s="138"/>
      <c r="E761" s="5"/>
      <c r="F761" s="139"/>
      <c r="G761" s="139"/>
      <c r="H761" s="5"/>
      <c r="I761" s="5"/>
      <c r="J761" s="8"/>
      <c r="K761" s="8"/>
      <c r="L761" s="4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>
      <c r="A762" s="5"/>
      <c r="B762" s="137"/>
      <c r="C762" s="5"/>
      <c r="D762" s="138"/>
      <c r="E762" s="5"/>
      <c r="F762" s="139"/>
      <c r="G762" s="139"/>
      <c r="H762" s="5"/>
      <c r="I762" s="5"/>
      <c r="J762" s="8"/>
      <c r="K762" s="8"/>
      <c r="L762" s="4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>
      <c r="A763" s="5"/>
      <c r="B763" s="137"/>
      <c r="C763" s="5"/>
      <c r="D763" s="138"/>
      <c r="E763" s="5"/>
      <c r="F763" s="139"/>
      <c r="G763" s="139"/>
      <c r="H763" s="5"/>
      <c r="I763" s="5"/>
      <c r="J763" s="8"/>
      <c r="K763" s="8"/>
      <c r="L763" s="4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>
      <c r="A764" s="5"/>
      <c r="B764" s="137"/>
      <c r="C764" s="5"/>
      <c r="D764" s="138"/>
      <c r="E764" s="5"/>
      <c r="F764" s="139"/>
      <c r="G764" s="139"/>
      <c r="H764" s="5"/>
      <c r="I764" s="5"/>
      <c r="J764" s="8"/>
      <c r="K764" s="8"/>
      <c r="L764" s="4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>
      <c r="A765" s="5"/>
      <c r="B765" s="137"/>
      <c r="C765" s="5"/>
      <c r="D765" s="138"/>
      <c r="E765" s="5"/>
      <c r="F765" s="139"/>
      <c r="G765" s="139"/>
      <c r="H765" s="5"/>
      <c r="I765" s="5"/>
      <c r="J765" s="8"/>
      <c r="K765" s="8"/>
      <c r="L765" s="4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>
      <c r="A766" s="5"/>
      <c r="B766" s="137"/>
      <c r="C766" s="5"/>
      <c r="D766" s="138"/>
      <c r="E766" s="5"/>
      <c r="F766" s="139"/>
      <c r="G766" s="139"/>
      <c r="H766" s="5"/>
      <c r="I766" s="5"/>
      <c r="J766" s="8"/>
      <c r="K766" s="8"/>
      <c r="L766" s="4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>
      <c r="A767" s="5"/>
      <c r="B767" s="137"/>
      <c r="C767" s="5"/>
      <c r="D767" s="138"/>
      <c r="E767" s="5"/>
      <c r="F767" s="139"/>
      <c r="G767" s="139"/>
      <c r="H767" s="5"/>
      <c r="I767" s="5"/>
      <c r="J767" s="8"/>
      <c r="K767" s="8"/>
      <c r="L767" s="4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>
      <c r="A768" s="5"/>
      <c r="B768" s="137"/>
      <c r="C768" s="5"/>
      <c r="D768" s="138"/>
      <c r="E768" s="5"/>
      <c r="F768" s="139"/>
      <c r="G768" s="139"/>
      <c r="H768" s="5"/>
      <c r="I768" s="5"/>
      <c r="J768" s="8"/>
      <c r="K768" s="8"/>
      <c r="L768" s="4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>
      <c r="A769" s="5"/>
      <c r="B769" s="137"/>
      <c r="C769" s="5"/>
      <c r="D769" s="138"/>
      <c r="E769" s="5"/>
      <c r="F769" s="139"/>
      <c r="G769" s="139"/>
      <c r="H769" s="5"/>
      <c r="I769" s="5"/>
      <c r="J769" s="8"/>
      <c r="K769" s="8"/>
      <c r="L769" s="4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>
      <c r="A770" s="5"/>
      <c r="B770" s="137"/>
      <c r="C770" s="5"/>
      <c r="D770" s="138"/>
      <c r="E770" s="5"/>
      <c r="F770" s="139"/>
      <c r="G770" s="139"/>
      <c r="H770" s="5"/>
      <c r="I770" s="5"/>
      <c r="J770" s="8"/>
      <c r="K770" s="8"/>
      <c r="L770" s="4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>
      <c r="A771" s="5"/>
      <c r="B771" s="137"/>
      <c r="C771" s="5"/>
      <c r="D771" s="138"/>
      <c r="E771" s="5"/>
      <c r="F771" s="139"/>
      <c r="G771" s="139"/>
      <c r="H771" s="5"/>
      <c r="I771" s="5"/>
      <c r="J771" s="8"/>
      <c r="K771" s="8"/>
      <c r="L771" s="4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>
      <c r="A772" s="5"/>
      <c r="B772" s="137"/>
      <c r="C772" s="5"/>
      <c r="D772" s="138"/>
      <c r="E772" s="5"/>
      <c r="F772" s="139"/>
      <c r="G772" s="139"/>
      <c r="H772" s="5"/>
      <c r="I772" s="5"/>
      <c r="J772" s="8"/>
      <c r="K772" s="8"/>
      <c r="L772" s="4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>
      <c r="A773" s="5"/>
      <c r="B773" s="137"/>
      <c r="C773" s="5"/>
      <c r="D773" s="138"/>
      <c r="E773" s="5"/>
      <c r="F773" s="139"/>
      <c r="G773" s="139"/>
      <c r="H773" s="5"/>
      <c r="I773" s="5"/>
      <c r="J773" s="8"/>
      <c r="K773" s="8"/>
      <c r="L773" s="4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>
      <c r="A774" s="5"/>
      <c r="B774" s="137"/>
      <c r="C774" s="5"/>
      <c r="D774" s="138"/>
      <c r="E774" s="5"/>
      <c r="F774" s="139"/>
      <c r="G774" s="139"/>
      <c r="H774" s="5"/>
      <c r="I774" s="5"/>
      <c r="J774" s="8"/>
      <c r="K774" s="8"/>
      <c r="L774" s="4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>
      <c r="A775" s="5"/>
      <c r="B775" s="137"/>
      <c r="C775" s="5"/>
      <c r="D775" s="138"/>
      <c r="E775" s="5"/>
      <c r="F775" s="139"/>
      <c r="G775" s="139"/>
      <c r="H775" s="5"/>
      <c r="I775" s="5"/>
      <c r="J775" s="8"/>
      <c r="K775" s="8"/>
      <c r="L775" s="4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>
      <c r="A776" s="5"/>
      <c r="B776" s="137"/>
      <c r="C776" s="5"/>
      <c r="D776" s="138"/>
      <c r="E776" s="5"/>
      <c r="F776" s="139"/>
      <c r="G776" s="139"/>
      <c r="H776" s="5"/>
      <c r="I776" s="5"/>
      <c r="J776" s="8"/>
      <c r="K776" s="8"/>
      <c r="L776" s="4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>
      <c r="A777" s="5"/>
      <c r="B777" s="137"/>
      <c r="C777" s="5"/>
      <c r="D777" s="138"/>
      <c r="E777" s="5"/>
      <c r="F777" s="139"/>
      <c r="G777" s="139"/>
      <c r="H777" s="5"/>
      <c r="I777" s="5"/>
      <c r="J777" s="8"/>
      <c r="K777" s="8"/>
      <c r="L777" s="4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>
      <c r="A778" s="5"/>
      <c r="B778" s="137"/>
      <c r="C778" s="5"/>
      <c r="D778" s="138"/>
      <c r="E778" s="5"/>
      <c r="F778" s="139"/>
      <c r="G778" s="139"/>
      <c r="H778" s="5"/>
      <c r="I778" s="5"/>
      <c r="J778" s="8"/>
      <c r="K778" s="8"/>
      <c r="L778" s="4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>
      <c r="A779" s="5"/>
      <c r="B779" s="137"/>
      <c r="C779" s="5"/>
      <c r="D779" s="138"/>
      <c r="E779" s="5"/>
      <c r="F779" s="139"/>
      <c r="G779" s="139"/>
      <c r="H779" s="5"/>
      <c r="I779" s="5"/>
      <c r="J779" s="8"/>
      <c r="K779" s="8"/>
      <c r="L779" s="4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>
      <c r="A780" s="5"/>
      <c r="B780" s="137"/>
      <c r="C780" s="5"/>
      <c r="D780" s="138"/>
      <c r="E780" s="5"/>
      <c r="F780" s="139"/>
      <c r="G780" s="139"/>
      <c r="H780" s="5"/>
      <c r="I780" s="5"/>
      <c r="J780" s="8"/>
      <c r="K780" s="8"/>
      <c r="L780" s="4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>
      <c r="A781" s="5"/>
      <c r="B781" s="137"/>
      <c r="C781" s="5"/>
      <c r="D781" s="138"/>
      <c r="E781" s="5"/>
      <c r="F781" s="139"/>
      <c r="G781" s="139"/>
      <c r="H781" s="5"/>
      <c r="I781" s="5"/>
      <c r="J781" s="8"/>
      <c r="K781" s="8"/>
      <c r="L781" s="4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>
      <c r="A782" s="5"/>
      <c r="B782" s="137"/>
      <c r="C782" s="5"/>
      <c r="D782" s="138"/>
      <c r="E782" s="5"/>
      <c r="F782" s="139"/>
      <c r="G782" s="139"/>
      <c r="H782" s="5"/>
      <c r="I782" s="5"/>
      <c r="J782" s="8"/>
      <c r="K782" s="8"/>
      <c r="L782" s="4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>
      <c r="A783" s="5"/>
      <c r="B783" s="137"/>
      <c r="C783" s="5"/>
      <c r="D783" s="138"/>
      <c r="E783" s="5"/>
      <c r="F783" s="139"/>
      <c r="G783" s="139"/>
      <c r="H783" s="5"/>
      <c r="I783" s="5"/>
      <c r="J783" s="8"/>
      <c r="K783" s="8"/>
      <c r="L783" s="4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>
      <c r="A784" s="5"/>
      <c r="B784" s="137"/>
      <c r="C784" s="5"/>
      <c r="D784" s="138"/>
      <c r="E784" s="5"/>
      <c r="F784" s="139"/>
      <c r="G784" s="139"/>
      <c r="H784" s="5"/>
      <c r="I784" s="5"/>
      <c r="J784" s="8"/>
      <c r="K784" s="8"/>
      <c r="L784" s="4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>
      <c r="A785" s="5"/>
      <c r="B785" s="137"/>
      <c r="C785" s="5"/>
      <c r="D785" s="138"/>
      <c r="E785" s="5"/>
      <c r="F785" s="139"/>
      <c r="G785" s="139"/>
      <c r="H785" s="5"/>
      <c r="I785" s="5"/>
      <c r="J785" s="8"/>
      <c r="K785" s="8"/>
      <c r="L785" s="4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>
      <c r="A786" s="5"/>
      <c r="B786" s="137"/>
      <c r="C786" s="5"/>
      <c r="D786" s="138"/>
      <c r="E786" s="5"/>
      <c r="F786" s="139"/>
      <c r="G786" s="139"/>
      <c r="H786" s="5"/>
      <c r="I786" s="5"/>
      <c r="J786" s="8"/>
      <c r="K786" s="8"/>
      <c r="L786" s="4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>
      <c r="A787" s="5"/>
      <c r="B787" s="137"/>
      <c r="C787" s="5"/>
      <c r="D787" s="138"/>
      <c r="E787" s="5"/>
      <c r="F787" s="139"/>
      <c r="G787" s="139"/>
      <c r="H787" s="5"/>
      <c r="I787" s="5"/>
      <c r="J787" s="8"/>
      <c r="K787" s="8"/>
      <c r="L787" s="4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>
      <c r="A788" s="5"/>
      <c r="B788" s="137"/>
      <c r="C788" s="5"/>
      <c r="D788" s="138"/>
      <c r="E788" s="5"/>
      <c r="F788" s="139"/>
      <c r="G788" s="139"/>
      <c r="H788" s="5"/>
      <c r="I788" s="5"/>
      <c r="J788" s="8"/>
      <c r="K788" s="8"/>
      <c r="L788" s="4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>
      <c r="A789" s="5"/>
      <c r="B789" s="137"/>
      <c r="C789" s="5"/>
      <c r="D789" s="138"/>
      <c r="E789" s="5"/>
      <c r="F789" s="139"/>
      <c r="G789" s="139"/>
      <c r="H789" s="5"/>
      <c r="I789" s="5"/>
      <c r="J789" s="8"/>
      <c r="K789" s="8"/>
      <c r="L789" s="4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>
      <c r="A790" s="5"/>
      <c r="B790" s="137"/>
      <c r="C790" s="5"/>
      <c r="D790" s="138"/>
      <c r="E790" s="5"/>
      <c r="F790" s="139"/>
      <c r="G790" s="139"/>
      <c r="H790" s="5"/>
      <c r="I790" s="5"/>
      <c r="J790" s="8"/>
      <c r="K790" s="8"/>
      <c r="L790" s="4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>
      <c r="A791" s="5"/>
      <c r="B791" s="137"/>
      <c r="C791" s="5"/>
      <c r="D791" s="138"/>
      <c r="E791" s="5"/>
      <c r="F791" s="139"/>
      <c r="G791" s="139"/>
      <c r="H791" s="5"/>
      <c r="I791" s="5"/>
      <c r="J791" s="8"/>
      <c r="K791" s="8"/>
      <c r="L791" s="4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>
      <c r="A792" s="5"/>
      <c r="B792" s="137"/>
      <c r="C792" s="5"/>
      <c r="D792" s="138"/>
      <c r="E792" s="5"/>
      <c r="F792" s="139"/>
      <c r="G792" s="139"/>
      <c r="H792" s="5"/>
      <c r="I792" s="5"/>
      <c r="J792" s="8"/>
      <c r="K792" s="8"/>
      <c r="L792" s="4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>
      <c r="A793" s="5"/>
      <c r="B793" s="137"/>
      <c r="C793" s="5"/>
      <c r="D793" s="138"/>
      <c r="E793" s="5"/>
      <c r="F793" s="139"/>
      <c r="G793" s="139"/>
      <c r="H793" s="5"/>
      <c r="I793" s="5"/>
      <c r="J793" s="8"/>
      <c r="K793" s="8"/>
      <c r="L793" s="4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>
      <c r="A794" s="5"/>
      <c r="B794" s="137"/>
      <c r="C794" s="5"/>
      <c r="D794" s="138"/>
      <c r="E794" s="5"/>
      <c r="F794" s="139"/>
      <c r="G794" s="139"/>
      <c r="H794" s="5"/>
      <c r="I794" s="5"/>
      <c r="J794" s="8"/>
      <c r="K794" s="8"/>
      <c r="L794" s="4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>
      <c r="A795" s="5"/>
      <c r="B795" s="137"/>
      <c r="C795" s="5"/>
      <c r="D795" s="138"/>
      <c r="E795" s="5"/>
      <c r="F795" s="139"/>
      <c r="G795" s="139"/>
      <c r="H795" s="5"/>
      <c r="I795" s="5"/>
      <c r="J795" s="8"/>
      <c r="K795" s="8"/>
      <c r="L795" s="4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>
      <c r="A796" s="5"/>
      <c r="B796" s="137"/>
      <c r="C796" s="5"/>
      <c r="D796" s="138"/>
      <c r="E796" s="5"/>
      <c r="F796" s="139"/>
      <c r="G796" s="139"/>
      <c r="H796" s="5"/>
      <c r="I796" s="5"/>
      <c r="J796" s="8"/>
      <c r="K796" s="8"/>
      <c r="L796" s="4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>
      <c r="A797" s="5"/>
      <c r="B797" s="137"/>
      <c r="C797" s="5"/>
      <c r="D797" s="138"/>
      <c r="E797" s="5"/>
      <c r="F797" s="139"/>
      <c r="G797" s="139"/>
      <c r="H797" s="5"/>
      <c r="I797" s="5"/>
      <c r="J797" s="8"/>
      <c r="K797" s="8"/>
      <c r="L797" s="4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>
      <c r="A798" s="5"/>
      <c r="B798" s="137"/>
      <c r="C798" s="5"/>
      <c r="D798" s="138"/>
      <c r="E798" s="5"/>
      <c r="F798" s="139"/>
      <c r="G798" s="139"/>
      <c r="H798" s="5"/>
      <c r="I798" s="5"/>
      <c r="J798" s="8"/>
      <c r="K798" s="8"/>
      <c r="L798" s="4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>
      <c r="A799" s="5"/>
      <c r="B799" s="137"/>
      <c r="C799" s="5"/>
      <c r="D799" s="138"/>
      <c r="E799" s="5"/>
      <c r="F799" s="139"/>
      <c r="G799" s="139"/>
      <c r="H799" s="5"/>
      <c r="I799" s="5"/>
      <c r="J799" s="8"/>
      <c r="K799" s="8"/>
      <c r="L799" s="4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>
      <c r="A800" s="5"/>
      <c r="B800" s="137"/>
      <c r="C800" s="5"/>
      <c r="D800" s="138"/>
      <c r="E800" s="5"/>
      <c r="F800" s="139"/>
      <c r="G800" s="139"/>
      <c r="H800" s="5"/>
      <c r="I800" s="5"/>
      <c r="J800" s="8"/>
      <c r="K800" s="8"/>
      <c r="L800" s="4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>
      <c r="A801" s="5"/>
      <c r="B801" s="137"/>
      <c r="C801" s="5"/>
      <c r="D801" s="138"/>
      <c r="E801" s="5"/>
      <c r="F801" s="139"/>
      <c r="G801" s="139"/>
      <c r="H801" s="5"/>
      <c r="I801" s="5"/>
      <c r="J801" s="8"/>
      <c r="K801" s="8"/>
      <c r="L801" s="4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>
      <c r="A802" s="5"/>
      <c r="B802" s="137"/>
      <c r="C802" s="5"/>
      <c r="D802" s="138"/>
      <c r="E802" s="5"/>
      <c r="F802" s="139"/>
      <c r="G802" s="139"/>
      <c r="H802" s="5"/>
      <c r="I802" s="5"/>
      <c r="J802" s="8"/>
      <c r="K802" s="8"/>
      <c r="L802" s="4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>
      <c r="A803" s="5"/>
      <c r="B803" s="137"/>
      <c r="C803" s="5"/>
      <c r="D803" s="138"/>
      <c r="E803" s="5"/>
      <c r="F803" s="139"/>
      <c r="G803" s="139"/>
      <c r="H803" s="5"/>
      <c r="I803" s="5"/>
      <c r="J803" s="8"/>
      <c r="K803" s="8"/>
      <c r="L803" s="4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>
      <c r="A804" s="5"/>
      <c r="B804" s="137"/>
      <c r="C804" s="5"/>
      <c r="D804" s="138"/>
      <c r="E804" s="5"/>
      <c r="F804" s="139"/>
      <c r="G804" s="139"/>
      <c r="H804" s="5"/>
      <c r="I804" s="5"/>
      <c r="J804" s="8"/>
      <c r="K804" s="8"/>
      <c r="L804" s="4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>
      <c r="A805" s="5"/>
      <c r="B805" s="137"/>
      <c r="C805" s="5"/>
      <c r="D805" s="138"/>
      <c r="E805" s="5"/>
      <c r="F805" s="139"/>
      <c r="G805" s="139"/>
      <c r="H805" s="5"/>
      <c r="I805" s="5"/>
      <c r="J805" s="8"/>
      <c r="K805" s="8"/>
      <c r="L805" s="4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>
      <c r="A806" s="5"/>
      <c r="B806" s="137"/>
      <c r="C806" s="5"/>
      <c r="D806" s="138"/>
      <c r="E806" s="5"/>
      <c r="F806" s="139"/>
      <c r="G806" s="139"/>
      <c r="H806" s="5"/>
      <c r="I806" s="5"/>
      <c r="J806" s="8"/>
      <c r="K806" s="8"/>
      <c r="L806" s="4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>
      <c r="A807" s="5"/>
      <c r="B807" s="137"/>
      <c r="C807" s="5"/>
      <c r="D807" s="138"/>
      <c r="E807" s="5"/>
      <c r="F807" s="139"/>
      <c r="G807" s="139"/>
      <c r="H807" s="5"/>
      <c r="I807" s="5"/>
      <c r="J807" s="8"/>
      <c r="K807" s="8"/>
      <c r="L807" s="4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>
      <c r="A808" s="5"/>
      <c r="B808" s="137"/>
      <c r="C808" s="5"/>
      <c r="D808" s="138"/>
      <c r="E808" s="5"/>
      <c r="F808" s="139"/>
      <c r="G808" s="139"/>
      <c r="H808" s="5"/>
      <c r="I808" s="5"/>
      <c r="J808" s="8"/>
      <c r="K808" s="8"/>
      <c r="L808" s="4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>
      <c r="A809" s="5"/>
      <c r="B809" s="137"/>
      <c r="C809" s="5"/>
      <c r="D809" s="138"/>
      <c r="E809" s="5"/>
      <c r="F809" s="139"/>
      <c r="G809" s="139"/>
      <c r="H809" s="5"/>
      <c r="I809" s="5"/>
      <c r="J809" s="8"/>
      <c r="K809" s="8"/>
      <c r="L809" s="4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>
      <c r="A810" s="5"/>
      <c r="B810" s="137"/>
      <c r="C810" s="5"/>
      <c r="D810" s="138"/>
      <c r="E810" s="5"/>
      <c r="F810" s="139"/>
      <c r="G810" s="139"/>
      <c r="H810" s="5"/>
      <c r="I810" s="5"/>
      <c r="J810" s="8"/>
      <c r="K810" s="8"/>
      <c r="L810" s="4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>
      <c r="A811" s="5"/>
      <c r="B811" s="137"/>
      <c r="C811" s="5"/>
      <c r="D811" s="138"/>
      <c r="E811" s="5"/>
      <c r="F811" s="139"/>
      <c r="G811" s="139"/>
      <c r="H811" s="5"/>
      <c r="I811" s="5"/>
      <c r="J811" s="8"/>
      <c r="K811" s="8"/>
      <c r="L811" s="4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>
      <c r="A812" s="5"/>
      <c r="B812" s="137"/>
      <c r="C812" s="5"/>
      <c r="D812" s="138"/>
      <c r="E812" s="5"/>
      <c r="F812" s="139"/>
      <c r="G812" s="139"/>
      <c r="H812" s="5"/>
      <c r="I812" s="5"/>
      <c r="J812" s="8"/>
      <c r="K812" s="8"/>
      <c r="L812" s="4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>
      <c r="A813" s="5"/>
      <c r="B813" s="137"/>
      <c r="C813" s="5"/>
      <c r="D813" s="138"/>
      <c r="E813" s="5"/>
      <c r="F813" s="139"/>
      <c r="G813" s="139"/>
      <c r="H813" s="5"/>
      <c r="I813" s="5"/>
      <c r="J813" s="8"/>
      <c r="K813" s="8"/>
      <c r="L813" s="4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>
      <c r="A814" s="5"/>
      <c r="B814" s="137"/>
      <c r="C814" s="5"/>
      <c r="D814" s="138"/>
      <c r="E814" s="5"/>
      <c r="F814" s="139"/>
      <c r="G814" s="139"/>
      <c r="H814" s="5"/>
      <c r="I814" s="5"/>
      <c r="J814" s="8"/>
      <c r="K814" s="8"/>
      <c r="L814" s="4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>
      <c r="A815" s="5"/>
      <c r="B815" s="137"/>
      <c r="C815" s="5"/>
      <c r="D815" s="138"/>
      <c r="E815" s="5"/>
      <c r="F815" s="139"/>
      <c r="G815" s="139"/>
      <c r="H815" s="5"/>
      <c r="I815" s="5"/>
      <c r="J815" s="8"/>
      <c r="K815" s="8"/>
      <c r="L815" s="4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>
      <c r="A816" s="5"/>
      <c r="B816" s="137"/>
      <c r="C816" s="5"/>
      <c r="D816" s="138"/>
      <c r="E816" s="5"/>
      <c r="F816" s="139"/>
      <c r="G816" s="139"/>
      <c r="H816" s="5"/>
      <c r="I816" s="5"/>
      <c r="J816" s="8"/>
      <c r="K816" s="8"/>
      <c r="L816" s="4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>
      <c r="A817" s="5"/>
      <c r="B817" s="137"/>
      <c r="C817" s="5"/>
      <c r="D817" s="138"/>
      <c r="E817" s="5"/>
      <c r="F817" s="139"/>
      <c r="G817" s="139"/>
      <c r="H817" s="5"/>
      <c r="I817" s="5"/>
      <c r="J817" s="8"/>
      <c r="K817" s="8"/>
      <c r="L817" s="4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>
      <c r="A818" s="5"/>
      <c r="B818" s="137"/>
      <c r="C818" s="5"/>
      <c r="D818" s="138"/>
      <c r="E818" s="5"/>
      <c r="F818" s="139"/>
      <c r="G818" s="139"/>
      <c r="H818" s="5"/>
      <c r="I818" s="5"/>
      <c r="J818" s="8"/>
      <c r="K818" s="8"/>
      <c r="L818" s="4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>
      <c r="A819" s="5"/>
      <c r="B819" s="137"/>
      <c r="C819" s="5"/>
      <c r="D819" s="138"/>
      <c r="E819" s="5"/>
      <c r="F819" s="139"/>
      <c r="G819" s="139"/>
      <c r="H819" s="5"/>
      <c r="I819" s="5"/>
      <c r="J819" s="8"/>
      <c r="K819" s="8"/>
      <c r="L819" s="4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>
      <c r="A820" s="5"/>
      <c r="B820" s="137"/>
      <c r="C820" s="5"/>
      <c r="D820" s="138"/>
      <c r="E820" s="5"/>
      <c r="F820" s="139"/>
      <c r="G820" s="139"/>
      <c r="H820" s="5"/>
      <c r="I820" s="5"/>
      <c r="J820" s="8"/>
      <c r="K820" s="8"/>
      <c r="L820" s="4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>
      <c r="A821" s="5"/>
      <c r="B821" s="137"/>
      <c r="C821" s="5"/>
      <c r="D821" s="138"/>
      <c r="E821" s="5"/>
      <c r="F821" s="139"/>
      <c r="G821" s="139"/>
      <c r="H821" s="5"/>
      <c r="I821" s="5"/>
      <c r="J821" s="8"/>
      <c r="K821" s="8"/>
      <c r="L821" s="4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>
      <c r="A822" s="5"/>
      <c r="B822" s="137"/>
      <c r="C822" s="5"/>
      <c r="D822" s="138"/>
      <c r="E822" s="5"/>
      <c r="F822" s="139"/>
      <c r="G822" s="139"/>
      <c r="H822" s="5"/>
      <c r="I822" s="5"/>
      <c r="J822" s="8"/>
      <c r="K822" s="8"/>
      <c r="L822" s="4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>
      <c r="A823" s="5"/>
      <c r="B823" s="137"/>
      <c r="C823" s="5"/>
      <c r="D823" s="138"/>
      <c r="E823" s="5"/>
      <c r="F823" s="139"/>
      <c r="G823" s="139"/>
      <c r="H823" s="5"/>
      <c r="I823" s="5"/>
      <c r="J823" s="8"/>
      <c r="K823" s="8"/>
      <c r="L823" s="4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>
      <c r="A824" s="5"/>
      <c r="B824" s="137"/>
      <c r="C824" s="5"/>
      <c r="D824" s="138"/>
      <c r="E824" s="5"/>
      <c r="F824" s="139"/>
      <c r="G824" s="139"/>
      <c r="H824" s="5"/>
      <c r="I824" s="5"/>
      <c r="J824" s="8"/>
      <c r="K824" s="8"/>
      <c r="L824" s="4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>
      <c r="A825" s="5"/>
      <c r="B825" s="137"/>
      <c r="C825" s="5"/>
      <c r="D825" s="138"/>
      <c r="E825" s="5"/>
      <c r="F825" s="139"/>
      <c r="G825" s="139"/>
      <c r="H825" s="5"/>
      <c r="I825" s="5"/>
      <c r="J825" s="8"/>
      <c r="K825" s="8"/>
      <c r="L825" s="4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>
      <c r="A826" s="5"/>
      <c r="B826" s="137"/>
      <c r="C826" s="5"/>
      <c r="D826" s="138"/>
      <c r="E826" s="5"/>
      <c r="F826" s="139"/>
      <c r="G826" s="139"/>
      <c r="H826" s="5"/>
      <c r="I826" s="5"/>
      <c r="J826" s="8"/>
      <c r="K826" s="8"/>
      <c r="L826" s="4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>
      <c r="A827" s="5"/>
      <c r="B827" s="137"/>
      <c r="C827" s="5"/>
      <c r="D827" s="138"/>
      <c r="E827" s="5"/>
      <c r="F827" s="139"/>
      <c r="G827" s="139"/>
      <c r="H827" s="5"/>
      <c r="I827" s="5"/>
      <c r="J827" s="8"/>
      <c r="K827" s="8"/>
      <c r="L827" s="4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>
      <c r="A828" s="5"/>
      <c r="B828" s="137"/>
      <c r="C828" s="5"/>
      <c r="D828" s="138"/>
      <c r="E828" s="5"/>
      <c r="F828" s="139"/>
      <c r="G828" s="139"/>
      <c r="H828" s="5"/>
      <c r="I828" s="5"/>
      <c r="J828" s="8"/>
      <c r="K828" s="8"/>
      <c r="L828" s="4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>
      <c r="A829" s="5"/>
      <c r="B829" s="137"/>
      <c r="C829" s="5"/>
      <c r="D829" s="138"/>
      <c r="E829" s="5"/>
      <c r="F829" s="139"/>
      <c r="G829" s="139"/>
      <c r="H829" s="5"/>
      <c r="I829" s="5"/>
      <c r="J829" s="8"/>
      <c r="K829" s="8"/>
      <c r="L829" s="4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>
      <c r="A830" s="5"/>
      <c r="B830" s="137"/>
      <c r="C830" s="5"/>
      <c r="D830" s="138"/>
      <c r="E830" s="5"/>
      <c r="F830" s="139"/>
      <c r="G830" s="139"/>
      <c r="H830" s="5"/>
      <c r="I830" s="5"/>
      <c r="J830" s="8"/>
      <c r="K830" s="8"/>
      <c r="L830" s="4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>
      <c r="A831" s="5"/>
      <c r="B831" s="137"/>
      <c r="C831" s="5"/>
      <c r="D831" s="138"/>
      <c r="E831" s="5"/>
      <c r="F831" s="139"/>
      <c r="G831" s="139"/>
      <c r="H831" s="5"/>
      <c r="I831" s="5"/>
      <c r="J831" s="8"/>
      <c r="K831" s="8"/>
      <c r="L831" s="4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>
      <c r="A832" s="5"/>
      <c r="B832" s="137"/>
      <c r="C832" s="5"/>
      <c r="D832" s="138"/>
      <c r="E832" s="5"/>
      <c r="F832" s="139"/>
      <c r="G832" s="139"/>
      <c r="H832" s="5"/>
      <c r="I832" s="5"/>
      <c r="J832" s="8"/>
      <c r="K832" s="8"/>
      <c r="L832" s="4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>
      <c r="A833" s="5"/>
      <c r="B833" s="137"/>
      <c r="C833" s="5"/>
      <c r="D833" s="138"/>
      <c r="E833" s="5"/>
      <c r="F833" s="139"/>
      <c r="G833" s="139"/>
      <c r="H833" s="5"/>
      <c r="I833" s="5"/>
      <c r="J833" s="8"/>
      <c r="K833" s="8"/>
      <c r="L833" s="4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>
      <c r="A834" s="5"/>
      <c r="B834" s="137"/>
      <c r="C834" s="5"/>
      <c r="D834" s="138"/>
      <c r="E834" s="5"/>
      <c r="F834" s="139"/>
      <c r="G834" s="139"/>
      <c r="H834" s="5"/>
      <c r="I834" s="5"/>
      <c r="J834" s="8"/>
      <c r="K834" s="8"/>
      <c r="L834" s="4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>
      <c r="A835" s="5"/>
      <c r="B835" s="137"/>
      <c r="C835" s="5"/>
      <c r="D835" s="138"/>
      <c r="E835" s="5"/>
      <c r="F835" s="139"/>
      <c r="G835" s="139"/>
      <c r="H835" s="5"/>
      <c r="I835" s="5"/>
      <c r="J835" s="8"/>
      <c r="K835" s="8"/>
      <c r="L835" s="4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>
      <c r="A836" s="5"/>
      <c r="B836" s="137"/>
      <c r="C836" s="5"/>
      <c r="D836" s="138"/>
      <c r="E836" s="5"/>
      <c r="F836" s="139"/>
      <c r="G836" s="139"/>
      <c r="H836" s="5"/>
      <c r="I836" s="5"/>
      <c r="J836" s="8"/>
      <c r="K836" s="8"/>
      <c r="L836" s="4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>
      <c r="A837" s="5"/>
      <c r="B837" s="137"/>
      <c r="C837" s="5"/>
      <c r="D837" s="138"/>
      <c r="E837" s="5"/>
      <c r="F837" s="139"/>
      <c r="G837" s="139"/>
      <c r="H837" s="5"/>
      <c r="I837" s="5"/>
      <c r="J837" s="8"/>
      <c r="K837" s="8"/>
      <c r="L837" s="4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>
      <c r="A838" s="5"/>
      <c r="B838" s="137"/>
      <c r="C838" s="5"/>
      <c r="D838" s="138"/>
      <c r="E838" s="5"/>
      <c r="F838" s="139"/>
      <c r="G838" s="139"/>
      <c r="H838" s="5"/>
      <c r="I838" s="5"/>
      <c r="J838" s="8"/>
      <c r="K838" s="8"/>
      <c r="L838" s="4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>
      <c r="A839" s="5"/>
      <c r="B839" s="137"/>
      <c r="C839" s="5"/>
      <c r="D839" s="138"/>
      <c r="E839" s="5"/>
      <c r="F839" s="139"/>
      <c r="G839" s="139"/>
      <c r="H839" s="5"/>
      <c r="I839" s="5"/>
      <c r="J839" s="8"/>
      <c r="K839" s="8"/>
      <c r="L839" s="4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>
      <c r="A840" s="5"/>
      <c r="B840" s="137"/>
      <c r="C840" s="5"/>
      <c r="D840" s="138"/>
      <c r="E840" s="5"/>
      <c r="F840" s="139"/>
      <c r="G840" s="139"/>
      <c r="H840" s="5"/>
      <c r="I840" s="5"/>
      <c r="J840" s="8"/>
      <c r="K840" s="8"/>
      <c r="L840" s="4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>
      <c r="A841" s="5"/>
      <c r="B841" s="137"/>
      <c r="C841" s="5"/>
      <c r="D841" s="138"/>
      <c r="E841" s="5"/>
      <c r="F841" s="139"/>
      <c r="G841" s="139"/>
      <c r="H841" s="5"/>
      <c r="I841" s="5"/>
      <c r="J841" s="8"/>
      <c r="K841" s="8"/>
      <c r="L841" s="4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>
      <c r="A842" s="5"/>
      <c r="B842" s="137"/>
      <c r="C842" s="5"/>
      <c r="D842" s="138"/>
      <c r="E842" s="5"/>
      <c r="F842" s="139"/>
      <c r="G842" s="139"/>
      <c r="H842" s="5"/>
      <c r="I842" s="5"/>
      <c r="J842" s="8"/>
      <c r="K842" s="8"/>
      <c r="L842" s="4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>
      <c r="A843" s="5"/>
      <c r="B843" s="137"/>
      <c r="C843" s="5"/>
      <c r="D843" s="138"/>
      <c r="E843" s="5"/>
      <c r="F843" s="139"/>
      <c r="G843" s="139"/>
      <c r="H843" s="5"/>
      <c r="I843" s="5"/>
      <c r="J843" s="8"/>
      <c r="K843" s="8"/>
      <c r="L843" s="4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>
      <c r="A844" s="5"/>
      <c r="B844" s="137"/>
      <c r="C844" s="5"/>
      <c r="D844" s="138"/>
      <c r="E844" s="5"/>
      <c r="F844" s="139"/>
      <c r="G844" s="139"/>
      <c r="H844" s="5"/>
      <c r="I844" s="5"/>
      <c r="J844" s="8"/>
      <c r="K844" s="8"/>
      <c r="L844" s="4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>
      <c r="A845" s="5"/>
      <c r="B845" s="137"/>
      <c r="C845" s="5"/>
      <c r="D845" s="138"/>
      <c r="E845" s="5"/>
      <c r="F845" s="139"/>
      <c r="G845" s="139"/>
      <c r="H845" s="5"/>
      <c r="I845" s="5"/>
      <c r="J845" s="8"/>
      <c r="K845" s="8"/>
      <c r="L845" s="4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>
      <c r="A846" s="5"/>
      <c r="B846" s="137"/>
      <c r="C846" s="5"/>
      <c r="D846" s="138"/>
      <c r="E846" s="5"/>
      <c r="F846" s="139"/>
      <c r="G846" s="139"/>
      <c r="H846" s="5"/>
      <c r="I846" s="5"/>
      <c r="J846" s="8"/>
      <c r="K846" s="8"/>
      <c r="L846" s="4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>
      <c r="A847" s="5"/>
      <c r="B847" s="137"/>
      <c r="C847" s="5"/>
      <c r="D847" s="138"/>
      <c r="E847" s="5"/>
      <c r="F847" s="139"/>
      <c r="G847" s="139"/>
      <c r="H847" s="5"/>
      <c r="I847" s="5"/>
      <c r="J847" s="8"/>
      <c r="K847" s="8"/>
      <c r="L847" s="4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>
      <c r="A848" s="5"/>
      <c r="B848" s="137"/>
      <c r="C848" s="5"/>
      <c r="D848" s="138"/>
      <c r="E848" s="5"/>
      <c r="F848" s="139"/>
      <c r="G848" s="139"/>
      <c r="H848" s="5"/>
      <c r="I848" s="5"/>
      <c r="J848" s="8"/>
      <c r="K848" s="8"/>
      <c r="L848" s="4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>
      <c r="A849" s="5"/>
      <c r="B849" s="137"/>
      <c r="C849" s="5"/>
      <c r="D849" s="138"/>
      <c r="E849" s="5"/>
      <c r="F849" s="139"/>
      <c r="G849" s="139"/>
      <c r="H849" s="5"/>
      <c r="I849" s="5"/>
      <c r="J849" s="8"/>
      <c r="K849" s="8"/>
      <c r="L849" s="4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>
      <c r="A850" s="5"/>
      <c r="B850" s="137"/>
      <c r="C850" s="5"/>
      <c r="D850" s="138"/>
      <c r="E850" s="5"/>
      <c r="F850" s="139"/>
      <c r="G850" s="139"/>
      <c r="H850" s="5"/>
      <c r="I850" s="5"/>
      <c r="J850" s="8"/>
      <c r="K850" s="8"/>
      <c r="L850" s="4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>
      <c r="A851" s="5"/>
      <c r="B851" s="137"/>
      <c r="C851" s="5"/>
      <c r="D851" s="138"/>
      <c r="E851" s="5"/>
      <c r="F851" s="139"/>
      <c r="G851" s="139"/>
      <c r="H851" s="5"/>
      <c r="I851" s="5"/>
      <c r="J851" s="8"/>
      <c r="K851" s="8"/>
      <c r="L851" s="4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>
      <c r="A852" s="5"/>
      <c r="B852" s="137"/>
      <c r="C852" s="5"/>
      <c r="D852" s="138"/>
      <c r="E852" s="5"/>
      <c r="F852" s="139"/>
      <c r="G852" s="139"/>
      <c r="H852" s="5"/>
      <c r="I852" s="5"/>
      <c r="J852" s="8"/>
      <c r="K852" s="8"/>
      <c r="L852" s="4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>
      <c r="A853" s="5"/>
      <c r="B853" s="137"/>
      <c r="C853" s="5"/>
      <c r="D853" s="138"/>
      <c r="E853" s="5"/>
      <c r="F853" s="139"/>
      <c r="G853" s="139"/>
      <c r="H853" s="5"/>
      <c r="I853" s="5"/>
      <c r="J853" s="8"/>
      <c r="K853" s="8"/>
      <c r="L853" s="4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>
      <c r="A854" s="5"/>
      <c r="B854" s="137"/>
      <c r="C854" s="5"/>
      <c r="D854" s="138"/>
      <c r="E854" s="5"/>
      <c r="F854" s="139"/>
      <c r="G854" s="139"/>
      <c r="H854" s="5"/>
      <c r="I854" s="5"/>
      <c r="J854" s="8"/>
      <c r="K854" s="8"/>
      <c r="L854" s="4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>
      <c r="A855" s="5"/>
      <c r="B855" s="137"/>
      <c r="C855" s="5"/>
      <c r="D855" s="138"/>
      <c r="E855" s="5"/>
      <c r="F855" s="139"/>
      <c r="G855" s="139"/>
      <c r="H855" s="5"/>
      <c r="I855" s="5"/>
      <c r="J855" s="8"/>
      <c r="K855" s="8"/>
      <c r="L855" s="4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>
      <c r="A856" s="5"/>
      <c r="B856" s="137"/>
      <c r="C856" s="5"/>
      <c r="D856" s="138"/>
      <c r="E856" s="5"/>
      <c r="F856" s="139"/>
      <c r="G856" s="139"/>
      <c r="H856" s="5"/>
      <c r="I856" s="5"/>
      <c r="J856" s="8"/>
      <c r="K856" s="8"/>
      <c r="L856" s="4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>
      <c r="A857" s="5"/>
      <c r="B857" s="137"/>
      <c r="C857" s="5"/>
      <c r="D857" s="138"/>
      <c r="E857" s="5"/>
      <c r="F857" s="139"/>
      <c r="G857" s="139"/>
      <c r="H857" s="5"/>
      <c r="I857" s="5"/>
      <c r="J857" s="8"/>
      <c r="K857" s="8"/>
      <c r="L857" s="4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>
      <c r="A858" s="5"/>
      <c r="B858" s="137"/>
      <c r="C858" s="5"/>
      <c r="D858" s="138"/>
      <c r="E858" s="5"/>
      <c r="F858" s="139"/>
      <c r="G858" s="139"/>
      <c r="H858" s="5"/>
      <c r="I858" s="5"/>
      <c r="J858" s="8"/>
      <c r="K858" s="8"/>
      <c r="L858" s="4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>
      <c r="A859" s="5"/>
      <c r="B859" s="137"/>
      <c r="C859" s="5"/>
      <c r="D859" s="138"/>
      <c r="E859" s="5"/>
      <c r="F859" s="139"/>
      <c r="G859" s="139"/>
      <c r="H859" s="5"/>
      <c r="I859" s="5"/>
      <c r="J859" s="8"/>
      <c r="K859" s="8"/>
      <c r="L859" s="4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>
      <c r="A860" s="5"/>
      <c r="B860" s="137"/>
      <c r="C860" s="5"/>
      <c r="D860" s="138"/>
      <c r="E860" s="5"/>
      <c r="F860" s="139"/>
      <c r="G860" s="139"/>
      <c r="H860" s="5"/>
      <c r="I860" s="5"/>
      <c r="J860" s="8"/>
      <c r="K860" s="8"/>
      <c r="L860" s="4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>
      <c r="A861" s="5"/>
      <c r="B861" s="137"/>
      <c r="C861" s="5"/>
      <c r="D861" s="138"/>
      <c r="E861" s="5"/>
      <c r="F861" s="139"/>
      <c r="G861" s="139"/>
      <c r="H861" s="5"/>
      <c r="I861" s="5"/>
      <c r="J861" s="8"/>
      <c r="K861" s="8"/>
      <c r="L861" s="4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>
      <c r="A862" s="5"/>
      <c r="B862" s="137"/>
      <c r="C862" s="5"/>
      <c r="D862" s="138"/>
      <c r="E862" s="5"/>
      <c r="F862" s="139"/>
      <c r="G862" s="139"/>
      <c r="H862" s="5"/>
      <c r="I862" s="5"/>
      <c r="J862" s="8"/>
      <c r="K862" s="8"/>
      <c r="L862" s="4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>
      <c r="A863" s="5"/>
      <c r="B863" s="137"/>
      <c r="C863" s="5"/>
      <c r="D863" s="138"/>
      <c r="E863" s="5"/>
      <c r="F863" s="139"/>
      <c r="G863" s="139"/>
      <c r="H863" s="5"/>
      <c r="I863" s="5"/>
      <c r="J863" s="8"/>
      <c r="K863" s="8"/>
      <c r="L863" s="4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>
      <c r="A864" s="5"/>
      <c r="B864" s="137"/>
      <c r="C864" s="5"/>
      <c r="D864" s="138"/>
      <c r="E864" s="5"/>
      <c r="F864" s="139"/>
      <c r="G864" s="139"/>
      <c r="H864" s="5"/>
      <c r="I864" s="5"/>
      <c r="J864" s="8"/>
      <c r="K864" s="8"/>
      <c r="L864" s="4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>
      <c r="A865" s="5"/>
      <c r="B865" s="137"/>
      <c r="C865" s="5"/>
      <c r="D865" s="138"/>
      <c r="E865" s="5"/>
      <c r="F865" s="139"/>
      <c r="G865" s="139"/>
      <c r="H865" s="5"/>
      <c r="I865" s="5"/>
      <c r="J865" s="8"/>
      <c r="K865" s="8"/>
      <c r="L865" s="4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>
      <c r="A866" s="5"/>
      <c r="B866" s="137"/>
      <c r="C866" s="5"/>
      <c r="D866" s="138"/>
      <c r="E866" s="5"/>
      <c r="F866" s="139"/>
      <c r="G866" s="139"/>
      <c r="H866" s="5"/>
      <c r="I866" s="5"/>
      <c r="J866" s="8"/>
      <c r="K866" s="8"/>
      <c r="L866" s="4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>
      <c r="A867" s="5"/>
      <c r="B867" s="137"/>
      <c r="C867" s="5"/>
      <c r="D867" s="138"/>
      <c r="E867" s="5"/>
      <c r="F867" s="139"/>
      <c r="G867" s="139"/>
      <c r="H867" s="5"/>
      <c r="I867" s="5"/>
      <c r="J867" s="8"/>
      <c r="K867" s="8"/>
      <c r="L867" s="4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>
      <c r="A868" s="5"/>
      <c r="B868" s="137"/>
      <c r="C868" s="5"/>
      <c r="D868" s="138"/>
      <c r="E868" s="5"/>
      <c r="F868" s="139"/>
      <c r="G868" s="139"/>
      <c r="H868" s="5"/>
      <c r="I868" s="5"/>
      <c r="J868" s="8"/>
      <c r="K868" s="8"/>
      <c r="L868" s="4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>
      <c r="A869" s="5"/>
      <c r="B869" s="137"/>
      <c r="C869" s="5"/>
      <c r="D869" s="138"/>
      <c r="E869" s="5"/>
      <c r="F869" s="139"/>
      <c r="G869" s="139"/>
      <c r="H869" s="5"/>
      <c r="I869" s="5"/>
      <c r="J869" s="8"/>
      <c r="K869" s="8"/>
      <c r="L869" s="4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>
      <c r="A870" s="5"/>
      <c r="B870" s="137"/>
      <c r="C870" s="5"/>
      <c r="D870" s="138"/>
      <c r="E870" s="5"/>
      <c r="F870" s="139"/>
      <c r="G870" s="139"/>
      <c r="H870" s="5"/>
      <c r="I870" s="5"/>
      <c r="J870" s="8"/>
      <c r="K870" s="8"/>
      <c r="L870" s="4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>
      <c r="A871" s="5"/>
      <c r="B871" s="137"/>
      <c r="C871" s="5"/>
      <c r="D871" s="138"/>
      <c r="E871" s="5"/>
      <c r="F871" s="139"/>
      <c r="G871" s="139"/>
      <c r="H871" s="5"/>
      <c r="I871" s="5"/>
      <c r="J871" s="8"/>
      <c r="K871" s="8"/>
      <c r="L871" s="4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>
      <c r="A872" s="5"/>
      <c r="B872" s="137"/>
      <c r="C872" s="5"/>
      <c r="D872" s="138"/>
      <c r="E872" s="5"/>
      <c r="F872" s="139"/>
      <c r="G872" s="139"/>
      <c r="H872" s="5"/>
      <c r="I872" s="5"/>
      <c r="J872" s="8"/>
      <c r="K872" s="8"/>
      <c r="L872" s="4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>
      <c r="A873" s="5"/>
      <c r="B873" s="137"/>
      <c r="C873" s="5"/>
      <c r="D873" s="138"/>
      <c r="E873" s="5"/>
      <c r="F873" s="139"/>
      <c r="G873" s="139"/>
      <c r="H873" s="5"/>
      <c r="I873" s="5"/>
      <c r="J873" s="8"/>
      <c r="K873" s="8"/>
      <c r="L873" s="4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>
      <c r="A874" s="5"/>
      <c r="B874" s="137"/>
      <c r="C874" s="5"/>
      <c r="D874" s="138"/>
      <c r="E874" s="5"/>
      <c r="F874" s="139"/>
      <c r="G874" s="139"/>
      <c r="H874" s="5"/>
      <c r="I874" s="5"/>
      <c r="J874" s="8"/>
      <c r="K874" s="8"/>
      <c r="L874" s="4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>
      <c r="A875" s="5"/>
      <c r="B875" s="137"/>
      <c r="C875" s="5"/>
      <c r="D875" s="138"/>
      <c r="E875" s="5"/>
      <c r="F875" s="139"/>
      <c r="G875" s="139"/>
      <c r="H875" s="5"/>
      <c r="I875" s="5"/>
      <c r="J875" s="8"/>
      <c r="K875" s="8"/>
      <c r="L875" s="4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>
      <c r="A876" s="5"/>
      <c r="B876" s="137"/>
      <c r="C876" s="5"/>
      <c r="D876" s="138"/>
      <c r="E876" s="5"/>
      <c r="F876" s="139"/>
      <c r="G876" s="139"/>
      <c r="H876" s="5"/>
      <c r="I876" s="5"/>
      <c r="J876" s="8"/>
      <c r="K876" s="8"/>
      <c r="L876" s="4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>
      <c r="A877" s="5"/>
      <c r="B877" s="137"/>
      <c r="C877" s="5"/>
      <c r="D877" s="138"/>
      <c r="E877" s="5"/>
      <c r="F877" s="139"/>
      <c r="G877" s="139"/>
      <c r="H877" s="5"/>
      <c r="I877" s="5"/>
      <c r="J877" s="8"/>
      <c r="K877" s="8"/>
      <c r="L877" s="4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>
      <c r="A878" s="5"/>
      <c r="B878" s="137"/>
      <c r="C878" s="5"/>
      <c r="D878" s="138"/>
      <c r="E878" s="5"/>
      <c r="F878" s="139"/>
      <c r="G878" s="139"/>
      <c r="H878" s="5"/>
      <c r="I878" s="5"/>
      <c r="J878" s="8"/>
      <c r="K878" s="8"/>
      <c r="L878" s="4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>
      <c r="A879" s="5"/>
      <c r="B879" s="137"/>
      <c r="C879" s="5"/>
      <c r="D879" s="138"/>
      <c r="E879" s="5"/>
      <c r="F879" s="139"/>
      <c r="G879" s="139"/>
      <c r="H879" s="5"/>
      <c r="I879" s="5"/>
      <c r="J879" s="8"/>
      <c r="K879" s="8"/>
      <c r="L879" s="4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>
      <c r="A880" s="5"/>
      <c r="B880" s="137"/>
      <c r="C880" s="5"/>
      <c r="D880" s="138"/>
      <c r="E880" s="5"/>
      <c r="F880" s="139"/>
      <c r="G880" s="139"/>
      <c r="H880" s="5"/>
      <c r="I880" s="5"/>
      <c r="J880" s="8"/>
      <c r="K880" s="8"/>
      <c r="L880" s="4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>
      <c r="A881" s="5"/>
      <c r="B881" s="137"/>
      <c r="C881" s="5"/>
      <c r="D881" s="138"/>
      <c r="E881" s="5"/>
      <c r="F881" s="139"/>
      <c r="G881" s="139"/>
      <c r="H881" s="5"/>
      <c r="I881" s="5"/>
      <c r="J881" s="8"/>
      <c r="K881" s="8"/>
      <c r="L881" s="4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>
      <c r="A882" s="5"/>
      <c r="B882" s="137"/>
      <c r="C882" s="5"/>
      <c r="D882" s="138"/>
      <c r="E882" s="5"/>
      <c r="F882" s="139"/>
      <c r="G882" s="139"/>
      <c r="H882" s="5"/>
      <c r="I882" s="5"/>
      <c r="J882" s="8"/>
      <c r="K882" s="8"/>
      <c r="L882" s="4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>
      <c r="A883" s="5"/>
      <c r="B883" s="137"/>
      <c r="C883" s="5"/>
      <c r="D883" s="138"/>
      <c r="E883" s="5"/>
      <c r="F883" s="139"/>
      <c r="G883" s="139"/>
      <c r="H883" s="5"/>
      <c r="I883" s="5"/>
      <c r="J883" s="8"/>
      <c r="K883" s="8"/>
      <c r="L883" s="4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>
      <c r="A884" s="5"/>
      <c r="B884" s="137"/>
      <c r="C884" s="5"/>
      <c r="D884" s="138"/>
      <c r="E884" s="5"/>
      <c r="F884" s="139"/>
      <c r="G884" s="139"/>
      <c r="H884" s="5"/>
      <c r="I884" s="5"/>
      <c r="J884" s="8"/>
      <c r="K884" s="8"/>
      <c r="L884" s="4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>
      <c r="A885" s="5"/>
      <c r="B885" s="137"/>
      <c r="C885" s="5"/>
      <c r="D885" s="138"/>
      <c r="E885" s="5"/>
      <c r="F885" s="139"/>
      <c r="G885" s="139"/>
      <c r="H885" s="5"/>
      <c r="I885" s="5"/>
      <c r="J885" s="8"/>
      <c r="K885" s="8"/>
      <c r="L885" s="4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>
      <c r="A886" s="5"/>
      <c r="B886" s="137"/>
      <c r="C886" s="5"/>
      <c r="D886" s="138"/>
      <c r="E886" s="5"/>
      <c r="F886" s="139"/>
      <c r="G886" s="139"/>
      <c r="H886" s="5"/>
      <c r="I886" s="5"/>
      <c r="J886" s="8"/>
      <c r="K886" s="8"/>
      <c r="L886" s="4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>
      <c r="A887" s="5"/>
      <c r="B887" s="137"/>
      <c r="C887" s="5"/>
      <c r="D887" s="138"/>
      <c r="E887" s="5"/>
      <c r="F887" s="139"/>
      <c r="G887" s="139"/>
      <c r="H887" s="5"/>
      <c r="I887" s="5"/>
      <c r="J887" s="8"/>
      <c r="K887" s="8"/>
      <c r="L887" s="4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>
      <c r="A888" s="5"/>
      <c r="B888" s="137"/>
      <c r="C888" s="5"/>
      <c r="D888" s="138"/>
      <c r="E888" s="5"/>
      <c r="F888" s="139"/>
      <c r="G888" s="139"/>
      <c r="H888" s="5"/>
      <c r="I888" s="5"/>
      <c r="J888" s="8"/>
      <c r="K888" s="8"/>
      <c r="L888" s="4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>
      <c r="A889" s="5"/>
      <c r="B889" s="137"/>
      <c r="C889" s="5"/>
      <c r="D889" s="138"/>
      <c r="E889" s="5"/>
      <c r="F889" s="139"/>
      <c r="G889" s="139"/>
      <c r="H889" s="5"/>
      <c r="I889" s="5"/>
      <c r="J889" s="8"/>
      <c r="K889" s="8"/>
      <c r="L889" s="4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>
      <c r="A890" s="5"/>
      <c r="B890" s="137"/>
      <c r="C890" s="5"/>
      <c r="D890" s="138"/>
      <c r="E890" s="5"/>
      <c r="F890" s="139"/>
      <c r="G890" s="139"/>
      <c r="H890" s="5"/>
      <c r="I890" s="5"/>
      <c r="J890" s="8"/>
      <c r="K890" s="8"/>
      <c r="L890" s="4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>
      <c r="A891" s="5"/>
      <c r="B891" s="137"/>
      <c r="C891" s="5"/>
      <c r="D891" s="138"/>
      <c r="E891" s="5"/>
      <c r="F891" s="139"/>
      <c r="G891" s="139"/>
      <c r="H891" s="5"/>
      <c r="I891" s="5"/>
      <c r="J891" s="8"/>
      <c r="K891" s="8"/>
      <c r="L891" s="4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>
      <c r="A892" s="5"/>
      <c r="B892" s="137"/>
      <c r="C892" s="5"/>
      <c r="D892" s="138"/>
      <c r="E892" s="5"/>
      <c r="F892" s="139"/>
      <c r="G892" s="139"/>
      <c r="H892" s="5"/>
      <c r="I892" s="5"/>
      <c r="J892" s="8"/>
      <c r="K892" s="8"/>
      <c r="L892" s="4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>
      <c r="A893" s="5"/>
      <c r="B893" s="137"/>
      <c r="C893" s="5"/>
      <c r="D893" s="138"/>
      <c r="E893" s="5"/>
      <c r="F893" s="139"/>
      <c r="G893" s="139"/>
      <c r="H893" s="5"/>
      <c r="I893" s="5"/>
      <c r="J893" s="8"/>
      <c r="K893" s="8"/>
      <c r="L893" s="4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>
      <c r="A894" s="5"/>
      <c r="B894" s="137"/>
      <c r="C894" s="5"/>
      <c r="D894" s="138"/>
      <c r="E894" s="5"/>
      <c r="F894" s="139"/>
      <c r="G894" s="139"/>
      <c r="H894" s="5"/>
      <c r="I894" s="5"/>
      <c r="J894" s="8"/>
      <c r="K894" s="8"/>
      <c r="L894" s="4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>
      <c r="A895" s="5"/>
      <c r="B895" s="137"/>
      <c r="C895" s="5"/>
      <c r="D895" s="138"/>
      <c r="E895" s="5"/>
      <c r="F895" s="139"/>
      <c r="G895" s="139"/>
      <c r="H895" s="5"/>
      <c r="I895" s="5"/>
      <c r="J895" s="8"/>
      <c r="K895" s="8"/>
      <c r="L895" s="4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>
      <c r="A896" s="5"/>
      <c r="B896" s="137"/>
      <c r="C896" s="5"/>
      <c r="D896" s="138"/>
      <c r="E896" s="5"/>
      <c r="F896" s="139"/>
      <c r="G896" s="139"/>
      <c r="H896" s="5"/>
      <c r="I896" s="5"/>
      <c r="J896" s="8"/>
      <c r="K896" s="8"/>
      <c r="L896" s="4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>
      <c r="A897" s="5"/>
      <c r="B897" s="137"/>
      <c r="C897" s="5"/>
      <c r="D897" s="138"/>
      <c r="E897" s="5"/>
      <c r="F897" s="139"/>
      <c r="G897" s="139"/>
      <c r="H897" s="5"/>
      <c r="I897" s="5"/>
      <c r="J897" s="8"/>
      <c r="K897" s="8"/>
      <c r="L897" s="4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>
      <c r="A898" s="5"/>
      <c r="B898" s="137"/>
      <c r="C898" s="5"/>
      <c r="D898" s="138"/>
      <c r="E898" s="5"/>
      <c r="F898" s="139"/>
      <c r="G898" s="139"/>
      <c r="H898" s="5"/>
      <c r="I898" s="5"/>
      <c r="J898" s="8"/>
      <c r="K898" s="8"/>
      <c r="L898" s="4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>
      <c r="A899" s="5"/>
      <c r="B899" s="137"/>
      <c r="C899" s="5"/>
      <c r="D899" s="138"/>
      <c r="E899" s="5"/>
      <c r="F899" s="139"/>
      <c r="G899" s="139"/>
      <c r="H899" s="5"/>
      <c r="I899" s="5"/>
      <c r="J899" s="8"/>
      <c r="K899" s="8"/>
      <c r="L899" s="4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>
      <c r="A900" s="5"/>
      <c r="B900" s="137"/>
      <c r="C900" s="5"/>
      <c r="D900" s="138"/>
      <c r="E900" s="5"/>
      <c r="F900" s="139"/>
      <c r="G900" s="139"/>
      <c r="H900" s="5"/>
      <c r="I900" s="5"/>
      <c r="J900" s="8"/>
      <c r="K900" s="8"/>
      <c r="L900" s="4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>
      <c r="A901" s="5"/>
      <c r="B901" s="137"/>
      <c r="C901" s="5"/>
      <c r="D901" s="138"/>
      <c r="E901" s="5"/>
      <c r="F901" s="139"/>
      <c r="G901" s="139"/>
      <c r="H901" s="5"/>
      <c r="I901" s="5"/>
      <c r="J901" s="8"/>
      <c r="K901" s="8"/>
      <c r="L901" s="4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>
      <c r="A902" s="5"/>
      <c r="B902" s="137"/>
      <c r="C902" s="5"/>
      <c r="D902" s="138"/>
      <c r="E902" s="5"/>
      <c r="F902" s="139"/>
      <c r="G902" s="139"/>
      <c r="H902" s="5"/>
      <c r="I902" s="5"/>
      <c r="J902" s="8"/>
      <c r="K902" s="8"/>
      <c r="L902" s="4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>
      <c r="A903" s="5"/>
      <c r="B903" s="137"/>
      <c r="C903" s="5"/>
      <c r="D903" s="138"/>
      <c r="E903" s="5"/>
      <c r="F903" s="139"/>
      <c r="G903" s="139"/>
      <c r="H903" s="5"/>
      <c r="I903" s="5"/>
      <c r="J903" s="8"/>
      <c r="K903" s="8"/>
      <c r="L903" s="4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>
      <c r="A904" s="5"/>
      <c r="B904" s="137"/>
      <c r="C904" s="5"/>
      <c r="D904" s="138"/>
      <c r="E904" s="5"/>
      <c r="F904" s="139"/>
      <c r="G904" s="139"/>
      <c r="H904" s="5"/>
      <c r="I904" s="5"/>
      <c r="J904" s="8"/>
      <c r="K904" s="8"/>
      <c r="L904" s="4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>
      <c r="A905" s="5"/>
      <c r="B905" s="137"/>
      <c r="C905" s="5"/>
      <c r="D905" s="138"/>
      <c r="E905" s="5"/>
      <c r="F905" s="139"/>
      <c r="G905" s="139"/>
      <c r="H905" s="5"/>
      <c r="I905" s="5"/>
      <c r="J905" s="8"/>
      <c r="K905" s="8"/>
      <c r="L905" s="4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>
      <c r="A906" s="5"/>
      <c r="B906" s="137"/>
      <c r="C906" s="5"/>
      <c r="D906" s="138"/>
      <c r="E906" s="5"/>
      <c r="F906" s="139"/>
      <c r="G906" s="139"/>
      <c r="H906" s="5"/>
      <c r="I906" s="5"/>
      <c r="J906" s="8"/>
      <c r="K906" s="8"/>
      <c r="L906" s="4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>
      <c r="A907" s="5"/>
      <c r="B907" s="137"/>
      <c r="C907" s="5"/>
      <c r="D907" s="138"/>
      <c r="E907" s="5"/>
      <c r="F907" s="139"/>
      <c r="G907" s="139"/>
      <c r="H907" s="5"/>
      <c r="I907" s="5"/>
      <c r="J907" s="8"/>
      <c r="K907" s="8"/>
      <c r="L907" s="4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>
      <c r="A908" s="5"/>
      <c r="B908" s="137"/>
      <c r="C908" s="5"/>
      <c r="D908" s="138"/>
      <c r="E908" s="5"/>
      <c r="F908" s="139"/>
      <c r="G908" s="139"/>
      <c r="H908" s="5"/>
      <c r="I908" s="5"/>
      <c r="J908" s="8"/>
      <c r="K908" s="8"/>
      <c r="L908" s="4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>
      <c r="A909" s="5"/>
      <c r="B909" s="137"/>
      <c r="C909" s="5"/>
      <c r="D909" s="138"/>
      <c r="E909" s="5"/>
      <c r="F909" s="139"/>
      <c r="G909" s="139"/>
      <c r="H909" s="5"/>
      <c r="I909" s="5"/>
      <c r="J909" s="8"/>
      <c r="K909" s="8"/>
      <c r="L909" s="4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>
      <c r="A910" s="5"/>
      <c r="B910" s="137"/>
      <c r="C910" s="5"/>
      <c r="D910" s="138"/>
      <c r="E910" s="5"/>
      <c r="F910" s="139"/>
      <c r="G910" s="139"/>
      <c r="H910" s="5"/>
      <c r="I910" s="5"/>
      <c r="J910" s="8"/>
      <c r="K910" s="8"/>
      <c r="L910" s="4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>
      <c r="A911" s="5"/>
      <c r="B911" s="137"/>
      <c r="C911" s="5"/>
      <c r="D911" s="138"/>
      <c r="E911" s="5"/>
      <c r="F911" s="139"/>
      <c r="G911" s="139"/>
      <c r="H911" s="5"/>
      <c r="I911" s="5"/>
      <c r="J911" s="8"/>
      <c r="K911" s="8"/>
      <c r="L911" s="4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>
      <c r="A912" s="5"/>
      <c r="B912" s="137"/>
      <c r="C912" s="5"/>
      <c r="D912" s="138"/>
      <c r="E912" s="5"/>
      <c r="F912" s="139"/>
      <c r="G912" s="139"/>
      <c r="H912" s="5"/>
      <c r="I912" s="5"/>
      <c r="J912" s="8"/>
      <c r="K912" s="8"/>
      <c r="L912" s="4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>
      <c r="A913" s="5"/>
      <c r="B913" s="137"/>
      <c r="C913" s="5"/>
      <c r="D913" s="138"/>
      <c r="E913" s="5"/>
      <c r="F913" s="139"/>
      <c r="G913" s="139"/>
      <c r="H913" s="5"/>
      <c r="I913" s="5"/>
      <c r="J913" s="8"/>
      <c r="K913" s="8"/>
      <c r="L913" s="4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>
      <c r="A914" s="5"/>
      <c r="B914" s="137"/>
      <c r="C914" s="5"/>
      <c r="D914" s="138"/>
      <c r="E914" s="5"/>
      <c r="F914" s="139"/>
      <c r="G914" s="139"/>
      <c r="H914" s="5"/>
      <c r="I914" s="5"/>
      <c r="J914" s="8"/>
      <c r="K914" s="8"/>
      <c r="L914" s="4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>
      <c r="A915" s="5"/>
      <c r="B915" s="137"/>
      <c r="C915" s="5"/>
      <c r="D915" s="138"/>
      <c r="E915" s="5"/>
      <c r="F915" s="139"/>
      <c r="G915" s="139"/>
      <c r="H915" s="5"/>
      <c r="I915" s="5"/>
      <c r="J915" s="8"/>
      <c r="K915" s="8"/>
      <c r="L915" s="4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>
      <c r="A916" s="5"/>
      <c r="B916" s="137"/>
      <c r="C916" s="5"/>
      <c r="D916" s="138"/>
      <c r="E916" s="5"/>
      <c r="F916" s="139"/>
      <c r="G916" s="139"/>
      <c r="H916" s="5"/>
      <c r="I916" s="5"/>
      <c r="J916" s="8"/>
      <c r="K916" s="8"/>
      <c r="L916" s="4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>
      <c r="A917" s="5"/>
      <c r="B917" s="137"/>
      <c r="C917" s="5"/>
      <c r="D917" s="138"/>
      <c r="E917" s="5"/>
      <c r="F917" s="139"/>
      <c r="G917" s="139"/>
      <c r="H917" s="5"/>
      <c r="I917" s="5"/>
      <c r="J917" s="8"/>
      <c r="K917" s="8"/>
      <c r="L917" s="4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>
      <c r="A918" s="5"/>
      <c r="B918" s="137"/>
      <c r="C918" s="5"/>
      <c r="D918" s="138"/>
      <c r="E918" s="5"/>
      <c r="F918" s="139"/>
      <c r="G918" s="139"/>
      <c r="H918" s="5"/>
      <c r="I918" s="5"/>
      <c r="J918" s="8"/>
      <c r="K918" s="8"/>
      <c r="L918" s="4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>
      <c r="A919" s="5"/>
      <c r="B919" s="137"/>
      <c r="C919" s="5"/>
      <c r="D919" s="138"/>
      <c r="E919" s="5"/>
      <c r="F919" s="139"/>
      <c r="G919" s="139"/>
      <c r="H919" s="5"/>
      <c r="I919" s="5"/>
      <c r="J919" s="8"/>
      <c r="K919" s="8"/>
      <c r="L919" s="4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>
      <c r="A920" s="5"/>
      <c r="B920" s="137"/>
      <c r="C920" s="5"/>
      <c r="D920" s="138"/>
      <c r="E920" s="5"/>
      <c r="F920" s="139"/>
      <c r="G920" s="139"/>
      <c r="H920" s="5"/>
      <c r="I920" s="5"/>
      <c r="J920" s="8"/>
      <c r="K920" s="8"/>
      <c r="L920" s="4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>
      <c r="A921" s="5"/>
      <c r="B921" s="137"/>
      <c r="C921" s="5"/>
      <c r="D921" s="138"/>
      <c r="E921" s="5"/>
      <c r="F921" s="139"/>
      <c r="G921" s="139"/>
      <c r="H921" s="5"/>
      <c r="I921" s="5"/>
      <c r="J921" s="8"/>
      <c r="K921" s="8"/>
      <c r="L921" s="4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>
      <c r="A922" s="5"/>
      <c r="B922" s="137"/>
      <c r="C922" s="5"/>
      <c r="D922" s="138"/>
      <c r="E922" s="5"/>
      <c r="F922" s="139"/>
      <c r="G922" s="139"/>
      <c r="H922" s="5"/>
      <c r="I922" s="5"/>
      <c r="J922" s="8"/>
      <c r="K922" s="8"/>
      <c r="L922" s="4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>
      <c r="A923" s="5"/>
      <c r="B923" s="137"/>
      <c r="C923" s="5"/>
      <c r="D923" s="138"/>
      <c r="E923" s="5"/>
      <c r="F923" s="139"/>
      <c r="G923" s="139"/>
      <c r="H923" s="5"/>
      <c r="I923" s="5"/>
      <c r="J923" s="8"/>
      <c r="K923" s="8"/>
      <c r="L923" s="4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>
      <c r="A924" s="5"/>
      <c r="B924" s="137"/>
      <c r="C924" s="5"/>
      <c r="D924" s="138"/>
      <c r="E924" s="5"/>
      <c r="F924" s="139"/>
      <c r="G924" s="139"/>
      <c r="H924" s="5"/>
      <c r="I924" s="5"/>
      <c r="J924" s="8"/>
      <c r="K924" s="8"/>
      <c r="L924" s="4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>
      <c r="A925" s="5"/>
      <c r="B925" s="137"/>
      <c r="C925" s="5"/>
      <c r="D925" s="138"/>
      <c r="E925" s="5"/>
      <c r="F925" s="139"/>
      <c r="G925" s="139"/>
      <c r="H925" s="5"/>
      <c r="I925" s="5"/>
      <c r="J925" s="8"/>
      <c r="K925" s="8"/>
      <c r="L925" s="4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>
      <c r="A926" s="5"/>
      <c r="B926" s="137"/>
      <c r="C926" s="5"/>
      <c r="D926" s="138"/>
      <c r="E926" s="5"/>
      <c r="F926" s="139"/>
      <c r="G926" s="139"/>
      <c r="H926" s="5"/>
      <c r="I926" s="5"/>
      <c r="J926" s="8"/>
      <c r="K926" s="8"/>
      <c r="L926" s="4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>
      <c r="A927" s="5"/>
      <c r="B927" s="137"/>
      <c r="C927" s="5"/>
      <c r="D927" s="138"/>
      <c r="E927" s="5"/>
      <c r="F927" s="139"/>
      <c r="G927" s="139"/>
      <c r="H927" s="5"/>
      <c r="I927" s="5"/>
      <c r="J927" s="8"/>
      <c r="K927" s="8"/>
      <c r="L927" s="4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>
      <c r="A928" s="5"/>
      <c r="B928" s="137"/>
      <c r="C928" s="5"/>
      <c r="D928" s="138"/>
      <c r="E928" s="5"/>
      <c r="F928" s="139"/>
      <c r="G928" s="139"/>
      <c r="H928" s="5"/>
      <c r="I928" s="5"/>
      <c r="J928" s="8"/>
      <c r="K928" s="8"/>
      <c r="L928" s="4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>
      <c r="A929" s="5"/>
      <c r="B929" s="137"/>
      <c r="C929" s="5"/>
      <c r="D929" s="138"/>
      <c r="E929" s="5"/>
      <c r="F929" s="139"/>
      <c r="G929" s="139"/>
      <c r="H929" s="5"/>
      <c r="I929" s="5"/>
      <c r="J929" s="8"/>
      <c r="K929" s="8"/>
      <c r="L929" s="4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>
      <c r="A930" s="5"/>
      <c r="B930" s="137"/>
      <c r="C930" s="5"/>
      <c r="D930" s="138"/>
      <c r="E930" s="5"/>
      <c r="F930" s="139"/>
      <c r="G930" s="139"/>
      <c r="H930" s="5"/>
      <c r="I930" s="5"/>
      <c r="J930" s="8"/>
      <c r="K930" s="8"/>
      <c r="L930" s="4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>
      <c r="A931" s="5"/>
      <c r="B931" s="137"/>
      <c r="C931" s="5"/>
      <c r="D931" s="138"/>
      <c r="E931" s="5"/>
      <c r="F931" s="139"/>
      <c r="G931" s="139"/>
      <c r="H931" s="5"/>
      <c r="I931" s="5"/>
      <c r="J931" s="8"/>
      <c r="K931" s="8"/>
      <c r="L931" s="4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>
      <c r="A932" s="5"/>
      <c r="B932" s="137"/>
      <c r="C932" s="5"/>
      <c r="D932" s="138"/>
      <c r="E932" s="5"/>
      <c r="F932" s="139"/>
      <c r="G932" s="139"/>
      <c r="H932" s="5"/>
      <c r="I932" s="5"/>
      <c r="J932" s="8"/>
      <c r="K932" s="8"/>
      <c r="L932" s="4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>
      <c r="A933" s="5"/>
      <c r="B933" s="137"/>
      <c r="C933" s="5"/>
      <c r="D933" s="138"/>
      <c r="E933" s="5"/>
      <c r="F933" s="139"/>
      <c r="G933" s="139"/>
      <c r="H933" s="5"/>
      <c r="I933" s="5"/>
      <c r="J933" s="8"/>
      <c r="K933" s="8"/>
      <c r="L933" s="4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>
      <c r="A934" s="5"/>
      <c r="B934" s="137"/>
      <c r="C934" s="5"/>
      <c r="D934" s="138"/>
      <c r="E934" s="5"/>
      <c r="F934" s="139"/>
      <c r="G934" s="139"/>
      <c r="H934" s="5"/>
      <c r="I934" s="5"/>
      <c r="J934" s="8"/>
      <c r="K934" s="8"/>
      <c r="L934" s="4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>
      <c r="A935" s="5"/>
      <c r="B935" s="137"/>
      <c r="C935" s="5"/>
      <c r="D935" s="138"/>
      <c r="E935" s="5"/>
      <c r="F935" s="139"/>
      <c r="G935" s="139"/>
      <c r="H935" s="5"/>
      <c r="I935" s="5"/>
      <c r="J935" s="8"/>
      <c r="K935" s="8"/>
      <c r="L935" s="4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>
      <c r="A936" s="5"/>
      <c r="B936" s="137"/>
      <c r="C936" s="5"/>
      <c r="D936" s="138"/>
      <c r="E936" s="5"/>
      <c r="F936" s="139"/>
      <c r="G936" s="139"/>
      <c r="H936" s="5"/>
      <c r="I936" s="5"/>
      <c r="J936" s="8"/>
      <c r="K936" s="8"/>
      <c r="L936" s="4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>
      <c r="A937" s="5"/>
      <c r="B937" s="137"/>
      <c r="C937" s="5"/>
      <c r="D937" s="138"/>
      <c r="E937" s="5"/>
      <c r="F937" s="139"/>
      <c r="G937" s="139"/>
      <c r="H937" s="5"/>
      <c r="I937" s="5"/>
      <c r="J937" s="8"/>
      <c r="K937" s="8"/>
      <c r="L937" s="4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>
      <c r="A938" s="5"/>
      <c r="B938" s="137"/>
      <c r="C938" s="5"/>
      <c r="D938" s="138"/>
      <c r="E938" s="5"/>
      <c r="F938" s="139"/>
      <c r="G938" s="139"/>
      <c r="H938" s="5"/>
      <c r="I938" s="5"/>
      <c r="J938" s="8"/>
      <c r="K938" s="8"/>
      <c r="L938" s="4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>
      <c r="A939" s="5"/>
      <c r="B939" s="137"/>
      <c r="C939" s="5"/>
      <c r="D939" s="138"/>
      <c r="E939" s="5"/>
      <c r="F939" s="139"/>
      <c r="G939" s="139"/>
      <c r="H939" s="5"/>
      <c r="I939" s="5"/>
      <c r="J939" s="8"/>
      <c r="K939" s="8"/>
      <c r="L939" s="4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>
      <c r="A940" s="5"/>
      <c r="B940" s="137"/>
      <c r="C940" s="5"/>
      <c r="D940" s="138"/>
      <c r="E940" s="5"/>
      <c r="F940" s="139"/>
      <c r="G940" s="139"/>
      <c r="H940" s="5"/>
      <c r="I940" s="5"/>
      <c r="J940" s="8"/>
      <c r="K940" s="8"/>
      <c r="L940" s="4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>
      <c r="A941" s="5"/>
      <c r="B941" s="137"/>
      <c r="C941" s="5"/>
      <c r="D941" s="138"/>
      <c r="E941" s="5"/>
      <c r="F941" s="139"/>
      <c r="G941" s="139"/>
      <c r="H941" s="5"/>
      <c r="I941" s="5"/>
      <c r="J941" s="8"/>
      <c r="K941" s="8"/>
      <c r="L941" s="4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>
      <c r="A942" s="5"/>
      <c r="B942" s="137"/>
      <c r="C942" s="5"/>
      <c r="D942" s="138"/>
      <c r="E942" s="5"/>
      <c r="F942" s="139"/>
      <c r="G942" s="139"/>
      <c r="H942" s="5"/>
      <c r="I942" s="5"/>
      <c r="J942" s="8"/>
      <c r="K942" s="8"/>
      <c r="L942" s="4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>
      <c r="A943" s="5"/>
      <c r="B943" s="137"/>
      <c r="C943" s="5"/>
      <c r="D943" s="138"/>
      <c r="E943" s="5"/>
      <c r="F943" s="139"/>
      <c r="G943" s="139"/>
      <c r="H943" s="5"/>
      <c r="I943" s="5"/>
      <c r="J943" s="8"/>
      <c r="K943" s="8"/>
      <c r="L943" s="4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>
      <c r="A944" s="5"/>
      <c r="B944" s="137"/>
      <c r="C944" s="5"/>
      <c r="D944" s="138"/>
      <c r="E944" s="5"/>
      <c r="F944" s="139"/>
      <c r="G944" s="139"/>
      <c r="H944" s="5"/>
      <c r="I944" s="5"/>
      <c r="J944" s="8"/>
      <c r="K944" s="8"/>
      <c r="L944" s="4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>
      <c r="A945" s="5"/>
      <c r="B945" s="137"/>
      <c r="C945" s="5"/>
      <c r="D945" s="138"/>
      <c r="E945" s="5"/>
      <c r="F945" s="139"/>
      <c r="G945" s="139"/>
      <c r="H945" s="5"/>
      <c r="I945" s="5"/>
      <c r="J945" s="8"/>
      <c r="K945" s="8"/>
      <c r="L945" s="4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>
      <c r="A946" s="5"/>
      <c r="B946" s="137"/>
      <c r="C946" s="5"/>
      <c r="D946" s="138"/>
      <c r="E946" s="5"/>
      <c r="F946" s="139"/>
      <c r="G946" s="139"/>
      <c r="H946" s="5"/>
      <c r="I946" s="5"/>
      <c r="J946" s="8"/>
      <c r="K946" s="8"/>
      <c r="L946" s="4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>
      <c r="A947" s="5"/>
      <c r="B947" s="137"/>
      <c r="C947" s="5"/>
      <c r="D947" s="138"/>
      <c r="E947" s="5"/>
      <c r="F947" s="139"/>
      <c r="G947" s="139"/>
      <c r="H947" s="5"/>
      <c r="I947" s="5"/>
      <c r="J947" s="8"/>
      <c r="K947" s="8"/>
      <c r="L947" s="4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>
      <c r="A948" s="5"/>
      <c r="B948" s="137"/>
      <c r="C948" s="5"/>
      <c r="D948" s="138"/>
      <c r="E948" s="5"/>
      <c r="F948" s="139"/>
      <c r="G948" s="139"/>
      <c r="H948" s="5"/>
      <c r="I948" s="5"/>
      <c r="J948" s="8"/>
      <c r="K948" s="8"/>
      <c r="L948" s="4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>
      <c r="A949" s="5"/>
      <c r="B949" s="137"/>
      <c r="C949" s="5"/>
      <c r="D949" s="138"/>
      <c r="E949" s="5"/>
      <c r="F949" s="139"/>
      <c r="G949" s="139"/>
      <c r="H949" s="5"/>
      <c r="I949" s="5"/>
      <c r="J949" s="8"/>
      <c r="K949" s="8"/>
      <c r="L949" s="4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>
      <c r="A950" s="5"/>
      <c r="B950" s="137"/>
      <c r="C950" s="5"/>
      <c r="D950" s="138"/>
      <c r="E950" s="5"/>
      <c r="F950" s="139"/>
      <c r="G950" s="139"/>
      <c r="H950" s="5"/>
      <c r="I950" s="5"/>
      <c r="J950" s="8"/>
      <c r="K950" s="8"/>
      <c r="L950" s="4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>
      <c r="A951" s="5"/>
      <c r="B951" s="137"/>
      <c r="C951" s="5"/>
      <c r="D951" s="138"/>
      <c r="E951" s="5"/>
      <c r="F951" s="139"/>
      <c r="G951" s="139"/>
      <c r="H951" s="5"/>
      <c r="I951" s="5"/>
      <c r="J951" s="8"/>
      <c r="K951" s="8"/>
      <c r="L951" s="4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>
      <c r="A952" s="5"/>
      <c r="B952" s="137"/>
      <c r="C952" s="5"/>
      <c r="D952" s="138"/>
      <c r="E952" s="5"/>
      <c r="F952" s="139"/>
      <c r="G952" s="139"/>
      <c r="H952" s="5"/>
      <c r="I952" s="5"/>
      <c r="J952" s="8"/>
      <c r="K952" s="8"/>
      <c r="L952" s="4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>
      <c r="A953" s="5"/>
      <c r="B953" s="137"/>
      <c r="C953" s="5"/>
      <c r="D953" s="138"/>
      <c r="E953" s="5"/>
      <c r="F953" s="139"/>
      <c r="G953" s="139"/>
      <c r="H953" s="5"/>
      <c r="I953" s="5"/>
      <c r="J953" s="8"/>
      <c r="K953" s="8"/>
      <c r="L953" s="4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>
      <c r="A954" s="5"/>
      <c r="B954" s="137"/>
      <c r="C954" s="5"/>
      <c r="D954" s="138"/>
      <c r="E954" s="5"/>
      <c r="F954" s="139"/>
      <c r="G954" s="139"/>
      <c r="H954" s="5"/>
      <c r="I954" s="5"/>
      <c r="J954" s="8"/>
      <c r="K954" s="8"/>
      <c r="L954" s="4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>
      <c r="A955" s="5"/>
      <c r="B955" s="137"/>
      <c r="C955" s="5"/>
      <c r="D955" s="138"/>
      <c r="E955" s="5"/>
      <c r="F955" s="139"/>
      <c r="G955" s="139"/>
      <c r="H955" s="5"/>
      <c r="I955" s="5"/>
      <c r="J955" s="8"/>
      <c r="K955" s="8"/>
      <c r="L955" s="4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>
      <c r="A956" s="5"/>
      <c r="B956" s="137"/>
      <c r="C956" s="5"/>
      <c r="D956" s="138"/>
      <c r="E956" s="5"/>
      <c r="F956" s="139"/>
      <c r="G956" s="139"/>
      <c r="H956" s="5"/>
      <c r="I956" s="5"/>
      <c r="J956" s="8"/>
      <c r="K956" s="8"/>
      <c r="L956" s="4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>
      <c r="A957" s="5"/>
      <c r="B957" s="137"/>
      <c r="C957" s="5"/>
      <c r="D957" s="138"/>
      <c r="E957" s="5"/>
      <c r="F957" s="139"/>
      <c r="G957" s="139"/>
      <c r="H957" s="5"/>
      <c r="I957" s="5"/>
      <c r="J957" s="8"/>
      <c r="K957" s="8"/>
      <c r="L957" s="4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>
      <c r="A958" s="5"/>
      <c r="B958" s="137"/>
      <c r="C958" s="5"/>
      <c r="D958" s="138"/>
      <c r="E958" s="5"/>
      <c r="F958" s="139"/>
      <c r="G958" s="139"/>
      <c r="H958" s="5"/>
      <c r="I958" s="5"/>
      <c r="J958" s="8"/>
      <c r="K958" s="8"/>
      <c r="L958" s="4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>
      <c r="A959" s="5"/>
      <c r="B959" s="137"/>
      <c r="C959" s="5"/>
      <c r="D959" s="138"/>
      <c r="E959" s="5"/>
      <c r="F959" s="139"/>
      <c r="G959" s="139"/>
      <c r="H959" s="5"/>
      <c r="I959" s="5"/>
      <c r="J959" s="8"/>
      <c r="K959" s="8"/>
      <c r="L959" s="4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>
      <c r="A960" s="5"/>
      <c r="B960" s="137"/>
      <c r="C960" s="5"/>
      <c r="D960" s="138"/>
      <c r="E960" s="5"/>
      <c r="F960" s="139"/>
      <c r="G960" s="139"/>
      <c r="H960" s="5"/>
      <c r="I960" s="5"/>
      <c r="J960" s="8"/>
      <c r="K960" s="8"/>
      <c r="L960" s="4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>
      <c r="A961" s="5"/>
      <c r="B961" s="137"/>
      <c r="C961" s="5"/>
      <c r="D961" s="138"/>
      <c r="E961" s="5"/>
      <c r="F961" s="139"/>
      <c r="G961" s="139"/>
      <c r="H961" s="5"/>
      <c r="I961" s="5"/>
      <c r="J961" s="8"/>
      <c r="K961" s="8"/>
      <c r="L961" s="4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>
      <c r="A962" s="5"/>
      <c r="B962" s="137"/>
      <c r="C962" s="5"/>
      <c r="D962" s="138"/>
      <c r="E962" s="5"/>
      <c r="F962" s="139"/>
      <c r="G962" s="139"/>
      <c r="H962" s="5"/>
      <c r="I962" s="5"/>
      <c r="J962" s="8"/>
      <c r="K962" s="8"/>
      <c r="L962" s="4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>
      <c r="A963" s="5"/>
      <c r="B963" s="137"/>
      <c r="C963" s="5"/>
      <c r="D963" s="138"/>
      <c r="E963" s="5"/>
      <c r="F963" s="139"/>
      <c r="G963" s="139"/>
      <c r="H963" s="5"/>
      <c r="I963" s="5"/>
      <c r="J963" s="8"/>
      <c r="K963" s="8"/>
      <c r="L963" s="4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>
      <c r="A964" s="5"/>
      <c r="B964" s="137"/>
      <c r="C964" s="5"/>
      <c r="D964" s="138"/>
      <c r="E964" s="5"/>
      <c r="F964" s="139"/>
      <c r="G964" s="139"/>
      <c r="H964" s="5"/>
      <c r="I964" s="5"/>
      <c r="J964" s="8"/>
      <c r="K964" s="8"/>
      <c r="L964" s="4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>
      <c r="A965" s="5"/>
      <c r="B965" s="137"/>
      <c r="C965" s="5"/>
      <c r="D965" s="138"/>
      <c r="E965" s="5"/>
      <c r="F965" s="139"/>
      <c r="G965" s="139"/>
      <c r="H965" s="5"/>
      <c r="I965" s="5"/>
      <c r="J965" s="8"/>
      <c r="K965" s="8"/>
      <c r="L965" s="4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>
      <c r="A966" s="5"/>
      <c r="B966" s="137"/>
      <c r="C966" s="5"/>
      <c r="D966" s="138"/>
      <c r="E966" s="5"/>
      <c r="F966" s="139"/>
      <c r="G966" s="139"/>
      <c r="H966" s="5"/>
      <c r="I966" s="5"/>
      <c r="J966" s="8"/>
      <c r="K966" s="8"/>
      <c r="L966" s="4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>
      <c r="A967" s="5"/>
      <c r="B967" s="137"/>
      <c r="C967" s="5"/>
      <c r="D967" s="138"/>
      <c r="E967" s="5"/>
      <c r="F967" s="139"/>
      <c r="G967" s="139"/>
      <c r="H967" s="5"/>
      <c r="I967" s="5"/>
      <c r="J967" s="8"/>
      <c r="K967" s="8"/>
      <c r="L967" s="4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>
      <c r="A968" s="5"/>
      <c r="B968" s="137"/>
      <c r="C968" s="5"/>
      <c r="D968" s="138"/>
      <c r="E968" s="5"/>
      <c r="F968" s="139"/>
      <c r="G968" s="139"/>
      <c r="H968" s="5"/>
      <c r="I968" s="5"/>
      <c r="J968" s="8"/>
      <c r="K968" s="8"/>
      <c r="L968" s="4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>
      <c r="A969" s="5"/>
      <c r="B969" s="137"/>
      <c r="C969" s="5"/>
      <c r="D969" s="138"/>
      <c r="E969" s="5"/>
      <c r="F969" s="139"/>
      <c r="G969" s="139"/>
      <c r="H969" s="5"/>
      <c r="I969" s="5"/>
      <c r="J969" s="8"/>
      <c r="K969" s="8"/>
      <c r="L969" s="4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>
      <c r="A970" s="5"/>
      <c r="B970" s="137"/>
      <c r="C970" s="5"/>
      <c r="D970" s="138"/>
      <c r="E970" s="5"/>
      <c r="F970" s="139"/>
      <c r="G970" s="139"/>
      <c r="H970" s="5"/>
      <c r="I970" s="5"/>
      <c r="J970" s="8"/>
      <c r="K970" s="8"/>
      <c r="L970" s="4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>
      <c r="A971" s="5"/>
      <c r="B971" s="137"/>
      <c r="C971" s="5"/>
      <c r="D971" s="138"/>
      <c r="E971" s="5"/>
      <c r="F971" s="139"/>
      <c r="G971" s="139"/>
      <c r="H971" s="5"/>
      <c r="I971" s="5"/>
      <c r="J971" s="8"/>
      <c r="K971" s="8"/>
      <c r="L971" s="4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>
      <c r="A972" s="5"/>
      <c r="B972" s="137"/>
      <c r="C972" s="5"/>
      <c r="D972" s="138"/>
      <c r="E972" s="5"/>
      <c r="F972" s="139"/>
      <c r="G972" s="139"/>
      <c r="H972" s="5"/>
      <c r="I972" s="5"/>
      <c r="J972" s="8"/>
      <c r="K972" s="8"/>
      <c r="L972" s="4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>
      <c r="A973" s="5"/>
      <c r="B973" s="137"/>
      <c r="C973" s="5"/>
      <c r="D973" s="138"/>
      <c r="E973" s="5"/>
      <c r="F973" s="139"/>
      <c r="G973" s="139"/>
      <c r="H973" s="5"/>
      <c r="I973" s="5"/>
      <c r="J973" s="8"/>
      <c r="K973" s="8"/>
      <c r="L973" s="4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>
      <c r="A974" s="5"/>
      <c r="B974" s="137"/>
      <c r="C974" s="5"/>
      <c r="D974" s="138"/>
      <c r="E974" s="5"/>
      <c r="F974" s="139"/>
      <c r="G974" s="139"/>
      <c r="H974" s="5"/>
      <c r="I974" s="5"/>
      <c r="J974" s="8"/>
      <c r="K974" s="8"/>
      <c r="L974" s="4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>
      <c r="A975" s="5"/>
      <c r="B975" s="137"/>
      <c r="C975" s="5"/>
      <c r="D975" s="138"/>
      <c r="E975" s="5"/>
      <c r="F975" s="139"/>
      <c r="G975" s="139"/>
      <c r="H975" s="5"/>
      <c r="I975" s="5"/>
      <c r="J975" s="8"/>
      <c r="K975" s="8"/>
      <c r="L975" s="4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>
      <c r="A976" s="5"/>
      <c r="B976" s="137"/>
      <c r="C976" s="5"/>
      <c r="D976" s="138"/>
      <c r="E976" s="5"/>
      <c r="F976" s="139"/>
      <c r="G976" s="139"/>
      <c r="H976" s="5"/>
      <c r="I976" s="5"/>
      <c r="J976" s="8"/>
      <c r="K976" s="8"/>
      <c r="L976" s="4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>
      <c r="A977" s="5"/>
      <c r="B977" s="137"/>
      <c r="C977" s="5"/>
      <c r="D977" s="138"/>
      <c r="E977" s="5"/>
      <c r="F977" s="139"/>
      <c r="G977" s="139"/>
      <c r="H977" s="5"/>
      <c r="I977" s="5"/>
      <c r="J977" s="8"/>
      <c r="K977" s="8"/>
      <c r="L977" s="4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>
      <c r="A978" s="5"/>
      <c r="B978" s="137"/>
      <c r="C978" s="5"/>
      <c r="D978" s="138"/>
      <c r="E978" s="5"/>
      <c r="F978" s="139"/>
      <c r="G978" s="139"/>
      <c r="H978" s="5"/>
      <c r="I978" s="5"/>
      <c r="J978" s="8"/>
      <c r="K978" s="8"/>
      <c r="L978" s="4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>
      <c r="A979" s="5"/>
      <c r="B979" s="137"/>
      <c r="C979" s="5"/>
      <c r="D979" s="138"/>
      <c r="E979" s="5"/>
      <c r="F979" s="139"/>
      <c r="G979" s="139"/>
      <c r="H979" s="5"/>
      <c r="I979" s="5"/>
      <c r="J979" s="8"/>
      <c r="K979" s="8"/>
      <c r="L979" s="4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>
      <c r="A980" s="5"/>
      <c r="B980" s="137"/>
      <c r="C980" s="5"/>
      <c r="D980" s="138"/>
      <c r="E980" s="5"/>
      <c r="F980" s="139"/>
      <c r="G980" s="139"/>
      <c r="H980" s="5"/>
      <c r="I980" s="5"/>
      <c r="J980" s="8"/>
      <c r="K980" s="8"/>
      <c r="L980" s="4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>
      <c r="A981" s="5"/>
      <c r="B981" s="137"/>
      <c r="C981" s="5"/>
      <c r="D981" s="138"/>
      <c r="E981" s="5"/>
      <c r="F981" s="139"/>
      <c r="G981" s="139"/>
      <c r="H981" s="5"/>
      <c r="I981" s="5"/>
      <c r="J981" s="8"/>
      <c r="K981" s="8"/>
      <c r="L981" s="4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>
      <c r="A982" s="5"/>
      <c r="B982" s="137"/>
      <c r="C982" s="5"/>
      <c r="D982" s="138"/>
      <c r="E982" s="5"/>
      <c r="F982" s="139"/>
      <c r="G982" s="139"/>
      <c r="H982" s="5"/>
      <c r="I982" s="5"/>
      <c r="J982" s="8"/>
      <c r="K982" s="8"/>
      <c r="L982" s="4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>
      <c r="A983" s="5"/>
      <c r="B983" s="137"/>
      <c r="C983" s="5"/>
      <c r="D983" s="138"/>
      <c r="E983" s="5"/>
      <c r="F983" s="139"/>
      <c r="G983" s="139"/>
      <c r="H983" s="5"/>
      <c r="I983" s="5"/>
      <c r="J983" s="8"/>
      <c r="K983" s="8"/>
      <c r="L983" s="4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>
      <c r="A984" s="5"/>
      <c r="B984" s="137"/>
      <c r="C984" s="5"/>
      <c r="D984" s="138"/>
      <c r="E984" s="5"/>
      <c r="F984" s="139"/>
      <c r="G984" s="139"/>
      <c r="H984" s="5"/>
      <c r="I984" s="5"/>
      <c r="J984" s="8"/>
      <c r="K984" s="8"/>
      <c r="L984" s="4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>
      <c r="A985" s="5"/>
      <c r="B985" s="137"/>
      <c r="C985" s="5"/>
      <c r="D985" s="138"/>
      <c r="E985" s="5"/>
      <c r="F985" s="139"/>
      <c r="G985" s="139"/>
      <c r="H985" s="5"/>
      <c r="I985" s="5"/>
      <c r="J985" s="8"/>
      <c r="K985" s="8"/>
      <c r="L985" s="4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>
      <c r="A986" s="5"/>
      <c r="B986" s="137"/>
      <c r="C986" s="5"/>
      <c r="D986" s="138"/>
      <c r="E986" s="5"/>
      <c r="F986" s="139"/>
      <c r="G986" s="139"/>
      <c r="H986" s="5"/>
      <c r="I986" s="5"/>
      <c r="J986" s="8"/>
      <c r="K986" s="8"/>
      <c r="L986" s="4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>
      <c r="A987" s="5"/>
      <c r="B987" s="137"/>
      <c r="C987" s="5"/>
      <c r="D987" s="138"/>
      <c r="E987" s="5"/>
      <c r="F987" s="139"/>
      <c r="G987" s="139"/>
      <c r="H987" s="5"/>
      <c r="I987" s="5"/>
      <c r="J987" s="8"/>
      <c r="K987" s="8"/>
      <c r="L987" s="4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>
      <c r="A988" s="5"/>
      <c r="B988" s="137"/>
      <c r="C988" s="5"/>
      <c r="D988" s="138"/>
      <c r="E988" s="5"/>
      <c r="F988" s="139"/>
      <c r="G988" s="139"/>
      <c r="H988" s="5"/>
      <c r="I988" s="5"/>
      <c r="J988" s="8"/>
      <c r="K988" s="8"/>
      <c r="L988" s="4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>
      <c r="A989" s="5"/>
      <c r="B989" s="137"/>
      <c r="C989" s="5"/>
      <c r="D989" s="138"/>
      <c r="E989" s="5"/>
      <c r="F989" s="139"/>
      <c r="G989" s="139"/>
      <c r="H989" s="5"/>
      <c r="I989" s="5"/>
      <c r="J989" s="8"/>
      <c r="K989" s="8"/>
      <c r="L989" s="4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>
      <c r="A990" s="5"/>
      <c r="B990" s="137"/>
      <c r="C990" s="5"/>
      <c r="D990" s="138"/>
      <c r="E990" s="5"/>
      <c r="F990" s="139"/>
      <c r="G990" s="139"/>
      <c r="H990" s="5"/>
      <c r="I990" s="5"/>
      <c r="J990" s="8"/>
      <c r="K990" s="8"/>
      <c r="L990" s="4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>
      <c r="A991" s="5"/>
      <c r="B991" s="137"/>
      <c r="C991" s="5"/>
      <c r="D991" s="138"/>
      <c r="E991" s="5"/>
      <c r="F991" s="139"/>
      <c r="G991" s="139"/>
      <c r="H991" s="5"/>
      <c r="I991" s="5"/>
      <c r="J991" s="8"/>
      <c r="K991" s="8"/>
      <c r="L991" s="4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>
      <c r="A992" s="5"/>
      <c r="B992" s="137"/>
      <c r="C992" s="5"/>
      <c r="D992" s="138"/>
      <c r="E992" s="5"/>
      <c r="F992" s="139"/>
      <c r="G992" s="139"/>
      <c r="H992" s="5"/>
      <c r="I992" s="5"/>
      <c r="J992" s="8"/>
      <c r="K992" s="8"/>
      <c r="L992" s="4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>
      <c r="A993" s="5"/>
      <c r="B993" s="137"/>
      <c r="C993" s="5"/>
      <c r="D993" s="138"/>
      <c r="E993" s="5"/>
      <c r="F993" s="139"/>
      <c r="G993" s="139"/>
      <c r="H993" s="5"/>
      <c r="I993" s="5"/>
      <c r="J993" s="8"/>
      <c r="K993" s="8"/>
      <c r="L993" s="4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>
      <c r="A994" s="5"/>
      <c r="B994" s="137"/>
      <c r="C994" s="5"/>
      <c r="D994" s="138"/>
      <c r="E994" s="5"/>
      <c r="F994" s="139"/>
      <c r="G994" s="139"/>
      <c r="H994" s="5"/>
      <c r="I994" s="5"/>
      <c r="J994" s="8"/>
      <c r="K994" s="8"/>
      <c r="L994" s="4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>
      <c r="A995" s="5"/>
      <c r="B995" s="137"/>
      <c r="C995" s="5"/>
      <c r="D995" s="138"/>
      <c r="E995" s="5"/>
      <c r="F995" s="139"/>
      <c r="G995" s="139"/>
      <c r="H995" s="5"/>
      <c r="I995" s="5"/>
      <c r="J995" s="8"/>
      <c r="K995" s="8"/>
      <c r="L995" s="4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>
      <c r="A996" s="5"/>
      <c r="B996" s="137"/>
      <c r="C996" s="5"/>
      <c r="D996" s="138"/>
      <c r="E996" s="5"/>
      <c r="F996" s="139"/>
      <c r="G996" s="139"/>
      <c r="H996" s="5"/>
      <c r="I996" s="5"/>
      <c r="J996" s="8"/>
      <c r="K996" s="8"/>
      <c r="L996" s="4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>
      <c r="A997" s="5"/>
      <c r="B997" s="137"/>
      <c r="C997" s="5"/>
      <c r="D997" s="138"/>
      <c r="E997" s="5"/>
      <c r="F997" s="139"/>
      <c r="G997" s="139"/>
      <c r="H997" s="5"/>
      <c r="I997" s="5"/>
      <c r="J997" s="8"/>
      <c r="K997" s="8"/>
      <c r="L997" s="4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>
      <c r="A998" s="5"/>
      <c r="B998" s="137"/>
      <c r="C998" s="5"/>
      <c r="D998" s="138"/>
      <c r="E998" s="5"/>
      <c r="F998" s="139"/>
      <c r="G998" s="139"/>
      <c r="H998" s="5"/>
      <c r="I998" s="5"/>
      <c r="J998" s="8"/>
      <c r="K998" s="8"/>
      <c r="L998" s="4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>
      <c r="A999" s="5"/>
      <c r="B999" s="137"/>
      <c r="C999" s="5"/>
      <c r="D999" s="138"/>
      <c r="E999" s="5"/>
      <c r="F999" s="139"/>
      <c r="G999" s="139"/>
      <c r="H999" s="5"/>
      <c r="I999" s="5"/>
      <c r="J999" s="8"/>
      <c r="K999" s="8"/>
      <c r="L999" s="4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>
      <c r="A1000" s="5"/>
      <c r="B1000" s="137"/>
      <c r="C1000" s="5"/>
      <c r="D1000" s="138"/>
      <c r="E1000" s="5"/>
      <c r="F1000" s="139"/>
      <c r="G1000" s="139"/>
      <c r="H1000" s="5"/>
      <c r="I1000" s="5"/>
      <c r="J1000" s="8"/>
      <c r="K1000" s="8"/>
      <c r="L1000" s="4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A1:J1"/>
    <mergeCell ref="K1:L1"/>
    <mergeCell ref="A3:C3"/>
    <mergeCell ref="A4:C4"/>
    <mergeCell ref="A5:C5"/>
    <mergeCell ref="A6:C6"/>
    <mergeCell ref="A7:C7"/>
    <mergeCell ref="J10:J12"/>
    <mergeCell ref="K10:L10"/>
    <mergeCell ref="D10:D12"/>
    <mergeCell ref="E10:E12"/>
    <mergeCell ref="F10:F12"/>
    <mergeCell ref="G10:G12"/>
    <mergeCell ref="H10:H12"/>
    <mergeCell ref="I10:I12"/>
    <mergeCell ref="B13:L13"/>
    <mergeCell ref="B85:C85"/>
    <mergeCell ref="B86:C86"/>
    <mergeCell ref="B94:B98"/>
    <mergeCell ref="B100:B104"/>
    <mergeCell ref="B106:B110"/>
    <mergeCell ref="B112:B116"/>
    <mergeCell ref="A10:C12"/>
    <mergeCell ref="B16:B24"/>
    <mergeCell ref="B29:B33"/>
    <mergeCell ref="B35:B39"/>
    <mergeCell ref="B41:B45"/>
    <mergeCell ref="B47:B51"/>
    <mergeCell ref="B52:C52"/>
  </mergeCells>
  <printOptions horizontalCentered="1"/>
  <pageMargins bottom="0.5118110236220472" footer="0.0" header="0.0" left="0.4724409448818898" right="0.7086614173228347" top="0.35433070866141736"/>
  <pageSetup scale="70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43"/>
    <col customWidth="1" min="3" max="3" width="11.0"/>
    <col customWidth="1" min="4" max="4" width="35.29"/>
    <col customWidth="1" min="5" max="5" width="16.43"/>
    <col customWidth="1" min="6" max="6" width="7.0"/>
    <col customWidth="1" min="7" max="7" width="8.86"/>
    <col customWidth="1" min="8" max="8" width="15.57"/>
    <col customWidth="1" min="9" max="9" width="6.71"/>
    <col customWidth="1" min="10" max="10" width="13.29"/>
    <col customWidth="1" min="11" max="12" width="20.0"/>
    <col customWidth="1" min="13" max="14" width="9.57"/>
    <col customWidth="1" min="15" max="26" width="9.14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156</v>
      </c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.5" customHeight="1">
      <c r="A2" s="6"/>
      <c r="B2" s="6"/>
      <c r="C2" s="6"/>
      <c r="D2" s="7"/>
      <c r="E2" s="7"/>
      <c r="F2" s="7"/>
      <c r="G2" s="7"/>
      <c r="H2" s="5"/>
      <c r="I2" s="5"/>
      <c r="J2" s="8"/>
      <c r="K2" s="8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 t="s">
        <v>2</v>
      </c>
      <c r="D3" s="10" t="str">
        <f>'Rincian (th1) (Tidak Perlu Diis'!D3</f>
        <v>:</v>
      </c>
      <c r="E3" s="7"/>
      <c r="F3" s="7"/>
      <c r="G3" s="7"/>
      <c r="H3" s="5"/>
      <c r="I3" s="5"/>
      <c r="J3" s="8"/>
      <c r="K3" s="8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>
      <c r="A4" s="10" t="s">
        <v>3</v>
      </c>
      <c r="D4" s="10" t="str">
        <f>'Rincian (th1) (Tidak Perlu Diis'!D4</f>
        <v>:</v>
      </c>
      <c r="E4" s="7"/>
      <c r="F4" s="7"/>
      <c r="G4" s="7"/>
      <c r="H4" s="5"/>
      <c r="I4" s="5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>
      <c r="A5" s="10" t="s">
        <v>4</v>
      </c>
      <c r="D5" s="10" t="str">
        <f>'Rincian (th1) (Tidak Perlu Diis'!D5</f>
        <v>:</v>
      </c>
      <c r="E5" s="7"/>
      <c r="F5" s="7"/>
      <c r="G5" s="7"/>
      <c r="H5" s="5"/>
      <c r="I5" s="5"/>
      <c r="J5" s="8"/>
      <c r="K5" s="8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>
      <c r="A6" s="10" t="s">
        <v>67</v>
      </c>
      <c r="D6" s="10" t="str">
        <f>'Rincian (th1) (Tidak Perlu Diis'!D6</f>
        <v>: </v>
      </c>
      <c r="E6" s="7"/>
      <c r="F6" s="7"/>
      <c r="G6" s="7"/>
      <c r="H6" s="5"/>
      <c r="I6" s="5"/>
      <c r="J6" s="8"/>
      <c r="K6" s="8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>
      <c r="A7" s="10" t="s">
        <v>68</v>
      </c>
      <c r="D7" s="10" t="str">
        <f>'Rincian (th1) (Tidak Perlu Diis'!D7</f>
        <v>:  </v>
      </c>
      <c r="E7" s="7"/>
      <c r="F7" s="7"/>
      <c r="G7" s="7"/>
      <c r="H7" s="5"/>
      <c r="I7" s="5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>
      <c r="A8" s="192" t="s">
        <v>7</v>
      </c>
      <c r="B8" s="192"/>
      <c r="C8" s="192"/>
      <c r="D8" s="10" t="str">
        <f>'Rincian (th1) (Tidak Perlu Diis'!D8</f>
        <v>:  </v>
      </c>
      <c r="E8" s="193"/>
      <c r="F8" s="193"/>
      <c r="G8" s="193"/>
      <c r="H8" s="5"/>
      <c r="I8" s="5"/>
      <c r="J8" s="194"/>
      <c r="K8" s="194"/>
      <c r="L8" s="19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>
      <c r="A9" s="5"/>
      <c r="B9" s="11"/>
      <c r="C9" s="12"/>
      <c r="D9" s="10"/>
      <c r="E9" s="7"/>
      <c r="F9" s="7"/>
      <c r="G9" s="7"/>
      <c r="H9" s="5"/>
      <c r="I9" s="5"/>
      <c r="J9" s="8"/>
      <c r="K9" s="8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 t="s">
        <v>8</v>
      </c>
      <c r="B10" s="14"/>
      <c r="C10" s="15"/>
      <c r="D10" s="16" t="s">
        <v>9</v>
      </c>
      <c r="E10" s="16" t="s">
        <v>10</v>
      </c>
      <c r="F10" s="17" t="s">
        <v>11</v>
      </c>
      <c r="G10" s="17" t="s">
        <v>12</v>
      </c>
      <c r="H10" s="16" t="s">
        <v>13</v>
      </c>
      <c r="I10" s="17" t="s">
        <v>14</v>
      </c>
      <c r="J10" s="18" t="s">
        <v>15</v>
      </c>
      <c r="K10" s="19" t="s">
        <v>16</v>
      </c>
      <c r="L10" s="19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20"/>
      <c r="C11" s="21"/>
      <c r="D11" s="22"/>
      <c r="E11" s="22"/>
      <c r="F11" s="22"/>
      <c r="G11" s="22"/>
      <c r="H11" s="22"/>
      <c r="I11" s="22"/>
      <c r="J11" s="22"/>
      <c r="K11" s="190" t="s">
        <v>125</v>
      </c>
      <c r="L11" s="190" t="s">
        <v>18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4" t="s">
        <v>157</v>
      </c>
      <c r="L12" s="24" t="s">
        <v>157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20</v>
      </c>
      <c r="B13" s="176" t="s">
        <v>82</v>
      </c>
      <c r="C13" s="2"/>
      <c r="D13" s="2"/>
      <c r="E13" s="2"/>
      <c r="F13" s="2"/>
      <c r="G13" s="2"/>
      <c r="H13" s="2"/>
      <c r="I13" s="2"/>
      <c r="J13" s="2"/>
      <c r="K13" s="2"/>
      <c r="L13" s="19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/>
      <c r="B14" s="32" t="s">
        <v>22</v>
      </c>
      <c r="C14" s="33" t="s">
        <v>127</v>
      </c>
      <c r="D14" s="33"/>
      <c r="E14" s="33"/>
      <c r="F14" s="33"/>
      <c r="G14" s="33"/>
      <c r="H14" s="33"/>
      <c r="I14" s="33"/>
      <c r="J14" s="33"/>
      <c r="K14" s="33"/>
      <c r="L14" s="3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>
      <c r="A15" s="31"/>
      <c r="B15" s="34" t="s">
        <v>24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>
      <c r="A16" s="36"/>
      <c r="B16" s="37"/>
      <c r="C16" s="38">
        <v>1.0</v>
      </c>
      <c r="D16" s="39" t="s">
        <v>128</v>
      </c>
      <c r="E16" s="40"/>
      <c r="F16" s="38"/>
      <c r="G16" s="38"/>
      <c r="H16" s="38"/>
      <c r="I16" s="38" t="s">
        <v>25</v>
      </c>
      <c r="J16" s="42">
        <f t="shared" ref="J16:J24" si="1">F16*G16*H16</f>
        <v>0</v>
      </c>
      <c r="K16" s="42">
        <f t="shared" ref="K16:K24" si="2">J16</f>
        <v>0</v>
      </c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>
      <c r="A17" s="43"/>
      <c r="B17" s="20"/>
      <c r="C17" s="38">
        <v>2.0</v>
      </c>
      <c r="D17" s="39" t="s">
        <v>129</v>
      </c>
      <c r="E17" s="40"/>
      <c r="F17" s="38"/>
      <c r="G17" s="38"/>
      <c r="H17" s="38"/>
      <c r="I17" s="38" t="s">
        <v>25</v>
      </c>
      <c r="J17" s="42">
        <f t="shared" si="1"/>
        <v>0</v>
      </c>
      <c r="K17" s="42">
        <f t="shared" si="2"/>
        <v>0</v>
      </c>
      <c r="L17" s="4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>
      <c r="A18" s="43"/>
      <c r="B18" s="20"/>
      <c r="C18" s="38">
        <v>3.0</v>
      </c>
      <c r="D18" s="39" t="s">
        <v>130</v>
      </c>
      <c r="E18" s="40"/>
      <c r="F18" s="38"/>
      <c r="G18" s="38"/>
      <c r="H18" s="38"/>
      <c r="I18" s="38" t="s">
        <v>25</v>
      </c>
      <c r="J18" s="42">
        <f t="shared" si="1"/>
        <v>0</v>
      </c>
      <c r="K18" s="42">
        <f t="shared" si="2"/>
        <v>0</v>
      </c>
      <c r="L18" s="4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>
      <c r="A19" s="43"/>
      <c r="B19" s="20"/>
      <c r="C19" s="38">
        <v>4.0</v>
      </c>
      <c r="D19" s="39" t="s">
        <v>130</v>
      </c>
      <c r="E19" s="40"/>
      <c r="F19" s="38"/>
      <c r="G19" s="38"/>
      <c r="H19" s="38"/>
      <c r="I19" s="38" t="s">
        <v>25</v>
      </c>
      <c r="J19" s="42">
        <f t="shared" si="1"/>
        <v>0</v>
      </c>
      <c r="K19" s="42">
        <f t="shared" si="2"/>
        <v>0</v>
      </c>
      <c r="L19" s="4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>
      <c r="A20" s="43"/>
      <c r="B20" s="20"/>
      <c r="C20" s="38">
        <v>5.0</v>
      </c>
      <c r="D20" s="39" t="s">
        <v>130</v>
      </c>
      <c r="E20" s="40"/>
      <c r="F20" s="38"/>
      <c r="G20" s="38"/>
      <c r="H20" s="38"/>
      <c r="I20" s="38" t="s">
        <v>25</v>
      </c>
      <c r="J20" s="42">
        <f t="shared" si="1"/>
        <v>0</v>
      </c>
      <c r="K20" s="42">
        <f t="shared" si="2"/>
        <v>0</v>
      </c>
      <c r="L20" s="4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>
      <c r="A21" s="43"/>
      <c r="B21" s="20"/>
      <c r="C21" s="38">
        <v>6.0</v>
      </c>
      <c r="D21" s="39" t="s">
        <v>131</v>
      </c>
      <c r="E21" s="40"/>
      <c r="F21" s="38"/>
      <c r="G21" s="38"/>
      <c r="H21" s="38"/>
      <c r="I21" s="38" t="s">
        <v>25</v>
      </c>
      <c r="J21" s="42">
        <f t="shared" si="1"/>
        <v>0</v>
      </c>
      <c r="K21" s="42">
        <f t="shared" si="2"/>
        <v>0</v>
      </c>
      <c r="L21" s="4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43"/>
      <c r="B22" s="20"/>
      <c r="C22" s="38">
        <v>7.0</v>
      </c>
      <c r="D22" s="39" t="s">
        <v>132</v>
      </c>
      <c r="E22" s="40"/>
      <c r="F22" s="38"/>
      <c r="G22" s="38"/>
      <c r="H22" s="38"/>
      <c r="I22" s="38" t="s">
        <v>25</v>
      </c>
      <c r="J22" s="42">
        <f t="shared" si="1"/>
        <v>0</v>
      </c>
      <c r="K22" s="42">
        <f t="shared" si="2"/>
        <v>0</v>
      </c>
      <c r="L22" s="4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43"/>
      <c r="B23" s="20"/>
      <c r="C23" s="38">
        <v>8.0</v>
      </c>
      <c r="D23" s="39" t="s">
        <v>132</v>
      </c>
      <c r="E23" s="40"/>
      <c r="F23" s="38"/>
      <c r="G23" s="38"/>
      <c r="H23" s="38"/>
      <c r="I23" s="38" t="s">
        <v>25</v>
      </c>
      <c r="J23" s="42">
        <f t="shared" si="1"/>
        <v>0</v>
      </c>
      <c r="K23" s="42">
        <f t="shared" si="2"/>
        <v>0</v>
      </c>
      <c r="L23" s="4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>
      <c r="A24" s="43"/>
      <c r="B24" s="25"/>
      <c r="C24" s="38">
        <v>9.0</v>
      </c>
      <c r="D24" s="39" t="s">
        <v>133</v>
      </c>
      <c r="E24" s="40"/>
      <c r="F24" s="38"/>
      <c r="G24" s="38"/>
      <c r="H24" s="38"/>
      <c r="I24" s="38" t="s">
        <v>25</v>
      </c>
      <c r="J24" s="42">
        <f t="shared" si="1"/>
        <v>0</v>
      </c>
      <c r="K24" s="42">
        <f t="shared" si="2"/>
        <v>0</v>
      </c>
      <c r="L24" s="4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>
      <c r="A25" s="45"/>
      <c r="B25" s="46" t="s">
        <v>26</v>
      </c>
      <c r="C25" s="47"/>
      <c r="D25" s="47"/>
      <c r="E25" s="47"/>
      <c r="F25" s="47"/>
      <c r="G25" s="47"/>
      <c r="H25" s="47"/>
      <c r="I25" s="47"/>
      <c r="J25" s="48">
        <f t="shared" ref="J25:L25" si="3">SUM(J16:J24)</f>
        <v>0</v>
      </c>
      <c r="K25" s="48">
        <f t="shared" si="3"/>
        <v>0</v>
      </c>
      <c r="L25" s="48">
        <f t="shared" si="3"/>
        <v>0</v>
      </c>
      <c r="M25" s="5"/>
      <c r="N25" s="49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2" t="s">
        <v>27</v>
      </c>
      <c r="C26" s="33" t="s">
        <v>28</v>
      </c>
      <c r="D26" s="33"/>
      <c r="E26" s="33"/>
      <c r="F26" s="33"/>
      <c r="G26" s="33"/>
      <c r="H26" s="33"/>
      <c r="I26" s="33"/>
      <c r="J26" s="50"/>
      <c r="K26" s="50"/>
      <c r="L26" s="5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>
      <c r="A27" s="31"/>
      <c r="B27" s="51" t="s">
        <v>29</v>
      </c>
      <c r="C27" s="52" t="s">
        <v>30</v>
      </c>
      <c r="D27" s="35"/>
      <c r="E27" s="35"/>
      <c r="F27" s="35"/>
      <c r="G27" s="35"/>
      <c r="H27" s="35"/>
      <c r="I27" s="35"/>
      <c r="J27" s="53"/>
      <c r="K27" s="53"/>
      <c r="L27" s="5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>
      <c r="A28" s="36"/>
      <c r="B28" s="54" t="s">
        <v>31</v>
      </c>
      <c r="C28" s="54" t="s">
        <v>32</v>
      </c>
      <c r="D28" s="55" t="s">
        <v>84</v>
      </c>
      <c r="E28" s="56" t="s">
        <v>158</v>
      </c>
      <c r="F28" s="54"/>
      <c r="G28" s="54"/>
      <c r="H28" s="54"/>
      <c r="I28" s="54"/>
      <c r="J28" s="57"/>
      <c r="K28" s="57"/>
      <c r="L28" s="5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>
      <c r="A29" s="43"/>
      <c r="B29" s="58"/>
      <c r="C29" s="38">
        <v>1.0</v>
      </c>
      <c r="D29" s="59"/>
      <c r="E29" s="40"/>
      <c r="F29" s="38"/>
      <c r="G29" s="38"/>
      <c r="H29" s="38"/>
      <c r="I29" s="38" t="s">
        <v>34</v>
      </c>
      <c r="J29" s="42">
        <f t="shared" ref="J29:J32" si="4">F29*G29*H29</f>
        <v>0</v>
      </c>
      <c r="K29" s="42">
        <f t="shared" ref="K29:K32" si="5">J29</f>
        <v>0</v>
      </c>
      <c r="L29" s="4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1.25" customHeight="1">
      <c r="A30" s="43"/>
      <c r="B30" s="22"/>
      <c r="C30" s="38">
        <v>2.0</v>
      </c>
      <c r="D30" s="59"/>
      <c r="E30" s="40"/>
      <c r="F30" s="38"/>
      <c r="G30" s="38"/>
      <c r="H30" s="38"/>
      <c r="I30" s="38" t="s">
        <v>34</v>
      </c>
      <c r="J30" s="42">
        <f t="shared" si="4"/>
        <v>0</v>
      </c>
      <c r="K30" s="42">
        <f t="shared" si="5"/>
        <v>0</v>
      </c>
      <c r="L30" s="4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1.25" customHeight="1">
      <c r="A31" s="43"/>
      <c r="B31" s="22"/>
      <c r="C31" s="38">
        <v>3.0</v>
      </c>
      <c r="D31" s="59"/>
      <c r="E31" s="40"/>
      <c r="F31" s="38"/>
      <c r="G31" s="38"/>
      <c r="H31" s="38"/>
      <c r="I31" s="38" t="s">
        <v>34</v>
      </c>
      <c r="J31" s="42">
        <f t="shared" si="4"/>
        <v>0</v>
      </c>
      <c r="K31" s="42">
        <f t="shared" si="5"/>
        <v>0</v>
      </c>
      <c r="L31" s="4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1.25" customHeight="1">
      <c r="A32" s="43"/>
      <c r="B32" s="22"/>
      <c r="C32" s="62">
        <v>4.0</v>
      </c>
      <c r="D32" s="63"/>
      <c r="E32" s="189"/>
      <c r="F32" s="62"/>
      <c r="G32" s="62"/>
      <c r="H32" s="62"/>
      <c r="I32" s="62" t="s">
        <v>34</v>
      </c>
      <c r="J32" s="42">
        <f t="shared" si="4"/>
        <v>0</v>
      </c>
      <c r="K32" s="42">
        <f t="shared" si="5"/>
        <v>0</v>
      </c>
      <c r="L32" s="4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1.25" customHeight="1">
      <c r="A33" s="43"/>
      <c r="B33" s="28"/>
      <c r="C33" s="65" t="s">
        <v>35</v>
      </c>
      <c r="D33" s="66"/>
      <c r="E33" s="67"/>
      <c r="F33" s="66"/>
      <c r="G33" s="66"/>
      <c r="H33" s="66"/>
      <c r="I33" s="68"/>
      <c r="J33" s="69">
        <f t="shared" ref="J33:L33" si="6">SUM(J29:J32)</f>
        <v>0</v>
      </c>
      <c r="K33" s="70">
        <f t="shared" si="6"/>
        <v>0</v>
      </c>
      <c r="L33" s="70">
        <f t="shared" si="6"/>
        <v>0</v>
      </c>
      <c r="M33" s="5"/>
      <c r="N33" s="49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>
      <c r="A34" s="43"/>
      <c r="B34" s="54" t="s">
        <v>36</v>
      </c>
      <c r="C34" s="71" t="s">
        <v>37</v>
      </c>
      <c r="D34" s="132" t="s">
        <v>86</v>
      </c>
      <c r="E34" s="56" t="s">
        <v>159</v>
      </c>
      <c r="F34" s="71"/>
      <c r="G34" s="71"/>
      <c r="H34" s="71"/>
      <c r="I34" s="71"/>
      <c r="J34" s="57"/>
      <c r="K34" s="57"/>
      <c r="L34" s="5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>
      <c r="A35" s="43"/>
      <c r="B35" s="58"/>
      <c r="C35" s="38">
        <v>1.0</v>
      </c>
      <c r="D35" s="73"/>
      <c r="E35" s="73"/>
      <c r="F35" s="74"/>
      <c r="G35" s="74"/>
      <c r="H35" s="74"/>
      <c r="I35" s="74" t="s">
        <v>39</v>
      </c>
      <c r="J35" s="42">
        <f t="shared" ref="J35:J38" si="7">F35*G35*H35</f>
        <v>0</v>
      </c>
      <c r="K35" s="42">
        <f t="shared" ref="K35:K38" si="8">J35</f>
        <v>0</v>
      </c>
      <c r="L35" s="75">
        <v>0.0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>
      <c r="A36" s="43"/>
      <c r="B36" s="22"/>
      <c r="C36" s="38">
        <v>2.0</v>
      </c>
      <c r="D36" s="73"/>
      <c r="E36" s="73"/>
      <c r="F36" s="38"/>
      <c r="G36" s="38"/>
      <c r="H36" s="38"/>
      <c r="I36" s="74" t="s">
        <v>39</v>
      </c>
      <c r="J36" s="42">
        <f t="shared" si="7"/>
        <v>0</v>
      </c>
      <c r="K36" s="42">
        <f t="shared" si="8"/>
        <v>0</v>
      </c>
      <c r="L36" s="42">
        <v>0.0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1.25" customHeight="1">
      <c r="A37" s="43"/>
      <c r="B37" s="22"/>
      <c r="C37" s="38">
        <v>3.0</v>
      </c>
      <c r="D37" s="73"/>
      <c r="E37" s="73"/>
      <c r="F37" s="38"/>
      <c r="G37" s="38"/>
      <c r="H37" s="38"/>
      <c r="I37" s="74" t="s">
        <v>39</v>
      </c>
      <c r="J37" s="42">
        <f t="shared" si="7"/>
        <v>0</v>
      </c>
      <c r="K37" s="42">
        <f t="shared" si="8"/>
        <v>0</v>
      </c>
      <c r="L37" s="42">
        <v>0.0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>
      <c r="A38" s="43"/>
      <c r="B38" s="22"/>
      <c r="C38" s="62">
        <v>4.0</v>
      </c>
      <c r="D38" s="76"/>
      <c r="E38" s="76"/>
      <c r="F38" s="62"/>
      <c r="G38" s="62"/>
      <c r="H38" s="62"/>
      <c r="I38" s="74" t="s">
        <v>39</v>
      </c>
      <c r="J38" s="42">
        <f t="shared" si="7"/>
        <v>0</v>
      </c>
      <c r="K38" s="42">
        <f t="shared" si="8"/>
        <v>0</v>
      </c>
      <c r="L38" s="42">
        <v>0.0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1.25" customHeight="1">
      <c r="A39" s="43"/>
      <c r="B39" s="28"/>
      <c r="C39" s="65" t="s">
        <v>40</v>
      </c>
      <c r="D39" s="66"/>
      <c r="E39" s="67"/>
      <c r="F39" s="66"/>
      <c r="G39" s="66"/>
      <c r="H39" s="77"/>
      <c r="I39" s="78"/>
      <c r="J39" s="70">
        <f t="shared" ref="J39:L39" si="9">SUM(J35:J38)</f>
        <v>0</v>
      </c>
      <c r="K39" s="70">
        <f t="shared" si="9"/>
        <v>0</v>
      </c>
      <c r="L39" s="70">
        <f t="shared" si="9"/>
        <v>0</v>
      </c>
      <c r="M39" s="5"/>
      <c r="N39" s="49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43"/>
      <c r="B40" s="54" t="s">
        <v>88</v>
      </c>
      <c r="C40" s="177" t="s">
        <v>89</v>
      </c>
      <c r="D40" s="132" t="s">
        <v>90</v>
      </c>
      <c r="E40" s="56" t="s">
        <v>160</v>
      </c>
      <c r="F40" s="178"/>
      <c r="G40" s="178"/>
      <c r="H40" s="178"/>
      <c r="I40" s="179"/>
      <c r="J40" s="180"/>
      <c r="K40" s="180"/>
      <c r="L40" s="180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1.25" customHeight="1">
      <c r="A41" s="43"/>
      <c r="B41" s="58"/>
      <c r="C41" s="38">
        <v>1.0</v>
      </c>
      <c r="D41" s="73"/>
      <c r="E41" s="73"/>
      <c r="F41" s="74"/>
      <c r="G41" s="74"/>
      <c r="H41" s="74"/>
      <c r="I41" s="38" t="s">
        <v>39</v>
      </c>
      <c r="J41" s="42">
        <f t="shared" ref="J41:J44" si="10">F41*G41*H41</f>
        <v>0</v>
      </c>
      <c r="K41" s="42">
        <f t="shared" ref="K41:K44" si="11">J41</f>
        <v>0</v>
      </c>
      <c r="L41" s="42">
        <v>0.0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1.25" customHeight="1">
      <c r="A42" s="43"/>
      <c r="B42" s="22"/>
      <c r="C42" s="38">
        <v>2.0</v>
      </c>
      <c r="D42" s="73"/>
      <c r="E42" s="73"/>
      <c r="F42" s="38"/>
      <c r="G42" s="74"/>
      <c r="H42" s="74"/>
      <c r="I42" s="38" t="s">
        <v>39</v>
      </c>
      <c r="J42" s="42">
        <f t="shared" si="10"/>
        <v>0</v>
      </c>
      <c r="K42" s="42">
        <f t="shared" si="11"/>
        <v>0</v>
      </c>
      <c r="L42" s="42">
        <v>0.0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.25" customHeight="1">
      <c r="A43" s="43"/>
      <c r="B43" s="22"/>
      <c r="C43" s="38">
        <v>3.0</v>
      </c>
      <c r="D43" s="73"/>
      <c r="E43" s="73"/>
      <c r="F43" s="38"/>
      <c r="G43" s="74"/>
      <c r="H43" s="74"/>
      <c r="I43" s="38" t="s">
        <v>39</v>
      </c>
      <c r="J43" s="42">
        <f t="shared" si="10"/>
        <v>0</v>
      </c>
      <c r="K43" s="42">
        <f t="shared" si="11"/>
        <v>0</v>
      </c>
      <c r="L43" s="42">
        <v>0.0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1.25" customHeight="1">
      <c r="A44" s="43"/>
      <c r="B44" s="22"/>
      <c r="C44" s="62">
        <v>4.0</v>
      </c>
      <c r="D44" s="76"/>
      <c r="E44" s="76"/>
      <c r="F44" s="62"/>
      <c r="G44" s="62"/>
      <c r="H44" s="62"/>
      <c r="I44" s="38" t="s">
        <v>39</v>
      </c>
      <c r="J44" s="42">
        <f t="shared" si="10"/>
        <v>0</v>
      </c>
      <c r="K44" s="42">
        <f t="shared" si="11"/>
        <v>0</v>
      </c>
      <c r="L44" s="42">
        <v>0.0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1.25" customHeight="1">
      <c r="A45" s="43"/>
      <c r="B45" s="28"/>
      <c r="C45" s="65" t="s">
        <v>92</v>
      </c>
      <c r="D45" s="66"/>
      <c r="E45" s="67"/>
      <c r="F45" s="66"/>
      <c r="G45" s="66"/>
      <c r="H45" s="77"/>
      <c r="I45" s="68"/>
      <c r="J45" s="70">
        <f t="shared" ref="J45:L45" si="12">SUM(J41:J44)</f>
        <v>0</v>
      </c>
      <c r="K45" s="70">
        <f t="shared" si="12"/>
        <v>0</v>
      </c>
      <c r="L45" s="70">
        <f t="shared" si="12"/>
        <v>0</v>
      </c>
      <c r="M45" s="5"/>
      <c r="N45" s="49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43"/>
      <c r="B46" s="54" t="s">
        <v>93</v>
      </c>
      <c r="C46" s="71" t="s">
        <v>94</v>
      </c>
      <c r="D46" s="132" t="s">
        <v>95</v>
      </c>
      <c r="E46" s="56" t="s">
        <v>161</v>
      </c>
      <c r="F46" s="178"/>
      <c r="G46" s="178"/>
      <c r="H46" s="178"/>
      <c r="I46" s="179"/>
      <c r="J46" s="180"/>
      <c r="K46" s="180"/>
      <c r="L46" s="180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>
      <c r="A47" s="43"/>
      <c r="B47" s="58"/>
      <c r="C47" s="74">
        <v>1.0</v>
      </c>
      <c r="D47" s="73"/>
      <c r="E47" s="73"/>
      <c r="F47" s="74"/>
      <c r="G47" s="74"/>
      <c r="H47" s="38"/>
      <c r="I47" s="38" t="s">
        <v>39</v>
      </c>
      <c r="J47" s="42">
        <f t="shared" ref="J47:J50" si="13">F47*G47*H47</f>
        <v>0</v>
      </c>
      <c r="K47" s="42">
        <f t="shared" ref="K47:K50" si="14">J47</f>
        <v>0</v>
      </c>
      <c r="L47" s="42">
        <v>0.0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>
      <c r="A48" s="43"/>
      <c r="B48" s="22"/>
      <c r="C48" s="38">
        <v>2.0</v>
      </c>
      <c r="D48" s="73"/>
      <c r="E48" s="73"/>
      <c r="F48" s="38"/>
      <c r="G48" s="38"/>
      <c r="H48" s="38"/>
      <c r="I48" s="38" t="s">
        <v>39</v>
      </c>
      <c r="J48" s="42">
        <f t="shared" si="13"/>
        <v>0</v>
      </c>
      <c r="K48" s="42">
        <f t="shared" si="14"/>
        <v>0</v>
      </c>
      <c r="L48" s="42">
        <v>0.0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.25" customHeight="1">
      <c r="A49" s="43"/>
      <c r="B49" s="22"/>
      <c r="C49" s="38">
        <v>3.0</v>
      </c>
      <c r="D49" s="73"/>
      <c r="E49" s="73"/>
      <c r="F49" s="38"/>
      <c r="G49" s="38"/>
      <c r="H49" s="38"/>
      <c r="I49" s="38" t="s">
        <v>39</v>
      </c>
      <c r="J49" s="42">
        <f t="shared" si="13"/>
        <v>0</v>
      </c>
      <c r="K49" s="42">
        <f t="shared" si="14"/>
        <v>0</v>
      </c>
      <c r="L49" s="42">
        <v>0.0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>
      <c r="A50" s="43"/>
      <c r="B50" s="22"/>
      <c r="C50" s="62">
        <v>4.0</v>
      </c>
      <c r="D50" s="76"/>
      <c r="E50" s="76"/>
      <c r="F50" s="62"/>
      <c r="G50" s="62"/>
      <c r="H50" s="62"/>
      <c r="I50" s="38" t="s">
        <v>39</v>
      </c>
      <c r="J50" s="42">
        <f t="shared" si="13"/>
        <v>0</v>
      </c>
      <c r="K50" s="42">
        <f t="shared" si="14"/>
        <v>0</v>
      </c>
      <c r="L50" s="42">
        <v>0.0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>
      <c r="A51" s="43"/>
      <c r="B51" s="22"/>
      <c r="C51" s="181" t="s">
        <v>97</v>
      </c>
      <c r="D51" s="182"/>
      <c r="E51" s="183"/>
      <c r="F51" s="182"/>
      <c r="G51" s="182"/>
      <c r="H51" s="184"/>
      <c r="I51" s="185"/>
      <c r="J51" s="70">
        <f t="shared" ref="J51:L51" si="15">SUM(J47:J50)</f>
        <v>0</v>
      </c>
      <c r="K51" s="70">
        <f t="shared" si="15"/>
        <v>0</v>
      </c>
      <c r="L51" s="70">
        <f t="shared" si="15"/>
        <v>0</v>
      </c>
      <c r="M51" s="5"/>
      <c r="N51" s="49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79"/>
      <c r="B52" s="80" t="s">
        <v>41</v>
      </c>
      <c r="C52" s="81"/>
      <c r="D52" s="82"/>
      <c r="E52" s="82"/>
      <c r="F52" s="82"/>
      <c r="G52" s="82"/>
      <c r="H52" s="82"/>
      <c r="I52" s="83"/>
      <c r="J52" s="84">
        <f t="shared" ref="J52:L52" si="16">J33+J39+J45+J51</f>
        <v>0</v>
      </c>
      <c r="K52" s="85">
        <f t="shared" si="16"/>
        <v>0</v>
      </c>
      <c r="L52" s="85">
        <f t="shared" si="16"/>
        <v>0</v>
      </c>
      <c r="M52" s="86"/>
      <c r="N52" s="87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2.0" customHeight="1">
      <c r="A53" s="31"/>
      <c r="B53" s="88" t="s">
        <v>42</v>
      </c>
      <c r="C53" s="34" t="s">
        <v>43</v>
      </c>
      <c r="D53" s="89"/>
      <c r="E53" s="89"/>
      <c r="F53" s="89"/>
      <c r="G53" s="89"/>
      <c r="H53" s="89"/>
      <c r="I53" s="89"/>
      <c r="J53" s="53"/>
      <c r="K53" s="53"/>
      <c r="L53" s="5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>
      <c r="A54" s="36"/>
      <c r="B54" s="71" t="s">
        <v>44</v>
      </c>
      <c r="C54" s="71" t="s">
        <v>98</v>
      </c>
      <c r="D54" s="71"/>
      <c r="E54" s="56" t="s">
        <v>162</v>
      </c>
      <c r="F54" s="71"/>
      <c r="G54" s="71"/>
      <c r="H54" s="71"/>
      <c r="I54" s="71"/>
      <c r="J54" s="90"/>
      <c r="K54" s="90"/>
      <c r="L54" s="90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>
      <c r="A55" s="43"/>
      <c r="B55" s="58"/>
      <c r="C55" s="38">
        <v>1.0</v>
      </c>
      <c r="D55" s="73"/>
      <c r="E55" s="73"/>
      <c r="F55" s="74"/>
      <c r="G55" s="74"/>
      <c r="H55" s="74"/>
      <c r="I55" s="38" t="s">
        <v>39</v>
      </c>
      <c r="J55" s="42">
        <f t="shared" ref="J55:J58" si="17">F55*G55*H55</f>
        <v>0</v>
      </c>
      <c r="K55" s="42">
        <f t="shared" ref="K55:K58" si="18">J55</f>
        <v>0</v>
      </c>
      <c r="L55" s="42">
        <v>0.0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.25" customHeight="1">
      <c r="A56" s="43"/>
      <c r="B56" s="91"/>
      <c r="C56" s="38">
        <v>2.0</v>
      </c>
      <c r="D56" s="73"/>
      <c r="E56" s="73"/>
      <c r="F56" s="38"/>
      <c r="G56" s="74"/>
      <c r="H56" s="74"/>
      <c r="I56" s="38" t="s">
        <v>39</v>
      </c>
      <c r="J56" s="42">
        <f t="shared" si="17"/>
        <v>0</v>
      </c>
      <c r="K56" s="42">
        <f t="shared" si="18"/>
        <v>0</v>
      </c>
      <c r="L56" s="42">
        <v>0.0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.25" customHeight="1">
      <c r="A57" s="43"/>
      <c r="B57" s="91"/>
      <c r="C57" s="38">
        <v>3.0</v>
      </c>
      <c r="D57" s="73"/>
      <c r="E57" s="73"/>
      <c r="F57" s="38"/>
      <c r="G57" s="74"/>
      <c r="H57" s="74"/>
      <c r="I57" s="38" t="s">
        <v>39</v>
      </c>
      <c r="J57" s="42">
        <f t="shared" si="17"/>
        <v>0</v>
      </c>
      <c r="K57" s="42">
        <f t="shared" si="18"/>
        <v>0</v>
      </c>
      <c r="L57" s="42">
        <v>0.0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.25" customHeight="1">
      <c r="A58" s="43"/>
      <c r="B58" s="91"/>
      <c r="C58" s="62">
        <v>4.0</v>
      </c>
      <c r="D58" s="76"/>
      <c r="E58" s="76"/>
      <c r="F58" s="62"/>
      <c r="G58" s="62"/>
      <c r="H58" s="62"/>
      <c r="I58" s="38" t="s">
        <v>39</v>
      </c>
      <c r="J58" s="42">
        <f t="shared" si="17"/>
        <v>0</v>
      </c>
      <c r="K58" s="42">
        <f t="shared" si="18"/>
        <v>0</v>
      </c>
      <c r="L58" s="42">
        <v>0.0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.25" customHeight="1">
      <c r="A59" s="43"/>
      <c r="B59" s="92"/>
      <c r="C59" s="65" t="s">
        <v>46</v>
      </c>
      <c r="D59" s="93"/>
      <c r="E59" s="94"/>
      <c r="F59" s="93"/>
      <c r="G59" s="93"/>
      <c r="H59" s="95"/>
      <c r="I59" s="95"/>
      <c r="J59" s="70">
        <f t="shared" ref="J59:L59" si="19">SUM(J55:J58)</f>
        <v>0</v>
      </c>
      <c r="K59" s="70">
        <f t="shared" si="19"/>
        <v>0</v>
      </c>
      <c r="L59" s="70">
        <f t="shared" si="19"/>
        <v>0</v>
      </c>
      <c r="M59" s="5"/>
      <c r="N59" s="49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.25" customHeight="1">
      <c r="A60" s="43"/>
      <c r="B60" s="54" t="s">
        <v>47</v>
      </c>
      <c r="C60" s="71" t="s">
        <v>100</v>
      </c>
      <c r="D60" s="71"/>
      <c r="E60" s="56" t="s">
        <v>163</v>
      </c>
      <c r="F60" s="71"/>
      <c r="G60" s="71"/>
      <c r="H60" s="71"/>
      <c r="I60" s="54"/>
      <c r="J60" s="57"/>
      <c r="K60" s="57"/>
      <c r="L60" s="5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.25" customHeight="1">
      <c r="A61" s="43"/>
      <c r="B61" s="58"/>
      <c r="C61" s="38">
        <v>1.0</v>
      </c>
      <c r="D61" s="73"/>
      <c r="E61" s="73"/>
      <c r="F61" s="74"/>
      <c r="G61" s="74"/>
      <c r="H61" s="74"/>
      <c r="I61" s="38" t="s">
        <v>39</v>
      </c>
      <c r="J61" s="42">
        <f t="shared" ref="J61:J64" si="20">F61*G61*H61</f>
        <v>0</v>
      </c>
      <c r="K61" s="42">
        <f t="shared" ref="K61:K64" si="21">J61</f>
        <v>0</v>
      </c>
      <c r="L61" s="42">
        <v>0.0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.25" customHeight="1">
      <c r="A62" s="43"/>
      <c r="B62" s="91"/>
      <c r="C62" s="38">
        <v>2.0</v>
      </c>
      <c r="D62" s="73"/>
      <c r="E62" s="73"/>
      <c r="F62" s="38"/>
      <c r="G62" s="74"/>
      <c r="H62" s="74"/>
      <c r="I62" s="38" t="s">
        <v>39</v>
      </c>
      <c r="J62" s="42">
        <f t="shared" si="20"/>
        <v>0</v>
      </c>
      <c r="K62" s="42">
        <f t="shared" si="21"/>
        <v>0</v>
      </c>
      <c r="L62" s="42">
        <v>0.0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>
      <c r="A63" s="43"/>
      <c r="B63" s="91"/>
      <c r="C63" s="38">
        <v>3.0</v>
      </c>
      <c r="D63" s="73"/>
      <c r="E63" s="73"/>
      <c r="F63" s="38"/>
      <c r="G63" s="74"/>
      <c r="H63" s="74"/>
      <c r="I63" s="38" t="s">
        <v>39</v>
      </c>
      <c r="J63" s="42">
        <f t="shared" si="20"/>
        <v>0</v>
      </c>
      <c r="K63" s="42">
        <f t="shared" si="21"/>
        <v>0</v>
      </c>
      <c r="L63" s="42">
        <v>0.0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>
      <c r="A64" s="43"/>
      <c r="B64" s="91"/>
      <c r="C64" s="62">
        <v>4.0</v>
      </c>
      <c r="D64" s="76"/>
      <c r="E64" s="76"/>
      <c r="F64" s="62"/>
      <c r="G64" s="62"/>
      <c r="H64" s="62"/>
      <c r="I64" s="38" t="s">
        <v>39</v>
      </c>
      <c r="J64" s="42">
        <f t="shared" si="20"/>
        <v>0</v>
      </c>
      <c r="K64" s="42">
        <f t="shared" si="21"/>
        <v>0</v>
      </c>
      <c r="L64" s="42">
        <v>0.0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>
      <c r="A65" s="43"/>
      <c r="B65" s="92"/>
      <c r="C65" s="65" t="s">
        <v>102</v>
      </c>
      <c r="D65" s="93"/>
      <c r="E65" s="94"/>
      <c r="F65" s="93"/>
      <c r="G65" s="93"/>
      <c r="H65" s="95"/>
      <c r="I65" s="95"/>
      <c r="J65" s="70">
        <f t="shared" ref="J65:L65" si="22">SUM(J61:J64)</f>
        <v>0</v>
      </c>
      <c r="K65" s="70">
        <f t="shared" si="22"/>
        <v>0</v>
      </c>
      <c r="L65" s="70">
        <f t="shared" si="22"/>
        <v>0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>
      <c r="A66" s="43"/>
      <c r="B66" s="186" t="s">
        <v>103</v>
      </c>
      <c r="C66" s="177" t="s">
        <v>104</v>
      </c>
      <c r="D66" s="178"/>
      <c r="E66" s="56" t="s">
        <v>164</v>
      </c>
      <c r="F66" s="178"/>
      <c r="G66" s="178"/>
      <c r="H66" s="178"/>
      <c r="I66" s="179"/>
      <c r="J66" s="180"/>
      <c r="K66" s="180"/>
      <c r="L66" s="180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>
      <c r="A67" s="43"/>
      <c r="B67" s="58"/>
      <c r="C67" s="38">
        <v>1.0</v>
      </c>
      <c r="D67" s="73"/>
      <c r="E67" s="73"/>
      <c r="F67" s="74"/>
      <c r="G67" s="74"/>
      <c r="H67" s="74"/>
      <c r="I67" s="38" t="s">
        <v>39</v>
      </c>
      <c r="J67" s="42">
        <f t="shared" ref="J67:J70" si="23">F67*G67*H67</f>
        <v>0</v>
      </c>
      <c r="K67" s="42">
        <f t="shared" ref="K67:K70" si="24">J67</f>
        <v>0</v>
      </c>
      <c r="L67" s="42">
        <v>0.0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>
      <c r="A68" s="43"/>
      <c r="B68" s="91"/>
      <c r="C68" s="38">
        <v>2.0</v>
      </c>
      <c r="D68" s="73"/>
      <c r="E68" s="73"/>
      <c r="F68" s="38"/>
      <c r="G68" s="74"/>
      <c r="H68" s="74"/>
      <c r="I68" s="38" t="s">
        <v>39</v>
      </c>
      <c r="J68" s="42">
        <f t="shared" si="23"/>
        <v>0</v>
      </c>
      <c r="K68" s="42">
        <f t="shared" si="24"/>
        <v>0</v>
      </c>
      <c r="L68" s="42">
        <v>0.0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>
      <c r="A69" s="43"/>
      <c r="B69" s="91"/>
      <c r="C69" s="38">
        <v>3.0</v>
      </c>
      <c r="D69" s="73"/>
      <c r="E69" s="73"/>
      <c r="F69" s="38"/>
      <c r="G69" s="74"/>
      <c r="H69" s="74"/>
      <c r="I69" s="38" t="s">
        <v>39</v>
      </c>
      <c r="J69" s="42">
        <f t="shared" si="23"/>
        <v>0</v>
      </c>
      <c r="K69" s="42">
        <f t="shared" si="24"/>
        <v>0</v>
      </c>
      <c r="L69" s="42">
        <v>0.0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>
      <c r="A70" s="43"/>
      <c r="B70" s="91"/>
      <c r="C70" s="62">
        <v>4.0</v>
      </c>
      <c r="D70" s="76"/>
      <c r="E70" s="76"/>
      <c r="F70" s="62"/>
      <c r="G70" s="62"/>
      <c r="H70" s="62"/>
      <c r="I70" s="62" t="s">
        <v>39</v>
      </c>
      <c r="J70" s="42">
        <f t="shared" si="23"/>
        <v>0</v>
      </c>
      <c r="K70" s="42">
        <f t="shared" si="24"/>
        <v>0</v>
      </c>
      <c r="L70" s="42">
        <v>0.0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>
      <c r="A71" s="43"/>
      <c r="B71" s="92"/>
      <c r="C71" s="65" t="s">
        <v>106</v>
      </c>
      <c r="D71" s="93"/>
      <c r="E71" s="94"/>
      <c r="F71" s="93"/>
      <c r="G71" s="93"/>
      <c r="H71" s="93"/>
      <c r="I71" s="95"/>
      <c r="J71" s="69">
        <f t="shared" ref="J71:L71" si="25">SUM(J67:J70)</f>
        <v>0</v>
      </c>
      <c r="K71" s="70">
        <f t="shared" si="25"/>
        <v>0</v>
      </c>
      <c r="L71" s="70">
        <f t="shared" si="25"/>
        <v>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43"/>
      <c r="B72" s="54" t="s">
        <v>107</v>
      </c>
      <c r="C72" s="177" t="s">
        <v>108</v>
      </c>
      <c r="D72" s="178"/>
      <c r="E72" s="56" t="s">
        <v>165</v>
      </c>
      <c r="F72" s="178"/>
      <c r="G72" s="178"/>
      <c r="H72" s="178"/>
      <c r="I72" s="178"/>
      <c r="J72" s="180"/>
      <c r="K72" s="180"/>
      <c r="L72" s="180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>
      <c r="A73" s="43"/>
      <c r="B73" s="58"/>
      <c r="C73" s="38">
        <v>1.0</v>
      </c>
      <c r="D73" s="73"/>
      <c r="E73" s="73"/>
      <c r="F73" s="74"/>
      <c r="G73" s="74"/>
      <c r="H73" s="74"/>
      <c r="I73" s="38" t="s">
        <v>39</v>
      </c>
      <c r="J73" s="42">
        <f t="shared" ref="J73:J76" si="26">F73*G73*H73</f>
        <v>0</v>
      </c>
      <c r="K73" s="42">
        <f t="shared" ref="K73:K76" si="27">J73</f>
        <v>0</v>
      </c>
      <c r="L73" s="42">
        <v>0.0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>
      <c r="A74" s="43"/>
      <c r="B74" s="91"/>
      <c r="C74" s="38">
        <v>2.0</v>
      </c>
      <c r="D74" s="73"/>
      <c r="E74" s="73"/>
      <c r="F74" s="38"/>
      <c r="G74" s="74"/>
      <c r="H74" s="74"/>
      <c r="I74" s="38" t="s">
        <v>39</v>
      </c>
      <c r="J74" s="42">
        <f t="shared" si="26"/>
        <v>0</v>
      </c>
      <c r="K74" s="42">
        <f t="shared" si="27"/>
        <v>0</v>
      </c>
      <c r="L74" s="42">
        <v>0.0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>
      <c r="A75" s="43"/>
      <c r="B75" s="91"/>
      <c r="C75" s="38">
        <v>3.0</v>
      </c>
      <c r="D75" s="73"/>
      <c r="E75" s="73"/>
      <c r="F75" s="38"/>
      <c r="G75" s="74"/>
      <c r="H75" s="74"/>
      <c r="I75" s="38" t="s">
        <v>39</v>
      </c>
      <c r="J75" s="42">
        <f t="shared" si="26"/>
        <v>0</v>
      </c>
      <c r="K75" s="42">
        <f t="shared" si="27"/>
        <v>0</v>
      </c>
      <c r="L75" s="42">
        <v>0.0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.25" customHeight="1">
      <c r="A76" s="43"/>
      <c r="B76" s="91"/>
      <c r="C76" s="62">
        <v>4.0</v>
      </c>
      <c r="D76" s="76"/>
      <c r="E76" s="76"/>
      <c r="F76" s="62"/>
      <c r="G76" s="62"/>
      <c r="H76" s="62"/>
      <c r="I76" s="62" t="s">
        <v>39</v>
      </c>
      <c r="J76" s="42">
        <f t="shared" si="26"/>
        <v>0</v>
      </c>
      <c r="K76" s="42">
        <f t="shared" si="27"/>
        <v>0</v>
      </c>
      <c r="L76" s="42">
        <v>0.0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>
      <c r="A77" s="43"/>
      <c r="B77" s="92"/>
      <c r="C77" s="65" t="s">
        <v>106</v>
      </c>
      <c r="D77" s="93"/>
      <c r="E77" s="94"/>
      <c r="F77" s="93"/>
      <c r="G77" s="93"/>
      <c r="H77" s="93"/>
      <c r="I77" s="95"/>
      <c r="J77" s="69">
        <f t="shared" ref="J77:L77" si="28">SUM(J73:J76)</f>
        <v>0</v>
      </c>
      <c r="K77" s="70">
        <f t="shared" si="28"/>
        <v>0</v>
      </c>
      <c r="L77" s="70">
        <f t="shared" si="28"/>
        <v>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>
      <c r="A78" s="43"/>
      <c r="B78" s="54" t="s">
        <v>110</v>
      </c>
      <c r="C78" s="71" t="s">
        <v>48</v>
      </c>
      <c r="D78" s="71"/>
      <c r="E78" s="56" t="s">
        <v>166</v>
      </c>
      <c r="F78" s="71"/>
      <c r="G78" s="71"/>
      <c r="H78" s="71"/>
      <c r="I78" s="71"/>
      <c r="J78" s="57"/>
      <c r="K78" s="57"/>
      <c r="L78" s="57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1.25" customHeight="1">
      <c r="A79" s="43"/>
      <c r="B79" s="91"/>
      <c r="C79" s="38">
        <v>1.0</v>
      </c>
      <c r="D79" s="97" t="s">
        <v>143</v>
      </c>
      <c r="E79" s="38"/>
      <c r="F79" s="38"/>
      <c r="G79" s="38"/>
      <c r="H79" s="38"/>
      <c r="I79" s="38" t="s">
        <v>39</v>
      </c>
      <c r="J79" s="42">
        <f t="shared" ref="J79:J83" si="29">F79*G79*H79</f>
        <v>0</v>
      </c>
      <c r="K79" s="42">
        <f t="shared" ref="K79:K82" si="30">J79</f>
        <v>0</v>
      </c>
      <c r="L79" s="38">
        <v>0.0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>
      <c r="A80" s="43"/>
      <c r="B80" s="91"/>
      <c r="C80" s="38">
        <v>2.0</v>
      </c>
      <c r="D80" s="97" t="s">
        <v>144</v>
      </c>
      <c r="E80" s="38"/>
      <c r="F80" s="38"/>
      <c r="G80" s="38"/>
      <c r="H80" s="38"/>
      <c r="I80" s="38" t="s">
        <v>39</v>
      </c>
      <c r="J80" s="42">
        <f t="shared" si="29"/>
        <v>0</v>
      </c>
      <c r="K80" s="42">
        <f t="shared" si="30"/>
        <v>0</v>
      </c>
      <c r="L80" s="38">
        <v>0.0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>
      <c r="A81" s="43"/>
      <c r="B81" s="91"/>
      <c r="C81" s="38">
        <v>3.0</v>
      </c>
      <c r="D81" s="97" t="s">
        <v>145</v>
      </c>
      <c r="E81" s="38"/>
      <c r="F81" s="38"/>
      <c r="G81" s="38"/>
      <c r="H81" s="38"/>
      <c r="I81" s="38" t="s">
        <v>39</v>
      </c>
      <c r="J81" s="42">
        <f t="shared" si="29"/>
        <v>0</v>
      </c>
      <c r="K81" s="42">
        <f t="shared" si="30"/>
        <v>0</v>
      </c>
      <c r="L81" s="38">
        <v>0.0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>
      <c r="A82" s="43"/>
      <c r="B82" s="91"/>
      <c r="C82" s="38">
        <v>4.0</v>
      </c>
      <c r="D82" s="59" t="s">
        <v>146</v>
      </c>
      <c r="E82" s="38"/>
      <c r="F82" s="38"/>
      <c r="G82" s="38"/>
      <c r="H82" s="38"/>
      <c r="I82" s="38" t="s">
        <v>39</v>
      </c>
      <c r="J82" s="42">
        <f t="shared" si="29"/>
        <v>0</v>
      </c>
      <c r="K82" s="42">
        <f t="shared" si="30"/>
        <v>0</v>
      </c>
      <c r="L82" s="38">
        <v>0.0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>
      <c r="A83" s="43"/>
      <c r="B83" s="91"/>
      <c r="C83" s="62">
        <v>5.0</v>
      </c>
      <c r="D83" s="63" t="s">
        <v>147</v>
      </c>
      <c r="E83" s="62"/>
      <c r="F83" s="62"/>
      <c r="G83" s="62"/>
      <c r="H83" s="62"/>
      <c r="I83" s="62" t="s">
        <v>39</v>
      </c>
      <c r="J83" s="42">
        <f t="shared" si="29"/>
        <v>0</v>
      </c>
      <c r="K83" s="42">
        <f>J83/2</f>
        <v>0</v>
      </c>
      <c r="L83" s="38">
        <v>0.0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>
      <c r="A84" s="43"/>
      <c r="B84" s="99"/>
      <c r="C84" s="65" t="s">
        <v>50</v>
      </c>
      <c r="D84" s="66"/>
      <c r="E84" s="100"/>
      <c r="F84" s="100"/>
      <c r="G84" s="100"/>
      <c r="H84" s="66"/>
      <c r="I84" s="77"/>
      <c r="J84" s="69">
        <f t="shared" ref="J84:K84" si="31">SUM(J79:J83)</f>
        <v>0</v>
      </c>
      <c r="K84" s="70">
        <f t="shared" si="31"/>
        <v>0</v>
      </c>
      <c r="L84" s="187">
        <v>0.0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>
      <c r="A85" s="79"/>
      <c r="B85" s="80" t="s">
        <v>51</v>
      </c>
      <c r="C85" s="81"/>
      <c r="D85" s="101"/>
      <c r="E85" s="101"/>
      <c r="F85" s="101"/>
      <c r="G85" s="101"/>
      <c r="H85" s="101"/>
      <c r="I85" s="102"/>
      <c r="J85" s="84">
        <f t="shared" ref="J85:L85" si="32">J65+J71+J77+J84+J59</f>
        <v>0</v>
      </c>
      <c r="K85" s="85">
        <f t="shared" si="32"/>
        <v>0</v>
      </c>
      <c r="L85" s="85">
        <f t="shared" si="32"/>
        <v>0</v>
      </c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31"/>
      <c r="B86" s="103" t="s">
        <v>52</v>
      </c>
      <c r="C86" s="81"/>
      <c r="D86" s="104"/>
      <c r="E86" s="104"/>
      <c r="F86" s="104"/>
      <c r="G86" s="104"/>
      <c r="H86" s="104"/>
      <c r="I86" s="105"/>
      <c r="J86" s="106">
        <f t="shared" ref="J86:L86" si="33">J85+J52</f>
        <v>0</v>
      </c>
      <c r="K86" s="107">
        <f t="shared" si="33"/>
        <v>0</v>
      </c>
      <c r="L86" s="107">
        <f t="shared" si="33"/>
        <v>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8" t="s">
        <v>112</v>
      </c>
      <c r="B87" s="33"/>
      <c r="C87" s="33"/>
      <c r="D87" s="47"/>
      <c r="E87" s="47"/>
      <c r="F87" s="47"/>
      <c r="G87" s="47"/>
      <c r="H87" s="47"/>
      <c r="I87" s="109"/>
      <c r="J87" s="106">
        <f t="shared" ref="J87:L87" si="34">J86+J25</f>
        <v>0</v>
      </c>
      <c r="K87" s="106">
        <f t="shared" si="34"/>
        <v>0</v>
      </c>
      <c r="L87" s="106">
        <f t="shared" si="34"/>
        <v>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8"/>
      <c r="B88" s="33"/>
      <c r="C88" s="33"/>
      <c r="D88" s="47"/>
      <c r="E88" s="47"/>
      <c r="F88" s="47"/>
      <c r="G88" s="47"/>
      <c r="H88" s="47"/>
      <c r="I88" s="109"/>
      <c r="J88" s="106"/>
      <c r="K88" s="106"/>
      <c r="L88" s="10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0.25" customHeight="1">
      <c r="A89" s="110"/>
      <c r="B89" s="111"/>
      <c r="C89" s="111"/>
      <c r="D89" s="112"/>
      <c r="E89" s="112"/>
      <c r="F89" s="112"/>
      <c r="G89" s="112"/>
      <c r="H89" s="112"/>
      <c r="I89" s="113"/>
      <c r="J89" s="114"/>
      <c r="K89" s="114"/>
      <c r="L89" s="11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5.25" customHeight="1">
      <c r="A90" s="115"/>
      <c r="B90" s="116"/>
      <c r="C90" s="116"/>
      <c r="D90" s="117"/>
      <c r="E90" s="117"/>
      <c r="F90" s="117"/>
      <c r="G90" s="117"/>
      <c r="H90" s="117"/>
      <c r="I90" s="117"/>
      <c r="J90" s="118"/>
      <c r="K90" s="118"/>
      <c r="L90" s="118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9" t="s">
        <v>54</v>
      </c>
      <c r="B91" s="120"/>
      <c r="C91" s="120"/>
      <c r="D91" s="120"/>
      <c r="E91" s="120"/>
      <c r="F91" s="120"/>
      <c r="G91" s="120"/>
      <c r="H91" s="120"/>
      <c r="I91" s="120"/>
      <c r="J91" s="121"/>
      <c r="K91" s="121"/>
      <c r="L91" s="121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2" t="s">
        <v>55</v>
      </c>
      <c r="B92" s="120" t="s">
        <v>113</v>
      </c>
      <c r="C92" s="120"/>
      <c r="D92" s="120"/>
      <c r="E92" s="120"/>
      <c r="F92" s="120"/>
      <c r="G92" s="120"/>
      <c r="H92" s="120"/>
      <c r="I92" s="120"/>
      <c r="J92" s="121"/>
      <c r="K92" s="121"/>
      <c r="L92" s="121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>
      <c r="A93" s="36"/>
      <c r="B93" s="54" t="s">
        <v>22</v>
      </c>
      <c r="C93" s="54" t="s">
        <v>32</v>
      </c>
      <c r="D93" s="55" t="s">
        <v>57</v>
      </c>
      <c r="E93" s="56" t="s">
        <v>167</v>
      </c>
      <c r="F93" s="54"/>
      <c r="G93" s="54"/>
      <c r="H93" s="54"/>
      <c r="I93" s="54"/>
      <c r="J93" s="57"/>
      <c r="K93" s="57"/>
      <c r="L93" s="5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>
      <c r="A94" s="43"/>
      <c r="B94" s="58"/>
      <c r="C94" s="38">
        <v>1.0</v>
      </c>
      <c r="D94" s="188" t="s">
        <v>149</v>
      </c>
      <c r="E94" s="40"/>
      <c r="F94" s="38"/>
      <c r="G94" s="38"/>
      <c r="H94" s="38"/>
      <c r="I94" s="38" t="s">
        <v>34</v>
      </c>
      <c r="J94" s="42">
        <f t="shared" ref="J94:J97" si="35">F94*G94*H94</f>
        <v>0</v>
      </c>
      <c r="K94" s="42">
        <f t="shared" ref="K94:K97" si="36">J94</f>
        <v>0</v>
      </c>
      <c r="L94" s="4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>
      <c r="A95" s="43"/>
      <c r="B95" s="22"/>
      <c r="C95" s="38">
        <v>2.0</v>
      </c>
      <c r="D95" s="188" t="s">
        <v>150</v>
      </c>
      <c r="E95" s="40"/>
      <c r="F95" s="38"/>
      <c r="G95" s="38"/>
      <c r="H95" s="38"/>
      <c r="I95" s="38" t="s">
        <v>34</v>
      </c>
      <c r="J95" s="42">
        <f t="shared" si="35"/>
        <v>0</v>
      </c>
      <c r="K95" s="42">
        <f t="shared" si="36"/>
        <v>0</v>
      </c>
      <c r="L95" s="4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>
      <c r="A96" s="43"/>
      <c r="B96" s="22"/>
      <c r="C96" s="38">
        <v>3.0</v>
      </c>
      <c r="D96" s="188" t="s">
        <v>151</v>
      </c>
      <c r="E96" s="40"/>
      <c r="F96" s="38"/>
      <c r="G96" s="38"/>
      <c r="H96" s="38"/>
      <c r="I96" s="38" t="s">
        <v>34</v>
      </c>
      <c r="J96" s="42">
        <f t="shared" si="35"/>
        <v>0</v>
      </c>
      <c r="K96" s="42">
        <f t="shared" si="36"/>
        <v>0</v>
      </c>
      <c r="L96" s="4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>
      <c r="A97" s="43"/>
      <c r="B97" s="22"/>
      <c r="C97" s="62">
        <v>4.0</v>
      </c>
      <c r="D97" s="191" t="s">
        <v>152</v>
      </c>
      <c r="E97" s="189"/>
      <c r="F97" s="62"/>
      <c r="G97" s="62"/>
      <c r="H97" s="62"/>
      <c r="I97" s="62" t="s">
        <v>34</v>
      </c>
      <c r="J97" s="42">
        <f t="shared" si="35"/>
        <v>0</v>
      </c>
      <c r="K97" s="42">
        <f t="shared" si="36"/>
        <v>0</v>
      </c>
      <c r="L97" s="4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>
      <c r="A98" s="43"/>
      <c r="B98" s="28"/>
      <c r="C98" s="65" t="s">
        <v>59</v>
      </c>
      <c r="D98" s="66"/>
      <c r="E98" s="67"/>
      <c r="F98" s="66"/>
      <c r="G98" s="66"/>
      <c r="H98" s="66"/>
      <c r="I98" s="68"/>
      <c r="J98" s="69">
        <f t="shared" ref="J98:L98" si="37">SUM(J94:J97)</f>
        <v>0</v>
      </c>
      <c r="K98" s="70">
        <f t="shared" si="37"/>
        <v>0</v>
      </c>
      <c r="L98" s="70">
        <f t="shared" si="37"/>
        <v>0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>
      <c r="A99" s="43"/>
      <c r="B99" s="54" t="s">
        <v>27</v>
      </c>
      <c r="C99" s="71" t="s">
        <v>37</v>
      </c>
      <c r="D99" s="132" t="s">
        <v>60</v>
      </c>
      <c r="E99" s="56" t="s">
        <v>168</v>
      </c>
      <c r="F99" s="71"/>
      <c r="G99" s="71"/>
      <c r="H99" s="71"/>
      <c r="I99" s="71"/>
      <c r="J99" s="57"/>
      <c r="K99" s="57"/>
      <c r="L99" s="5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>
      <c r="A100" s="43"/>
      <c r="B100" s="58"/>
      <c r="C100" s="38">
        <v>1.0</v>
      </c>
      <c r="D100" s="73"/>
      <c r="E100" s="73"/>
      <c r="F100" s="74"/>
      <c r="G100" s="74"/>
      <c r="H100" s="74"/>
      <c r="I100" s="74" t="s">
        <v>39</v>
      </c>
      <c r="J100" s="42">
        <f t="shared" ref="J100:J103" si="38">F100*G100*H100</f>
        <v>0</v>
      </c>
      <c r="K100" s="42">
        <f t="shared" ref="K100:K103" si="39">J100</f>
        <v>0</v>
      </c>
      <c r="L100" s="75">
        <v>0.0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>
      <c r="A101" s="43"/>
      <c r="B101" s="22"/>
      <c r="C101" s="38">
        <v>2.0</v>
      </c>
      <c r="D101" s="73"/>
      <c r="E101" s="73"/>
      <c r="F101" s="38"/>
      <c r="G101" s="38"/>
      <c r="H101" s="38"/>
      <c r="I101" s="74" t="s">
        <v>39</v>
      </c>
      <c r="J101" s="42">
        <f t="shared" si="38"/>
        <v>0</v>
      </c>
      <c r="K101" s="42">
        <f t="shared" si="39"/>
        <v>0</v>
      </c>
      <c r="L101" s="42">
        <v>0.0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>
      <c r="A102" s="43"/>
      <c r="B102" s="22"/>
      <c r="C102" s="38">
        <v>3.0</v>
      </c>
      <c r="D102" s="73"/>
      <c r="E102" s="73"/>
      <c r="F102" s="38"/>
      <c r="G102" s="38"/>
      <c r="H102" s="38"/>
      <c r="I102" s="74" t="s">
        <v>39</v>
      </c>
      <c r="J102" s="42">
        <f t="shared" si="38"/>
        <v>0</v>
      </c>
      <c r="K102" s="42">
        <f t="shared" si="39"/>
        <v>0</v>
      </c>
      <c r="L102" s="42">
        <v>0.0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>
      <c r="A103" s="43"/>
      <c r="B103" s="22"/>
      <c r="C103" s="62">
        <v>4.0</v>
      </c>
      <c r="D103" s="76"/>
      <c r="E103" s="76"/>
      <c r="F103" s="62"/>
      <c r="G103" s="62"/>
      <c r="H103" s="62"/>
      <c r="I103" s="74" t="s">
        <v>39</v>
      </c>
      <c r="J103" s="42">
        <f t="shared" si="38"/>
        <v>0</v>
      </c>
      <c r="K103" s="42">
        <f t="shared" si="39"/>
        <v>0</v>
      </c>
      <c r="L103" s="42">
        <v>0.0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>
      <c r="A104" s="43"/>
      <c r="B104" s="28"/>
      <c r="C104" s="65" t="s">
        <v>62</v>
      </c>
      <c r="D104" s="66"/>
      <c r="E104" s="67"/>
      <c r="F104" s="66"/>
      <c r="G104" s="66"/>
      <c r="H104" s="77"/>
      <c r="I104" s="78"/>
      <c r="J104" s="70">
        <f t="shared" ref="J104:L104" si="40">SUM(J100:J103)</f>
        <v>0</v>
      </c>
      <c r="K104" s="70">
        <f t="shared" si="40"/>
        <v>0</v>
      </c>
      <c r="L104" s="70">
        <f t="shared" si="40"/>
        <v>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>
      <c r="A105" s="43"/>
      <c r="B105" s="54" t="s">
        <v>116</v>
      </c>
      <c r="C105" s="177" t="s">
        <v>89</v>
      </c>
      <c r="D105" s="72" t="s">
        <v>117</v>
      </c>
      <c r="E105" s="56" t="s">
        <v>169</v>
      </c>
      <c r="F105" s="178"/>
      <c r="G105" s="178"/>
      <c r="H105" s="178"/>
      <c r="I105" s="179"/>
      <c r="J105" s="180"/>
      <c r="K105" s="180"/>
      <c r="L105" s="180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>
      <c r="A106" s="43"/>
      <c r="B106" s="58"/>
      <c r="C106" s="38">
        <v>1.0</v>
      </c>
      <c r="D106" s="73"/>
      <c r="E106" s="73"/>
      <c r="F106" s="74"/>
      <c r="G106" s="74"/>
      <c r="H106" s="74"/>
      <c r="I106" s="38" t="s">
        <v>39</v>
      </c>
      <c r="J106" s="42">
        <f t="shared" ref="J106:J109" si="41">F106*G106*H106</f>
        <v>0</v>
      </c>
      <c r="K106" s="42">
        <f t="shared" ref="K106:K109" si="42">J106</f>
        <v>0</v>
      </c>
      <c r="L106" s="42">
        <v>0.0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>
      <c r="A107" s="43"/>
      <c r="B107" s="22"/>
      <c r="C107" s="38">
        <v>2.0</v>
      </c>
      <c r="D107" s="73"/>
      <c r="E107" s="73"/>
      <c r="F107" s="38"/>
      <c r="G107" s="74"/>
      <c r="H107" s="74"/>
      <c r="I107" s="38" t="s">
        <v>39</v>
      </c>
      <c r="J107" s="42">
        <f t="shared" si="41"/>
        <v>0</v>
      </c>
      <c r="K107" s="42">
        <f t="shared" si="42"/>
        <v>0</v>
      </c>
      <c r="L107" s="42">
        <v>0.0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>
      <c r="A108" s="43"/>
      <c r="B108" s="22"/>
      <c r="C108" s="38">
        <v>3.0</v>
      </c>
      <c r="D108" s="73"/>
      <c r="E108" s="73"/>
      <c r="F108" s="38"/>
      <c r="G108" s="74"/>
      <c r="H108" s="74"/>
      <c r="I108" s="38" t="s">
        <v>39</v>
      </c>
      <c r="J108" s="42">
        <f t="shared" si="41"/>
        <v>0</v>
      </c>
      <c r="K108" s="42">
        <f t="shared" si="42"/>
        <v>0</v>
      </c>
      <c r="L108" s="42">
        <v>0.0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>
      <c r="A109" s="43"/>
      <c r="B109" s="22"/>
      <c r="C109" s="62">
        <v>4.0</v>
      </c>
      <c r="D109" s="76"/>
      <c r="E109" s="76"/>
      <c r="F109" s="62"/>
      <c r="G109" s="62"/>
      <c r="H109" s="62"/>
      <c r="I109" s="38" t="s">
        <v>39</v>
      </c>
      <c r="J109" s="42">
        <f t="shared" si="41"/>
        <v>0</v>
      </c>
      <c r="K109" s="42">
        <f t="shared" si="42"/>
        <v>0</v>
      </c>
      <c r="L109" s="42">
        <v>0.0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>
      <c r="A110" s="43"/>
      <c r="B110" s="28"/>
      <c r="C110" s="65" t="s">
        <v>119</v>
      </c>
      <c r="D110" s="66"/>
      <c r="E110" s="67"/>
      <c r="F110" s="66"/>
      <c r="G110" s="66"/>
      <c r="H110" s="77"/>
      <c r="I110" s="68"/>
      <c r="J110" s="70">
        <f t="shared" ref="J110:L110" si="43">SUM(J106:J109)</f>
        <v>0</v>
      </c>
      <c r="K110" s="70">
        <f t="shared" si="43"/>
        <v>0</v>
      </c>
      <c r="L110" s="70">
        <f t="shared" si="43"/>
        <v>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>
      <c r="A111" s="43"/>
      <c r="B111" s="54" t="s">
        <v>120</v>
      </c>
      <c r="C111" s="71" t="s">
        <v>94</v>
      </c>
      <c r="D111" s="132" t="s">
        <v>121</v>
      </c>
      <c r="E111" s="56" t="s">
        <v>170</v>
      </c>
      <c r="F111" s="178"/>
      <c r="G111" s="178"/>
      <c r="H111" s="178"/>
      <c r="I111" s="179"/>
      <c r="J111" s="180"/>
      <c r="K111" s="180"/>
      <c r="L111" s="180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>
      <c r="A112" s="43"/>
      <c r="B112" s="58"/>
      <c r="C112" s="74">
        <v>1.0</v>
      </c>
      <c r="D112" s="73"/>
      <c r="E112" s="73"/>
      <c r="F112" s="74"/>
      <c r="G112" s="74"/>
      <c r="H112" s="38"/>
      <c r="I112" s="38" t="s">
        <v>39</v>
      </c>
      <c r="J112" s="42">
        <f t="shared" ref="J112:J115" si="44">F112*G112*H112</f>
        <v>0</v>
      </c>
      <c r="K112" s="42">
        <f t="shared" ref="K112:K115" si="45">J112</f>
        <v>0</v>
      </c>
      <c r="L112" s="42">
        <v>0.0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>
      <c r="A113" s="43"/>
      <c r="B113" s="22"/>
      <c r="C113" s="38">
        <v>2.0</v>
      </c>
      <c r="D113" s="73"/>
      <c r="E113" s="73"/>
      <c r="F113" s="38"/>
      <c r="G113" s="38"/>
      <c r="H113" s="38"/>
      <c r="I113" s="38" t="s">
        <v>39</v>
      </c>
      <c r="J113" s="42">
        <f t="shared" si="44"/>
        <v>0</v>
      </c>
      <c r="K113" s="42">
        <f t="shared" si="45"/>
        <v>0</v>
      </c>
      <c r="L113" s="42">
        <v>0.0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>
      <c r="A114" s="43"/>
      <c r="B114" s="22"/>
      <c r="C114" s="38">
        <v>3.0</v>
      </c>
      <c r="D114" s="73"/>
      <c r="E114" s="73"/>
      <c r="F114" s="38"/>
      <c r="G114" s="38"/>
      <c r="H114" s="38"/>
      <c r="I114" s="38" t="s">
        <v>39</v>
      </c>
      <c r="J114" s="42">
        <f t="shared" si="44"/>
        <v>0</v>
      </c>
      <c r="K114" s="42">
        <f t="shared" si="45"/>
        <v>0</v>
      </c>
      <c r="L114" s="42">
        <v>0.0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>
      <c r="A115" s="43"/>
      <c r="B115" s="22"/>
      <c r="C115" s="62">
        <v>4.0</v>
      </c>
      <c r="D115" s="76"/>
      <c r="E115" s="76"/>
      <c r="F115" s="62"/>
      <c r="G115" s="62"/>
      <c r="H115" s="62"/>
      <c r="I115" s="38" t="s">
        <v>39</v>
      </c>
      <c r="J115" s="42">
        <f t="shared" si="44"/>
        <v>0</v>
      </c>
      <c r="K115" s="42">
        <f t="shared" si="45"/>
        <v>0</v>
      </c>
      <c r="L115" s="42">
        <v>0.0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>
      <c r="A116" s="43"/>
      <c r="B116" s="22"/>
      <c r="C116" s="181" t="s">
        <v>123</v>
      </c>
      <c r="D116" s="182"/>
      <c r="E116" s="183"/>
      <c r="F116" s="182"/>
      <c r="G116" s="182"/>
      <c r="H116" s="184"/>
      <c r="I116" s="185"/>
      <c r="J116" s="70">
        <f t="shared" ref="J116:L116" si="46">SUM(J112:J115)</f>
        <v>0</v>
      </c>
      <c r="K116" s="70">
        <f t="shared" si="46"/>
        <v>0</v>
      </c>
      <c r="L116" s="70">
        <f t="shared" si="46"/>
        <v>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>
      <c r="A117" s="108" t="s">
        <v>63</v>
      </c>
      <c r="B117" s="33"/>
      <c r="C117" s="33"/>
      <c r="D117" s="47"/>
      <c r="E117" s="47"/>
      <c r="F117" s="47"/>
      <c r="G117" s="47"/>
      <c r="H117" s="47"/>
      <c r="I117" s="109"/>
      <c r="J117" s="48">
        <f t="shared" ref="J117:L117" si="47">J116+J110+J104+J98+J98</f>
        <v>0</v>
      </c>
      <c r="K117" s="48">
        <f t="shared" si="47"/>
        <v>0</v>
      </c>
      <c r="L117" s="48">
        <f t="shared" si="47"/>
        <v>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0.25" customHeight="1">
      <c r="A118" s="110" t="s">
        <v>64</v>
      </c>
      <c r="B118" s="111"/>
      <c r="C118" s="111"/>
      <c r="D118" s="112"/>
      <c r="E118" s="112"/>
      <c r="F118" s="112"/>
      <c r="G118" s="112"/>
      <c r="H118" s="112"/>
      <c r="I118" s="113"/>
      <c r="J118" s="114">
        <f t="shared" ref="J118:L118" si="48">J117+J87</f>
        <v>0</v>
      </c>
      <c r="K118" s="114">
        <f t="shared" si="48"/>
        <v>0</v>
      </c>
      <c r="L118" s="114">
        <f t="shared" si="48"/>
        <v>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>
      <c r="A119" s="5"/>
      <c r="B119" s="137"/>
      <c r="C119" s="5"/>
      <c r="D119" s="138"/>
      <c r="E119" s="5"/>
      <c r="F119" s="139"/>
      <c r="G119" s="139"/>
      <c r="H119" s="5"/>
      <c r="I119" s="5"/>
      <c r="J119" s="8"/>
      <c r="K119" s="8"/>
      <c r="L119" s="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>
      <c r="A120" s="5"/>
      <c r="B120" s="137"/>
      <c r="C120" s="5"/>
      <c r="D120" s="138"/>
      <c r="E120" s="5"/>
      <c r="F120" s="139"/>
      <c r="G120" s="139"/>
      <c r="H120" s="5"/>
      <c r="I120" s="5"/>
      <c r="J120" s="8"/>
      <c r="K120" s="8"/>
      <c r="L120" s="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>
      <c r="A121" s="5"/>
      <c r="B121" s="137"/>
      <c r="C121" s="5"/>
      <c r="D121" s="138"/>
      <c r="E121" s="5"/>
      <c r="F121" s="139"/>
      <c r="G121" s="139"/>
      <c r="H121" s="5"/>
      <c r="I121" s="5"/>
      <c r="J121" s="8"/>
      <c r="K121" s="8"/>
      <c r="L121" s="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>
      <c r="A122" s="5"/>
      <c r="B122" s="137"/>
      <c r="C122" s="5"/>
      <c r="D122" s="138"/>
      <c r="E122" s="5"/>
      <c r="F122" s="139"/>
      <c r="G122" s="139"/>
      <c r="H122" s="5"/>
      <c r="I122" s="5"/>
      <c r="J122" s="8"/>
      <c r="K122" s="8"/>
      <c r="L122" s="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>
      <c r="A123" s="5"/>
      <c r="B123" s="137"/>
      <c r="C123" s="5"/>
      <c r="D123" s="138"/>
      <c r="E123" s="5"/>
      <c r="F123" s="139"/>
      <c r="G123" s="139"/>
      <c r="H123" s="5"/>
      <c r="I123" s="5"/>
      <c r="J123" s="8"/>
      <c r="K123" s="8"/>
      <c r="L123" s="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>
      <c r="A124" s="5"/>
      <c r="B124" s="137"/>
      <c r="C124" s="5"/>
      <c r="D124" s="138"/>
      <c r="E124" s="5"/>
      <c r="F124" s="139"/>
      <c r="G124" s="139"/>
      <c r="H124" s="5"/>
      <c r="I124" s="5"/>
      <c r="J124" s="8"/>
      <c r="K124" s="8"/>
      <c r="L124" s="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>
      <c r="A125" s="5"/>
      <c r="B125" s="137"/>
      <c r="C125" s="5"/>
      <c r="D125" s="138"/>
      <c r="E125" s="5"/>
      <c r="F125" s="139"/>
      <c r="G125" s="139"/>
      <c r="H125" s="5"/>
      <c r="I125" s="5"/>
      <c r="J125" s="8"/>
      <c r="K125" s="8"/>
      <c r="L125" s="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>
      <c r="A126" s="5"/>
      <c r="B126" s="137"/>
      <c r="C126" s="5"/>
      <c r="D126" s="138"/>
      <c r="E126" s="5"/>
      <c r="F126" s="139"/>
      <c r="G126" s="139"/>
      <c r="H126" s="5"/>
      <c r="I126" s="5"/>
      <c r="J126" s="8"/>
      <c r="K126" s="8"/>
      <c r="L126" s="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>
      <c r="A127" s="5"/>
      <c r="B127" s="137"/>
      <c r="C127" s="5"/>
      <c r="D127" s="138"/>
      <c r="E127" s="5"/>
      <c r="F127" s="139"/>
      <c r="G127" s="139"/>
      <c r="H127" s="5"/>
      <c r="I127" s="5"/>
      <c r="J127" s="8"/>
      <c r="K127" s="8"/>
      <c r="L127" s="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>
      <c r="A128" s="5"/>
      <c r="B128" s="137"/>
      <c r="C128" s="5"/>
      <c r="D128" s="138"/>
      <c r="E128" s="5"/>
      <c r="F128" s="139"/>
      <c r="G128" s="139"/>
      <c r="H128" s="5"/>
      <c r="I128" s="5"/>
      <c r="J128" s="8"/>
      <c r="K128" s="8"/>
      <c r="L128" s="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5"/>
      <c r="B129" s="137"/>
      <c r="C129" s="5"/>
      <c r="D129" s="138"/>
      <c r="E129" s="5"/>
      <c r="F129" s="139"/>
      <c r="G129" s="139"/>
      <c r="H129" s="5"/>
      <c r="I129" s="5"/>
      <c r="J129" s="8"/>
      <c r="K129" s="8"/>
      <c r="L129" s="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>
      <c r="A130" s="5"/>
      <c r="B130" s="137"/>
      <c r="C130" s="5"/>
      <c r="D130" s="138"/>
      <c r="E130" s="5"/>
      <c r="F130" s="139"/>
      <c r="G130" s="139"/>
      <c r="H130" s="5"/>
      <c r="I130" s="5"/>
      <c r="J130" s="8"/>
      <c r="K130" s="8"/>
      <c r="L130" s="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>
      <c r="A131" s="5"/>
      <c r="B131" s="137"/>
      <c r="C131" s="5"/>
      <c r="D131" s="138"/>
      <c r="E131" s="5"/>
      <c r="F131" s="139"/>
      <c r="G131" s="139"/>
      <c r="H131" s="5"/>
      <c r="I131" s="5"/>
      <c r="J131" s="8"/>
      <c r="K131" s="8"/>
      <c r="L131" s="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>
      <c r="A132" s="5"/>
      <c r="B132" s="137"/>
      <c r="C132" s="5"/>
      <c r="D132" s="138"/>
      <c r="E132" s="5"/>
      <c r="F132" s="139"/>
      <c r="G132" s="139"/>
      <c r="H132" s="5"/>
      <c r="I132" s="5"/>
      <c r="J132" s="8"/>
      <c r="K132" s="8"/>
      <c r="L132" s="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>
      <c r="A133" s="5"/>
      <c r="B133" s="137"/>
      <c r="C133" s="5"/>
      <c r="D133" s="138"/>
      <c r="E133" s="5"/>
      <c r="F133" s="139"/>
      <c r="G133" s="139"/>
      <c r="H133" s="5"/>
      <c r="I133" s="5"/>
      <c r="J133" s="8"/>
      <c r="K133" s="8"/>
      <c r="L133" s="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>
      <c r="A134" s="5"/>
      <c r="B134" s="137"/>
      <c r="C134" s="5"/>
      <c r="D134" s="138"/>
      <c r="E134" s="5"/>
      <c r="F134" s="139"/>
      <c r="G134" s="139"/>
      <c r="H134" s="5"/>
      <c r="I134" s="5"/>
      <c r="J134" s="8"/>
      <c r="K134" s="8"/>
      <c r="L134" s="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>
      <c r="A135" s="5"/>
      <c r="B135" s="137"/>
      <c r="C135" s="5"/>
      <c r="D135" s="138"/>
      <c r="E135" s="5"/>
      <c r="F135" s="139"/>
      <c r="G135" s="139"/>
      <c r="H135" s="5"/>
      <c r="I135" s="5"/>
      <c r="J135" s="8"/>
      <c r="K135" s="8"/>
      <c r="L135" s="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>
      <c r="A136" s="5"/>
      <c r="B136" s="137"/>
      <c r="C136" s="5"/>
      <c r="D136" s="138"/>
      <c r="E136" s="5"/>
      <c r="F136" s="139"/>
      <c r="G136" s="139"/>
      <c r="H136" s="5"/>
      <c r="I136" s="5"/>
      <c r="J136" s="8"/>
      <c r="K136" s="8"/>
      <c r="L136" s="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>
      <c r="A137" s="5"/>
      <c r="B137" s="137"/>
      <c r="C137" s="5"/>
      <c r="D137" s="138"/>
      <c r="E137" s="5"/>
      <c r="F137" s="139"/>
      <c r="G137" s="139"/>
      <c r="H137" s="5"/>
      <c r="I137" s="5"/>
      <c r="J137" s="8"/>
      <c r="K137" s="8"/>
      <c r="L137" s="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>
      <c r="A138" s="5"/>
      <c r="B138" s="137"/>
      <c r="C138" s="5"/>
      <c r="D138" s="138"/>
      <c r="E138" s="5"/>
      <c r="F138" s="139"/>
      <c r="G138" s="139"/>
      <c r="H138" s="5"/>
      <c r="I138" s="5"/>
      <c r="J138" s="8"/>
      <c r="K138" s="8"/>
      <c r="L138" s="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>
      <c r="A139" s="5"/>
      <c r="B139" s="137"/>
      <c r="C139" s="5"/>
      <c r="D139" s="138"/>
      <c r="E139" s="5"/>
      <c r="F139" s="139"/>
      <c r="G139" s="139"/>
      <c r="H139" s="5"/>
      <c r="I139" s="5"/>
      <c r="J139" s="8"/>
      <c r="K139" s="8"/>
      <c r="L139" s="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>
      <c r="A140" s="5"/>
      <c r="B140" s="137"/>
      <c r="C140" s="5"/>
      <c r="D140" s="138"/>
      <c r="E140" s="5"/>
      <c r="F140" s="139"/>
      <c r="G140" s="139"/>
      <c r="H140" s="5"/>
      <c r="I140" s="5"/>
      <c r="J140" s="8"/>
      <c r="K140" s="8"/>
      <c r="L140" s="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>
      <c r="A141" s="5"/>
      <c r="B141" s="137"/>
      <c r="C141" s="5"/>
      <c r="D141" s="138"/>
      <c r="E141" s="5"/>
      <c r="F141" s="139"/>
      <c r="G141" s="139"/>
      <c r="H141" s="5"/>
      <c r="I141" s="5"/>
      <c r="J141" s="8"/>
      <c r="K141" s="8"/>
      <c r="L141" s="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>
      <c r="A142" s="5"/>
      <c r="B142" s="137"/>
      <c r="C142" s="5"/>
      <c r="D142" s="138"/>
      <c r="E142" s="5"/>
      <c r="F142" s="139"/>
      <c r="G142" s="139"/>
      <c r="H142" s="5"/>
      <c r="I142" s="5"/>
      <c r="J142" s="8"/>
      <c r="K142" s="8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>
      <c r="A143" s="5"/>
      <c r="B143" s="137"/>
      <c r="C143" s="5"/>
      <c r="D143" s="138"/>
      <c r="E143" s="5"/>
      <c r="F143" s="139"/>
      <c r="G143" s="139"/>
      <c r="H143" s="5"/>
      <c r="I143" s="5"/>
      <c r="J143" s="8"/>
      <c r="K143" s="8"/>
      <c r="L143" s="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>
      <c r="A144" s="5"/>
      <c r="B144" s="137"/>
      <c r="C144" s="5"/>
      <c r="D144" s="138"/>
      <c r="E144" s="5"/>
      <c r="F144" s="139"/>
      <c r="G144" s="139"/>
      <c r="H144" s="5"/>
      <c r="I144" s="5"/>
      <c r="J144" s="8"/>
      <c r="K144" s="8"/>
      <c r="L144" s="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>
      <c r="A145" s="5"/>
      <c r="B145" s="137"/>
      <c r="C145" s="5"/>
      <c r="D145" s="138"/>
      <c r="E145" s="5"/>
      <c r="F145" s="139"/>
      <c r="G145" s="139"/>
      <c r="H145" s="5"/>
      <c r="I145" s="5"/>
      <c r="J145" s="8"/>
      <c r="K145" s="8"/>
      <c r="L145" s="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>
      <c r="A146" s="5"/>
      <c r="B146" s="137"/>
      <c r="C146" s="5"/>
      <c r="D146" s="138"/>
      <c r="E146" s="5"/>
      <c r="F146" s="139"/>
      <c r="G146" s="139"/>
      <c r="H146" s="5"/>
      <c r="I146" s="5"/>
      <c r="J146" s="8"/>
      <c r="K146" s="8"/>
      <c r="L146" s="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>
      <c r="A147" s="5"/>
      <c r="B147" s="137"/>
      <c r="C147" s="5"/>
      <c r="D147" s="138"/>
      <c r="E147" s="5"/>
      <c r="F147" s="139"/>
      <c r="G147" s="139"/>
      <c r="H147" s="5"/>
      <c r="I147" s="5"/>
      <c r="J147" s="8"/>
      <c r="K147" s="8"/>
      <c r="L147" s="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>
      <c r="A148" s="5"/>
      <c r="B148" s="137"/>
      <c r="C148" s="5"/>
      <c r="D148" s="138"/>
      <c r="E148" s="5"/>
      <c r="F148" s="139"/>
      <c r="G148" s="139"/>
      <c r="H148" s="5"/>
      <c r="I148" s="5"/>
      <c r="J148" s="8"/>
      <c r="K148" s="8"/>
      <c r="L148" s="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>
      <c r="A149" s="5"/>
      <c r="B149" s="137"/>
      <c r="C149" s="5"/>
      <c r="D149" s="138"/>
      <c r="E149" s="5"/>
      <c r="F149" s="139"/>
      <c r="G149" s="139"/>
      <c r="H149" s="5"/>
      <c r="I149" s="5"/>
      <c r="J149" s="8"/>
      <c r="K149" s="8"/>
      <c r="L149" s="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>
      <c r="A150" s="5"/>
      <c r="B150" s="137"/>
      <c r="C150" s="5"/>
      <c r="D150" s="138"/>
      <c r="E150" s="5"/>
      <c r="F150" s="139"/>
      <c r="G150" s="139"/>
      <c r="H150" s="5"/>
      <c r="I150" s="5"/>
      <c r="J150" s="8"/>
      <c r="K150" s="8"/>
      <c r="L150" s="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>
      <c r="A151" s="5"/>
      <c r="B151" s="137"/>
      <c r="C151" s="5"/>
      <c r="D151" s="138"/>
      <c r="E151" s="5"/>
      <c r="F151" s="139"/>
      <c r="G151" s="139"/>
      <c r="H151" s="5"/>
      <c r="I151" s="5"/>
      <c r="J151" s="8"/>
      <c r="K151" s="8"/>
      <c r="L151" s="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>
      <c r="A152" s="5"/>
      <c r="B152" s="137"/>
      <c r="C152" s="5"/>
      <c r="D152" s="138"/>
      <c r="E152" s="5"/>
      <c r="F152" s="139"/>
      <c r="G152" s="139"/>
      <c r="H152" s="5"/>
      <c r="I152" s="5"/>
      <c r="J152" s="8"/>
      <c r="K152" s="8"/>
      <c r="L152" s="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>
      <c r="A153" s="5"/>
      <c r="B153" s="137"/>
      <c r="C153" s="5"/>
      <c r="D153" s="138"/>
      <c r="E153" s="5"/>
      <c r="F153" s="139"/>
      <c r="G153" s="139"/>
      <c r="H153" s="5"/>
      <c r="I153" s="5"/>
      <c r="J153" s="8"/>
      <c r="K153" s="8"/>
      <c r="L153" s="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>
      <c r="A154" s="5"/>
      <c r="B154" s="137"/>
      <c r="C154" s="5"/>
      <c r="D154" s="138"/>
      <c r="E154" s="5"/>
      <c r="F154" s="139"/>
      <c r="G154" s="139"/>
      <c r="H154" s="5"/>
      <c r="I154" s="5"/>
      <c r="J154" s="8"/>
      <c r="K154" s="8"/>
      <c r="L154" s="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>
      <c r="A155" s="5"/>
      <c r="B155" s="137"/>
      <c r="C155" s="5"/>
      <c r="D155" s="138"/>
      <c r="E155" s="5"/>
      <c r="F155" s="139"/>
      <c r="G155" s="139"/>
      <c r="H155" s="5"/>
      <c r="I155" s="5"/>
      <c r="J155" s="8"/>
      <c r="K155" s="8"/>
      <c r="L155" s="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>
      <c r="A156" s="5"/>
      <c r="B156" s="137"/>
      <c r="C156" s="5"/>
      <c r="D156" s="138"/>
      <c r="E156" s="5"/>
      <c r="F156" s="139"/>
      <c r="G156" s="139"/>
      <c r="H156" s="5"/>
      <c r="I156" s="5"/>
      <c r="J156" s="8"/>
      <c r="K156" s="8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>
      <c r="A157" s="5"/>
      <c r="B157" s="137"/>
      <c r="C157" s="5"/>
      <c r="D157" s="138"/>
      <c r="E157" s="5"/>
      <c r="F157" s="139"/>
      <c r="G157" s="139"/>
      <c r="H157" s="5"/>
      <c r="I157" s="5"/>
      <c r="J157" s="8"/>
      <c r="K157" s="8"/>
      <c r="L157" s="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>
      <c r="A158" s="5"/>
      <c r="B158" s="137"/>
      <c r="C158" s="5"/>
      <c r="D158" s="138"/>
      <c r="E158" s="5"/>
      <c r="F158" s="139"/>
      <c r="G158" s="139"/>
      <c r="H158" s="5"/>
      <c r="I158" s="5"/>
      <c r="J158" s="8"/>
      <c r="K158" s="8"/>
      <c r="L158" s="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>
      <c r="A159" s="5"/>
      <c r="B159" s="137"/>
      <c r="C159" s="5"/>
      <c r="D159" s="138"/>
      <c r="E159" s="5"/>
      <c r="F159" s="139"/>
      <c r="G159" s="139"/>
      <c r="H159" s="5"/>
      <c r="I159" s="5"/>
      <c r="J159" s="8"/>
      <c r="K159" s="8"/>
      <c r="L159" s="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>
      <c r="A160" s="5"/>
      <c r="B160" s="137"/>
      <c r="C160" s="5"/>
      <c r="D160" s="138"/>
      <c r="E160" s="5"/>
      <c r="F160" s="139"/>
      <c r="G160" s="139"/>
      <c r="H160" s="5"/>
      <c r="I160" s="5"/>
      <c r="J160" s="8"/>
      <c r="K160" s="8"/>
      <c r="L160" s="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>
      <c r="A161" s="5"/>
      <c r="B161" s="137"/>
      <c r="C161" s="5"/>
      <c r="D161" s="138"/>
      <c r="E161" s="5"/>
      <c r="F161" s="139"/>
      <c r="G161" s="139"/>
      <c r="H161" s="5"/>
      <c r="I161" s="5"/>
      <c r="J161" s="8"/>
      <c r="K161" s="8"/>
      <c r="L161" s="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>
      <c r="A162" s="5"/>
      <c r="B162" s="137"/>
      <c r="C162" s="5"/>
      <c r="D162" s="138"/>
      <c r="E162" s="5"/>
      <c r="F162" s="139"/>
      <c r="G162" s="139"/>
      <c r="H162" s="5"/>
      <c r="I162" s="5"/>
      <c r="J162" s="8"/>
      <c r="K162" s="8"/>
      <c r="L162" s="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>
      <c r="A163" s="5"/>
      <c r="B163" s="137"/>
      <c r="C163" s="5"/>
      <c r="D163" s="138"/>
      <c r="E163" s="5"/>
      <c r="F163" s="139"/>
      <c r="G163" s="139"/>
      <c r="H163" s="5"/>
      <c r="I163" s="5"/>
      <c r="J163" s="8"/>
      <c r="K163" s="8"/>
      <c r="L163" s="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>
      <c r="A164" s="5"/>
      <c r="B164" s="137"/>
      <c r="C164" s="5"/>
      <c r="D164" s="138"/>
      <c r="E164" s="5"/>
      <c r="F164" s="139"/>
      <c r="G164" s="139"/>
      <c r="H164" s="5"/>
      <c r="I164" s="5"/>
      <c r="J164" s="8"/>
      <c r="K164" s="8"/>
      <c r="L164" s="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>
      <c r="A165" s="5"/>
      <c r="B165" s="137"/>
      <c r="C165" s="5"/>
      <c r="D165" s="138"/>
      <c r="E165" s="5"/>
      <c r="F165" s="139"/>
      <c r="G165" s="139"/>
      <c r="H165" s="5"/>
      <c r="I165" s="5"/>
      <c r="J165" s="8"/>
      <c r="K165" s="8"/>
      <c r="L165" s="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>
      <c r="A166" s="5"/>
      <c r="B166" s="137"/>
      <c r="C166" s="5"/>
      <c r="D166" s="138"/>
      <c r="E166" s="5"/>
      <c r="F166" s="139"/>
      <c r="G166" s="139"/>
      <c r="H166" s="5"/>
      <c r="I166" s="5"/>
      <c r="J166" s="8"/>
      <c r="K166" s="8"/>
      <c r="L166" s="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>
      <c r="A167" s="5"/>
      <c r="B167" s="137"/>
      <c r="C167" s="5"/>
      <c r="D167" s="138"/>
      <c r="E167" s="5"/>
      <c r="F167" s="139"/>
      <c r="G167" s="139"/>
      <c r="H167" s="5"/>
      <c r="I167" s="5"/>
      <c r="J167" s="8"/>
      <c r="K167" s="8"/>
      <c r="L167" s="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>
      <c r="A168" s="5"/>
      <c r="B168" s="137"/>
      <c r="C168" s="5"/>
      <c r="D168" s="138"/>
      <c r="E168" s="5"/>
      <c r="F168" s="139"/>
      <c r="G168" s="139"/>
      <c r="H168" s="5"/>
      <c r="I168" s="5"/>
      <c r="J168" s="8"/>
      <c r="K168" s="8"/>
      <c r="L168" s="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>
      <c r="A169" s="5"/>
      <c r="B169" s="137"/>
      <c r="C169" s="5"/>
      <c r="D169" s="138"/>
      <c r="E169" s="5"/>
      <c r="F169" s="139"/>
      <c r="G169" s="139"/>
      <c r="H169" s="5"/>
      <c r="I169" s="5"/>
      <c r="J169" s="8"/>
      <c r="K169" s="8"/>
      <c r="L169" s="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>
      <c r="A170" s="5"/>
      <c r="B170" s="137"/>
      <c r="C170" s="5"/>
      <c r="D170" s="138"/>
      <c r="E170" s="5"/>
      <c r="F170" s="139"/>
      <c r="G170" s="139"/>
      <c r="H170" s="5"/>
      <c r="I170" s="5"/>
      <c r="J170" s="8"/>
      <c r="K170" s="8"/>
      <c r="L170" s="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>
      <c r="A171" s="5"/>
      <c r="B171" s="137"/>
      <c r="C171" s="5"/>
      <c r="D171" s="138"/>
      <c r="E171" s="5"/>
      <c r="F171" s="139"/>
      <c r="G171" s="139"/>
      <c r="H171" s="5"/>
      <c r="I171" s="5"/>
      <c r="J171" s="8"/>
      <c r="K171" s="8"/>
      <c r="L171" s="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>
      <c r="A172" s="5"/>
      <c r="B172" s="137"/>
      <c r="C172" s="5"/>
      <c r="D172" s="138"/>
      <c r="E172" s="5"/>
      <c r="F172" s="139"/>
      <c r="G172" s="139"/>
      <c r="H172" s="5"/>
      <c r="I172" s="5"/>
      <c r="J172" s="8"/>
      <c r="K172" s="8"/>
      <c r="L172" s="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>
      <c r="A173" s="5"/>
      <c r="B173" s="137"/>
      <c r="C173" s="5"/>
      <c r="D173" s="138"/>
      <c r="E173" s="5"/>
      <c r="F173" s="139"/>
      <c r="G173" s="139"/>
      <c r="H173" s="5"/>
      <c r="I173" s="5"/>
      <c r="J173" s="8"/>
      <c r="K173" s="8"/>
      <c r="L173" s="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>
      <c r="A174" s="5"/>
      <c r="B174" s="137"/>
      <c r="C174" s="5"/>
      <c r="D174" s="138"/>
      <c r="E174" s="5"/>
      <c r="F174" s="139"/>
      <c r="G174" s="139"/>
      <c r="H174" s="5"/>
      <c r="I174" s="5"/>
      <c r="J174" s="8"/>
      <c r="K174" s="8"/>
      <c r="L174" s="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>
      <c r="A175" s="5"/>
      <c r="B175" s="137"/>
      <c r="C175" s="5"/>
      <c r="D175" s="138"/>
      <c r="E175" s="5"/>
      <c r="F175" s="139"/>
      <c r="G175" s="139"/>
      <c r="H175" s="5"/>
      <c r="I175" s="5"/>
      <c r="J175" s="8"/>
      <c r="K175" s="8"/>
      <c r="L175" s="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>
      <c r="A176" s="5"/>
      <c r="B176" s="137"/>
      <c r="C176" s="5"/>
      <c r="D176" s="138"/>
      <c r="E176" s="5"/>
      <c r="F176" s="139"/>
      <c r="G176" s="139"/>
      <c r="H176" s="5"/>
      <c r="I176" s="5"/>
      <c r="J176" s="8"/>
      <c r="K176" s="8"/>
      <c r="L176" s="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>
      <c r="A177" s="5"/>
      <c r="B177" s="137"/>
      <c r="C177" s="5"/>
      <c r="D177" s="138"/>
      <c r="E177" s="5"/>
      <c r="F177" s="139"/>
      <c r="G177" s="139"/>
      <c r="H177" s="5"/>
      <c r="I177" s="5"/>
      <c r="J177" s="8"/>
      <c r="K177" s="8"/>
      <c r="L177" s="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>
      <c r="A178" s="5"/>
      <c r="B178" s="137"/>
      <c r="C178" s="5"/>
      <c r="D178" s="138"/>
      <c r="E178" s="5"/>
      <c r="F178" s="139"/>
      <c r="G178" s="139"/>
      <c r="H178" s="5"/>
      <c r="I178" s="5"/>
      <c r="J178" s="8"/>
      <c r="K178" s="8"/>
      <c r="L178" s="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>
      <c r="A179" s="5"/>
      <c r="B179" s="137"/>
      <c r="C179" s="5"/>
      <c r="D179" s="138"/>
      <c r="E179" s="5"/>
      <c r="F179" s="139"/>
      <c r="G179" s="139"/>
      <c r="H179" s="5"/>
      <c r="I179" s="5"/>
      <c r="J179" s="8"/>
      <c r="K179" s="8"/>
      <c r="L179" s="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>
      <c r="A180" s="5"/>
      <c r="B180" s="137"/>
      <c r="C180" s="5"/>
      <c r="D180" s="138"/>
      <c r="E180" s="5"/>
      <c r="F180" s="139"/>
      <c r="G180" s="139"/>
      <c r="H180" s="5"/>
      <c r="I180" s="5"/>
      <c r="J180" s="8"/>
      <c r="K180" s="8"/>
      <c r="L180" s="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>
      <c r="A181" s="5"/>
      <c r="B181" s="137"/>
      <c r="C181" s="5"/>
      <c r="D181" s="138"/>
      <c r="E181" s="5"/>
      <c r="F181" s="139"/>
      <c r="G181" s="139"/>
      <c r="H181" s="5"/>
      <c r="I181" s="5"/>
      <c r="J181" s="8"/>
      <c r="K181" s="8"/>
      <c r="L181" s="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>
      <c r="A182" s="5"/>
      <c r="B182" s="137"/>
      <c r="C182" s="5"/>
      <c r="D182" s="138"/>
      <c r="E182" s="5"/>
      <c r="F182" s="139"/>
      <c r="G182" s="139"/>
      <c r="H182" s="5"/>
      <c r="I182" s="5"/>
      <c r="J182" s="8"/>
      <c r="K182" s="8"/>
      <c r="L182" s="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>
      <c r="A183" s="5"/>
      <c r="B183" s="137"/>
      <c r="C183" s="5"/>
      <c r="D183" s="138"/>
      <c r="E183" s="5"/>
      <c r="F183" s="139"/>
      <c r="G183" s="139"/>
      <c r="H183" s="5"/>
      <c r="I183" s="5"/>
      <c r="J183" s="8"/>
      <c r="K183" s="8"/>
      <c r="L183" s="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>
      <c r="A184" s="5"/>
      <c r="B184" s="137"/>
      <c r="C184" s="5"/>
      <c r="D184" s="138"/>
      <c r="E184" s="5"/>
      <c r="F184" s="139"/>
      <c r="G184" s="139"/>
      <c r="H184" s="5"/>
      <c r="I184" s="5"/>
      <c r="J184" s="8"/>
      <c r="K184" s="8"/>
      <c r="L184" s="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>
      <c r="A185" s="5"/>
      <c r="B185" s="137"/>
      <c r="C185" s="5"/>
      <c r="D185" s="138"/>
      <c r="E185" s="5"/>
      <c r="F185" s="139"/>
      <c r="G185" s="139"/>
      <c r="H185" s="5"/>
      <c r="I185" s="5"/>
      <c r="J185" s="8"/>
      <c r="K185" s="8"/>
      <c r="L185" s="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>
      <c r="A186" s="5"/>
      <c r="B186" s="137"/>
      <c r="C186" s="5"/>
      <c r="D186" s="138"/>
      <c r="E186" s="5"/>
      <c r="F186" s="139"/>
      <c r="G186" s="139"/>
      <c r="H186" s="5"/>
      <c r="I186" s="5"/>
      <c r="J186" s="8"/>
      <c r="K186" s="8"/>
      <c r="L186" s="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>
      <c r="A187" s="5"/>
      <c r="B187" s="137"/>
      <c r="C187" s="5"/>
      <c r="D187" s="138"/>
      <c r="E187" s="5"/>
      <c r="F187" s="139"/>
      <c r="G187" s="139"/>
      <c r="H187" s="5"/>
      <c r="I187" s="5"/>
      <c r="J187" s="8"/>
      <c r="K187" s="8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>
      <c r="A188" s="5"/>
      <c r="B188" s="137"/>
      <c r="C188" s="5"/>
      <c r="D188" s="138"/>
      <c r="E188" s="5"/>
      <c r="F188" s="139"/>
      <c r="G188" s="139"/>
      <c r="H188" s="5"/>
      <c r="I188" s="5"/>
      <c r="J188" s="8"/>
      <c r="K188" s="8"/>
      <c r="L188" s="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>
      <c r="A189" s="5"/>
      <c r="B189" s="137"/>
      <c r="C189" s="5"/>
      <c r="D189" s="138"/>
      <c r="E189" s="5"/>
      <c r="F189" s="139"/>
      <c r="G189" s="139"/>
      <c r="H189" s="5"/>
      <c r="I189" s="5"/>
      <c r="J189" s="8"/>
      <c r="K189" s="8"/>
      <c r="L189" s="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>
      <c r="A190" s="5"/>
      <c r="B190" s="137"/>
      <c r="C190" s="5"/>
      <c r="D190" s="138"/>
      <c r="E190" s="5"/>
      <c r="F190" s="139"/>
      <c r="G190" s="139"/>
      <c r="H190" s="5"/>
      <c r="I190" s="5"/>
      <c r="J190" s="8"/>
      <c r="K190" s="8"/>
      <c r="L190" s="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>
      <c r="A191" s="5"/>
      <c r="B191" s="137"/>
      <c r="C191" s="5"/>
      <c r="D191" s="138"/>
      <c r="E191" s="5"/>
      <c r="F191" s="139"/>
      <c r="G191" s="139"/>
      <c r="H191" s="5"/>
      <c r="I191" s="5"/>
      <c r="J191" s="8"/>
      <c r="K191" s="8"/>
      <c r="L191" s="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>
      <c r="A192" s="5"/>
      <c r="B192" s="137"/>
      <c r="C192" s="5"/>
      <c r="D192" s="138"/>
      <c r="E192" s="5"/>
      <c r="F192" s="139"/>
      <c r="G192" s="139"/>
      <c r="H192" s="5"/>
      <c r="I192" s="5"/>
      <c r="J192" s="8"/>
      <c r="K192" s="8"/>
      <c r="L192" s="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>
      <c r="A193" s="5"/>
      <c r="B193" s="137"/>
      <c r="C193" s="5"/>
      <c r="D193" s="138"/>
      <c r="E193" s="5"/>
      <c r="F193" s="139"/>
      <c r="G193" s="139"/>
      <c r="H193" s="5"/>
      <c r="I193" s="5"/>
      <c r="J193" s="8"/>
      <c r="K193" s="8"/>
      <c r="L193" s="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>
      <c r="A194" s="5"/>
      <c r="B194" s="137"/>
      <c r="C194" s="5"/>
      <c r="D194" s="138"/>
      <c r="E194" s="5"/>
      <c r="F194" s="139"/>
      <c r="G194" s="139"/>
      <c r="H194" s="5"/>
      <c r="I194" s="5"/>
      <c r="J194" s="8"/>
      <c r="K194" s="8"/>
      <c r="L194" s="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>
      <c r="A195" s="5"/>
      <c r="B195" s="137"/>
      <c r="C195" s="5"/>
      <c r="D195" s="138"/>
      <c r="E195" s="5"/>
      <c r="F195" s="139"/>
      <c r="G195" s="139"/>
      <c r="H195" s="5"/>
      <c r="I195" s="5"/>
      <c r="J195" s="8"/>
      <c r="K195" s="8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>
      <c r="A196" s="5"/>
      <c r="B196" s="137"/>
      <c r="C196" s="5"/>
      <c r="D196" s="138"/>
      <c r="E196" s="5"/>
      <c r="F196" s="139"/>
      <c r="G196" s="139"/>
      <c r="H196" s="5"/>
      <c r="I196" s="5"/>
      <c r="J196" s="8"/>
      <c r="K196" s="8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>
      <c r="A197" s="5"/>
      <c r="B197" s="137"/>
      <c r="C197" s="5"/>
      <c r="D197" s="138"/>
      <c r="E197" s="5"/>
      <c r="F197" s="139"/>
      <c r="G197" s="139"/>
      <c r="H197" s="5"/>
      <c r="I197" s="5"/>
      <c r="J197" s="8"/>
      <c r="K197" s="8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>
      <c r="A198" s="5"/>
      <c r="B198" s="137"/>
      <c r="C198" s="5"/>
      <c r="D198" s="138"/>
      <c r="E198" s="5"/>
      <c r="F198" s="139"/>
      <c r="G198" s="139"/>
      <c r="H198" s="5"/>
      <c r="I198" s="5"/>
      <c r="J198" s="8"/>
      <c r="K198" s="8"/>
      <c r="L198" s="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>
      <c r="A199" s="5"/>
      <c r="B199" s="137"/>
      <c r="C199" s="5"/>
      <c r="D199" s="138"/>
      <c r="E199" s="5"/>
      <c r="F199" s="139"/>
      <c r="G199" s="139"/>
      <c r="H199" s="5"/>
      <c r="I199" s="5"/>
      <c r="J199" s="8"/>
      <c r="K199" s="8"/>
      <c r="L199" s="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>
      <c r="A200" s="5"/>
      <c r="B200" s="137"/>
      <c r="C200" s="5"/>
      <c r="D200" s="138"/>
      <c r="E200" s="5"/>
      <c r="F200" s="139"/>
      <c r="G200" s="139"/>
      <c r="H200" s="5"/>
      <c r="I200" s="5"/>
      <c r="J200" s="8"/>
      <c r="K200" s="8"/>
      <c r="L200" s="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>
      <c r="A201" s="5"/>
      <c r="B201" s="137"/>
      <c r="C201" s="5"/>
      <c r="D201" s="138"/>
      <c r="E201" s="5"/>
      <c r="F201" s="139"/>
      <c r="G201" s="139"/>
      <c r="H201" s="5"/>
      <c r="I201" s="5"/>
      <c r="J201" s="8"/>
      <c r="K201" s="8"/>
      <c r="L201" s="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>
      <c r="A202" s="5"/>
      <c r="B202" s="137"/>
      <c r="C202" s="5"/>
      <c r="D202" s="138"/>
      <c r="E202" s="5"/>
      <c r="F202" s="139"/>
      <c r="G202" s="139"/>
      <c r="H202" s="5"/>
      <c r="I202" s="5"/>
      <c r="J202" s="8"/>
      <c r="K202" s="8"/>
      <c r="L202" s="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>
      <c r="A203" s="5"/>
      <c r="B203" s="137"/>
      <c r="C203" s="5"/>
      <c r="D203" s="138"/>
      <c r="E203" s="5"/>
      <c r="F203" s="139"/>
      <c r="G203" s="139"/>
      <c r="H203" s="5"/>
      <c r="I203" s="5"/>
      <c r="J203" s="8"/>
      <c r="K203" s="8"/>
      <c r="L203" s="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>
      <c r="A204" s="5"/>
      <c r="B204" s="137"/>
      <c r="C204" s="5"/>
      <c r="D204" s="138"/>
      <c r="E204" s="5"/>
      <c r="F204" s="139"/>
      <c r="G204" s="139"/>
      <c r="H204" s="5"/>
      <c r="I204" s="5"/>
      <c r="J204" s="8"/>
      <c r="K204" s="8"/>
      <c r="L204" s="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>
      <c r="A205" s="5"/>
      <c r="B205" s="137"/>
      <c r="C205" s="5"/>
      <c r="D205" s="138"/>
      <c r="E205" s="5"/>
      <c r="F205" s="139"/>
      <c r="G205" s="139"/>
      <c r="H205" s="5"/>
      <c r="I205" s="5"/>
      <c r="J205" s="8"/>
      <c r="K205" s="8"/>
      <c r="L205" s="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>
      <c r="A206" s="5"/>
      <c r="B206" s="137"/>
      <c r="C206" s="5"/>
      <c r="D206" s="138"/>
      <c r="E206" s="5"/>
      <c r="F206" s="139"/>
      <c r="G206" s="139"/>
      <c r="H206" s="5"/>
      <c r="I206" s="5"/>
      <c r="J206" s="8"/>
      <c r="K206" s="8"/>
      <c r="L206" s="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>
      <c r="A207" s="5"/>
      <c r="B207" s="137"/>
      <c r="C207" s="5"/>
      <c r="D207" s="138"/>
      <c r="E207" s="5"/>
      <c r="F207" s="139"/>
      <c r="G207" s="139"/>
      <c r="H207" s="5"/>
      <c r="I207" s="5"/>
      <c r="J207" s="8"/>
      <c r="K207" s="8"/>
      <c r="L207" s="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>
      <c r="A208" s="5"/>
      <c r="B208" s="137"/>
      <c r="C208" s="5"/>
      <c r="D208" s="138"/>
      <c r="E208" s="5"/>
      <c r="F208" s="139"/>
      <c r="G208" s="139"/>
      <c r="H208" s="5"/>
      <c r="I208" s="5"/>
      <c r="J208" s="8"/>
      <c r="K208" s="8"/>
      <c r="L208" s="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>
      <c r="A209" s="5"/>
      <c r="B209" s="137"/>
      <c r="C209" s="5"/>
      <c r="D209" s="138"/>
      <c r="E209" s="5"/>
      <c r="F209" s="139"/>
      <c r="G209" s="139"/>
      <c r="H209" s="5"/>
      <c r="I209" s="5"/>
      <c r="J209" s="8"/>
      <c r="K209" s="8"/>
      <c r="L209" s="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>
      <c r="A210" s="5"/>
      <c r="B210" s="137"/>
      <c r="C210" s="5"/>
      <c r="D210" s="138"/>
      <c r="E210" s="5"/>
      <c r="F210" s="139"/>
      <c r="G210" s="139"/>
      <c r="H210" s="5"/>
      <c r="I210" s="5"/>
      <c r="J210" s="8"/>
      <c r="K210" s="8"/>
      <c r="L210" s="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>
      <c r="A211" s="5"/>
      <c r="B211" s="137"/>
      <c r="C211" s="5"/>
      <c r="D211" s="138"/>
      <c r="E211" s="5"/>
      <c r="F211" s="139"/>
      <c r="G211" s="139"/>
      <c r="H211" s="5"/>
      <c r="I211" s="5"/>
      <c r="J211" s="8"/>
      <c r="K211" s="8"/>
      <c r="L211" s="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>
      <c r="A212" s="5"/>
      <c r="B212" s="137"/>
      <c r="C212" s="5"/>
      <c r="D212" s="138"/>
      <c r="E212" s="5"/>
      <c r="F212" s="139"/>
      <c r="G212" s="139"/>
      <c r="H212" s="5"/>
      <c r="I212" s="5"/>
      <c r="J212" s="8"/>
      <c r="K212" s="8"/>
      <c r="L212" s="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>
      <c r="A213" s="5"/>
      <c r="B213" s="137"/>
      <c r="C213" s="5"/>
      <c r="D213" s="138"/>
      <c r="E213" s="5"/>
      <c r="F213" s="139"/>
      <c r="G213" s="139"/>
      <c r="H213" s="5"/>
      <c r="I213" s="5"/>
      <c r="J213" s="8"/>
      <c r="K213" s="8"/>
      <c r="L213" s="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>
      <c r="A214" s="5"/>
      <c r="B214" s="137"/>
      <c r="C214" s="5"/>
      <c r="D214" s="138"/>
      <c r="E214" s="5"/>
      <c r="F214" s="139"/>
      <c r="G214" s="139"/>
      <c r="H214" s="5"/>
      <c r="I214" s="5"/>
      <c r="J214" s="8"/>
      <c r="K214" s="8"/>
      <c r="L214" s="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>
      <c r="A215" s="5"/>
      <c r="B215" s="137"/>
      <c r="C215" s="5"/>
      <c r="D215" s="138"/>
      <c r="E215" s="5"/>
      <c r="F215" s="139"/>
      <c r="G215" s="139"/>
      <c r="H215" s="5"/>
      <c r="I215" s="5"/>
      <c r="J215" s="8"/>
      <c r="K215" s="8"/>
      <c r="L215" s="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>
      <c r="A216" s="5"/>
      <c r="B216" s="137"/>
      <c r="C216" s="5"/>
      <c r="D216" s="138"/>
      <c r="E216" s="5"/>
      <c r="F216" s="139"/>
      <c r="G216" s="139"/>
      <c r="H216" s="5"/>
      <c r="I216" s="5"/>
      <c r="J216" s="8"/>
      <c r="K216" s="8"/>
      <c r="L216" s="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>
      <c r="A217" s="5"/>
      <c r="B217" s="137"/>
      <c r="C217" s="5"/>
      <c r="D217" s="138"/>
      <c r="E217" s="5"/>
      <c r="F217" s="139"/>
      <c r="G217" s="139"/>
      <c r="H217" s="5"/>
      <c r="I217" s="5"/>
      <c r="J217" s="8"/>
      <c r="K217" s="8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>
      <c r="A218" s="5"/>
      <c r="B218" s="137"/>
      <c r="C218" s="5"/>
      <c r="D218" s="138"/>
      <c r="E218" s="5"/>
      <c r="F218" s="139"/>
      <c r="G218" s="139"/>
      <c r="H218" s="5"/>
      <c r="I218" s="5"/>
      <c r="J218" s="8"/>
      <c r="K218" s="8"/>
      <c r="L218" s="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>
      <c r="A219" s="5"/>
      <c r="B219" s="137"/>
      <c r="C219" s="5"/>
      <c r="D219" s="138"/>
      <c r="E219" s="5"/>
      <c r="F219" s="139"/>
      <c r="G219" s="139"/>
      <c r="H219" s="5"/>
      <c r="I219" s="5"/>
      <c r="J219" s="8"/>
      <c r="K219" s="8"/>
      <c r="L219" s="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>
      <c r="A220" s="5"/>
      <c r="B220" s="137"/>
      <c r="C220" s="5"/>
      <c r="D220" s="138"/>
      <c r="E220" s="5"/>
      <c r="F220" s="139"/>
      <c r="G220" s="139"/>
      <c r="H220" s="5"/>
      <c r="I220" s="5"/>
      <c r="J220" s="8"/>
      <c r="K220" s="8"/>
      <c r="L220" s="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>
      <c r="A221" s="5"/>
      <c r="B221" s="137"/>
      <c r="C221" s="5"/>
      <c r="D221" s="138"/>
      <c r="E221" s="5"/>
      <c r="F221" s="139"/>
      <c r="G221" s="139"/>
      <c r="H221" s="5"/>
      <c r="I221" s="5"/>
      <c r="J221" s="8"/>
      <c r="K221" s="8"/>
      <c r="L221" s="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>
      <c r="A222" s="5"/>
      <c r="B222" s="137"/>
      <c r="C222" s="5"/>
      <c r="D222" s="138"/>
      <c r="E222" s="5"/>
      <c r="F222" s="139"/>
      <c r="G222" s="139"/>
      <c r="H222" s="5"/>
      <c r="I222" s="5"/>
      <c r="J222" s="8"/>
      <c r="K222" s="8"/>
      <c r="L222" s="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>
      <c r="A223" s="5"/>
      <c r="B223" s="137"/>
      <c r="C223" s="5"/>
      <c r="D223" s="138"/>
      <c r="E223" s="5"/>
      <c r="F223" s="139"/>
      <c r="G223" s="139"/>
      <c r="H223" s="5"/>
      <c r="I223" s="5"/>
      <c r="J223" s="8"/>
      <c r="K223" s="8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>
      <c r="A224" s="5"/>
      <c r="B224" s="137"/>
      <c r="C224" s="5"/>
      <c r="D224" s="138"/>
      <c r="E224" s="5"/>
      <c r="F224" s="139"/>
      <c r="G224" s="139"/>
      <c r="H224" s="5"/>
      <c r="I224" s="5"/>
      <c r="J224" s="8"/>
      <c r="K224" s="8"/>
      <c r="L224" s="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>
      <c r="A225" s="5"/>
      <c r="B225" s="137"/>
      <c r="C225" s="5"/>
      <c r="D225" s="138"/>
      <c r="E225" s="5"/>
      <c r="F225" s="139"/>
      <c r="G225" s="139"/>
      <c r="H225" s="5"/>
      <c r="I225" s="5"/>
      <c r="J225" s="8"/>
      <c r="K225" s="8"/>
      <c r="L225" s="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>
      <c r="A226" s="5"/>
      <c r="B226" s="137"/>
      <c r="C226" s="5"/>
      <c r="D226" s="138"/>
      <c r="E226" s="5"/>
      <c r="F226" s="139"/>
      <c r="G226" s="139"/>
      <c r="H226" s="5"/>
      <c r="I226" s="5"/>
      <c r="J226" s="8"/>
      <c r="K226" s="8"/>
      <c r="L226" s="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>
      <c r="A227" s="5"/>
      <c r="B227" s="137"/>
      <c r="C227" s="5"/>
      <c r="D227" s="138"/>
      <c r="E227" s="5"/>
      <c r="F227" s="139"/>
      <c r="G227" s="139"/>
      <c r="H227" s="5"/>
      <c r="I227" s="5"/>
      <c r="J227" s="8"/>
      <c r="K227" s="8"/>
      <c r="L227" s="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>
      <c r="A228" s="5"/>
      <c r="B228" s="137"/>
      <c r="C228" s="5"/>
      <c r="D228" s="138"/>
      <c r="E228" s="5"/>
      <c r="F228" s="139"/>
      <c r="G228" s="139"/>
      <c r="H228" s="5"/>
      <c r="I228" s="5"/>
      <c r="J228" s="8"/>
      <c r="K228" s="8"/>
      <c r="L228" s="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>
      <c r="A229" s="5"/>
      <c r="B229" s="137"/>
      <c r="C229" s="5"/>
      <c r="D229" s="138"/>
      <c r="E229" s="5"/>
      <c r="F229" s="139"/>
      <c r="G229" s="139"/>
      <c r="H229" s="5"/>
      <c r="I229" s="5"/>
      <c r="J229" s="8"/>
      <c r="K229" s="8"/>
      <c r="L229" s="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>
      <c r="A230" s="5"/>
      <c r="B230" s="137"/>
      <c r="C230" s="5"/>
      <c r="D230" s="138"/>
      <c r="E230" s="5"/>
      <c r="F230" s="139"/>
      <c r="G230" s="139"/>
      <c r="H230" s="5"/>
      <c r="I230" s="5"/>
      <c r="J230" s="8"/>
      <c r="K230" s="8"/>
      <c r="L230" s="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>
      <c r="A231" s="5"/>
      <c r="B231" s="137"/>
      <c r="C231" s="5"/>
      <c r="D231" s="138"/>
      <c r="E231" s="5"/>
      <c r="F231" s="139"/>
      <c r="G231" s="139"/>
      <c r="H231" s="5"/>
      <c r="I231" s="5"/>
      <c r="J231" s="8"/>
      <c r="K231" s="8"/>
      <c r="L231" s="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>
      <c r="A232" s="5"/>
      <c r="B232" s="137"/>
      <c r="C232" s="5"/>
      <c r="D232" s="138"/>
      <c r="E232" s="5"/>
      <c r="F232" s="139"/>
      <c r="G232" s="139"/>
      <c r="H232" s="5"/>
      <c r="I232" s="5"/>
      <c r="J232" s="8"/>
      <c r="K232" s="8"/>
      <c r="L232" s="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>
      <c r="A233" s="5"/>
      <c r="B233" s="137"/>
      <c r="C233" s="5"/>
      <c r="D233" s="138"/>
      <c r="E233" s="5"/>
      <c r="F233" s="139"/>
      <c r="G233" s="139"/>
      <c r="H233" s="5"/>
      <c r="I233" s="5"/>
      <c r="J233" s="8"/>
      <c r="K233" s="8"/>
      <c r="L233" s="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>
      <c r="A234" s="5"/>
      <c r="B234" s="137"/>
      <c r="C234" s="5"/>
      <c r="D234" s="138"/>
      <c r="E234" s="5"/>
      <c r="F234" s="139"/>
      <c r="G234" s="139"/>
      <c r="H234" s="5"/>
      <c r="I234" s="5"/>
      <c r="J234" s="8"/>
      <c r="K234" s="8"/>
      <c r="L234" s="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>
      <c r="A235" s="5"/>
      <c r="B235" s="137"/>
      <c r="C235" s="5"/>
      <c r="D235" s="138"/>
      <c r="E235" s="5"/>
      <c r="F235" s="139"/>
      <c r="G235" s="139"/>
      <c r="H235" s="5"/>
      <c r="I235" s="5"/>
      <c r="J235" s="8"/>
      <c r="K235" s="8"/>
      <c r="L235" s="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>
      <c r="A236" s="5"/>
      <c r="B236" s="137"/>
      <c r="C236" s="5"/>
      <c r="D236" s="138"/>
      <c r="E236" s="5"/>
      <c r="F236" s="139"/>
      <c r="G236" s="139"/>
      <c r="H236" s="5"/>
      <c r="I236" s="5"/>
      <c r="J236" s="8"/>
      <c r="K236" s="8"/>
      <c r="L236" s="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>
      <c r="A237" s="5"/>
      <c r="B237" s="137"/>
      <c r="C237" s="5"/>
      <c r="D237" s="138"/>
      <c r="E237" s="5"/>
      <c r="F237" s="139"/>
      <c r="G237" s="139"/>
      <c r="H237" s="5"/>
      <c r="I237" s="5"/>
      <c r="J237" s="8"/>
      <c r="K237" s="8"/>
      <c r="L237" s="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>
      <c r="A238" s="5"/>
      <c r="B238" s="137"/>
      <c r="C238" s="5"/>
      <c r="D238" s="138"/>
      <c r="E238" s="5"/>
      <c r="F238" s="139"/>
      <c r="G238" s="139"/>
      <c r="H238" s="5"/>
      <c r="I238" s="5"/>
      <c r="J238" s="8"/>
      <c r="K238" s="8"/>
      <c r="L238" s="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>
      <c r="A239" s="5"/>
      <c r="B239" s="137"/>
      <c r="C239" s="5"/>
      <c r="D239" s="138"/>
      <c r="E239" s="5"/>
      <c r="F239" s="139"/>
      <c r="G239" s="139"/>
      <c r="H239" s="5"/>
      <c r="I239" s="5"/>
      <c r="J239" s="8"/>
      <c r="K239" s="8"/>
      <c r="L239" s="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>
      <c r="A240" s="5"/>
      <c r="B240" s="137"/>
      <c r="C240" s="5"/>
      <c r="D240" s="138"/>
      <c r="E240" s="5"/>
      <c r="F240" s="139"/>
      <c r="G240" s="139"/>
      <c r="H240" s="5"/>
      <c r="I240" s="5"/>
      <c r="J240" s="8"/>
      <c r="K240" s="8"/>
      <c r="L240" s="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5"/>
      <c r="B241" s="137"/>
      <c r="C241" s="5"/>
      <c r="D241" s="138"/>
      <c r="E241" s="5"/>
      <c r="F241" s="139"/>
      <c r="G241" s="139"/>
      <c r="H241" s="5"/>
      <c r="I241" s="5"/>
      <c r="J241" s="8"/>
      <c r="K241" s="8"/>
      <c r="L241" s="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>
      <c r="A242" s="5"/>
      <c r="B242" s="137"/>
      <c r="C242" s="5"/>
      <c r="D242" s="138"/>
      <c r="E242" s="5"/>
      <c r="F242" s="139"/>
      <c r="G242" s="139"/>
      <c r="H242" s="5"/>
      <c r="I242" s="5"/>
      <c r="J242" s="8"/>
      <c r="K242" s="8"/>
      <c r="L242" s="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>
      <c r="A243" s="5"/>
      <c r="B243" s="137"/>
      <c r="C243" s="5"/>
      <c r="D243" s="138"/>
      <c r="E243" s="5"/>
      <c r="F243" s="139"/>
      <c r="G243" s="139"/>
      <c r="H243" s="5"/>
      <c r="I243" s="5"/>
      <c r="J243" s="8"/>
      <c r="K243" s="8"/>
      <c r="L243" s="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>
      <c r="A244" s="5"/>
      <c r="B244" s="137"/>
      <c r="C244" s="5"/>
      <c r="D244" s="138"/>
      <c r="E244" s="5"/>
      <c r="F244" s="139"/>
      <c r="G244" s="139"/>
      <c r="H244" s="5"/>
      <c r="I244" s="5"/>
      <c r="J244" s="8"/>
      <c r="K244" s="8"/>
      <c r="L244" s="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>
      <c r="A245" s="5"/>
      <c r="B245" s="137"/>
      <c r="C245" s="5"/>
      <c r="D245" s="138"/>
      <c r="E245" s="5"/>
      <c r="F245" s="139"/>
      <c r="G245" s="139"/>
      <c r="H245" s="5"/>
      <c r="I245" s="5"/>
      <c r="J245" s="8"/>
      <c r="K245" s="8"/>
      <c r="L245" s="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>
      <c r="A246" s="5"/>
      <c r="B246" s="137"/>
      <c r="C246" s="5"/>
      <c r="D246" s="138"/>
      <c r="E246" s="5"/>
      <c r="F246" s="139"/>
      <c r="G246" s="139"/>
      <c r="H246" s="5"/>
      <c r="I246" s="5"/>
      <c r="J246" s="8"/>
      <c r="K246" s="8"/>
      <c r="L246" s="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>
      <c r="A247" s="5"/>
      <c r="B247" s="137"/>
      <c r="C247" s="5"/>
      <c r="D247" s="138"/>
      <c r="E247" s="5"/>
      <c r="F247" s="139"/>
      <c r="G247" s="139"/>
      <c r="H247" s="5"/>
      <c r="I247" s="5"/>
      <c r="J247" s="8"/>
      <c r="K247" s="8"/>
      <c r="L247" s="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>
      <c r="A248" s="5"/>
      <c r="B248" s="137"/>
      <c r="C248" s="5"/>
      <c r="D248" s="138"/>
      <c r="E248" s="5"/>
      <c r="F248" s="139"/>
      <c r="G248" s="139"/>
      <c r="H248" s="5"/>
      <c r="I248" s="5"/>
      <c r="J248" s="8"/>
      <c r="K248" s="8"/>
      <c r="L248" s="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>
      <c r="A249" s="5"/>
      <c r="B249" s="137"/>
      <c r="C249" s="5"/>
      <c r="D249" s="138"/>
      <c r="E249" s="5"/>
      <c r="F249" s="139"/>
      <c r="G249" s="139"/>
      <c r="H249" s="5"/>
      <c r="I249" s="5"/>
      <c r="J249" s="8"/>
      <c r="K249" s="8"/>
      <c r="L249" s="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>
      <c r="A250" s="5"/>
      <c r="B250" s="137"/>
      <c r="C250" s="5"/>
      <c r="D250" s="138"/>
      <c r="E250" s="5"/>
      <c r="F250" s="139"/>
      <c r="G250" s="139"/>
      <c r="H250" s="5"/>
      <c r="I250" s="5"/>
      <c r="J250" s="8"/>
      <c r="K250" s="8"/>
      <c r="L250" s="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>
      <c r="A251" s="5"/>
      <c r="B251" s="137"/>
      <c r="C251" s="5"/>
      <c r="D251" s="138"/>
      <c r="E251" s="5"/>
      <c r="F251" s="139"/>
      <c r="G251" s="139"/>
      <c r="H251" s="5"/>
      <c r="I251" s="5"/>
      <c r="J251" s="8"/>
      <c r="K251" s="8"/>
      <c r="L251" s="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>
      <c r="A252" s="5"/>
      <c r="B252" s="137"/>
      <c r="C252" s="5"/>
      <c r="D252" s="138"/>
      <c r="E252" s="5"/>
      <c r="F252" s="139"/>
      <c r="G252" s="139"/>
      <c r="H252" s="5"/>
      <c r="I252" s="5"/>
      <c r="J252" s="8"/>
      <c r="K252" s="8"/>
      <c r="L252" s="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>
      <c r="A253" s="5"/>
      <c r="B253" s="137"/>
      <c r="C253" s="5"/>
      <c r="D253" s="138"/>
      <c r="E253" s="5"/>
      <c r="F253" s="139"/>
      <c r="G253" s="139"/>
      <c r="H253" s="5"/>
      <c r="I253" s="5"/>
      <c r="J253" s="8"/>
      <c r="K253" s="8"/>
      <c r="L253" s="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>
      <c r="A254" s="5"/>
      <c r="B254" s="137"/>
      <c r="C254" s="5"/>
      <c r="D254" s="138"/>
      <c r="E254" s="5"/>
      <c r="F254" s="139"/>
      <c r="G254" s="139"/>
      <c r="H254" s="5"/>
      <c r="I254" s="5"/>
      <c r="J254" s="8"/>
      <c r="K254" s="8"/>
      <c r="L254" s="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>
      <c r="A255" s="5"/>
      <c r="B255" s="137"/>
      <c r="C255" s="5"/>
      <c r="D255" s="138"/>
      <c r="E255" s="5"/>
      <c r="F255" s="139"/>
      <c r="G255" s="139"/>
      <c r="H255" s="5"/>
      <c r="I255" s="5"/>
      <c r="J255" s="8"/>
      <c r="K255" s="8"/>
      <c r="L255" s="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>
      <c r="A256" s="5"/>
      <c r="B256" s="137"/>
      <c r="C256" s="5"/>
      <c r="D256" s="138"/>
      <c r="E256" s="5"/>
      <c r="F256" s="139"/>
      <c r="G256" s="139"/>
      <c r="H256" s="5"/>
      <c r="I256" s="5"/>
      <c r="J256" s="8"/>
      <c r="K256" s="8"/>
      <c r="L256" s="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>
      <c r="A257" s="5"/>
      <c r="B257" s="137"/>
      <c r="C257" s="5"/>
      <c r="D257" s="138"/>
      <c r="E257" s="5"/>
      <c r="F257" s="139"/>
      <c r="G257" s="139"/>
      <c r="H257" s="5"/>
      <c r="I257" s="5"/>
      <c r="J257" s="8"/>
      <c r="K257" s="8"/>
      <c r="L257" s="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>
      <c r="A258" s="5"/>
      <c r="B258" s="137"/>
      <c r="C258" s="5"/>
      <c r="D258" s="138"/>
      <c r="E258" s="5"/>
      <c r="F258" s="139"/>
      <c r="G258" s="139"/>
      <c r="H258" s="5"/>
      <c r="I258" s="5"/>
      <c r="J258" s="8"/>
      <c r="K258" s="8"/>
      <c r="L258" s="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>
      <c r="A259" s="5"/>
      <c r="B259" s="137"/>
      <c r="C259" s="5"/>
      <c r="D259" s="138"/>
      <c r="E259" s="5"/>
      <c r="F259" s="139"/>
      <c r="G259" s="139"/>
      <c r="H259" s="5"/>
      <c r="I259" s="5"/>
      <c r="J259" s="8"/>
      <c r="K259" s="8"/>
      <c r="L259" s="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>
      <c r="A260" s="5"/>
      <c r="B260" s="137"/>
      <c r="C260" s="5"/>
      <c r="D260" s="138"/>
      <c r="E260" s="5"/>
      <c r="F260" s="139"/>
      <c r="G260" s="139"/>
      <c r="H260" s="5"/>
      <c r="I260" s="5"/>
      <c r="J260" s="8"/>
      <c r="K260" s="8"/>
      <c r="L260" s="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>
      <c r="A261" s="5"/>
      <c r="B261" s="137"/>
      <c r="C261" s="5"/>
      <c r="D261" s="138"/>
      <c r="E261" s="5"/>
      <c r="F261" s="139"/>
      <c r="G261" s="139"/>
      <c r="H261" s="5"/>
      <c r="I261" s="5"/>
      <c r="J261" s="8"/>
      <c r="K261" s="8"/>
      <c r="L261" s="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>
      <c r="A262" s="5"/>
      <c r="B262" s="137"/>
      <c r="C262" s="5"/>
      <c r="D262" s="138"/>
      <c r="E262" s="5"/>
      <c r="F262" s="139"/>
      <c r="G262" s="139"/>
      <c r="H262" s="5"/>
      <c r="I262" s="5"/>
      <c r="J262" s="8"/>
      <c r="K262" s="8"/>
      <c r="L262" s="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>
      <c r="A263" s="5"/>
      <c r="B263" s="137"/>
      <c r="C263" s="5"/>
      <c r="D263" s="138"/>
      <c r="E263" s="5"/>
      <c r="F263" s="139"/>
      <c r="G263" s="139"/>
      <c r="H263" s="5"/>
      <c r="I263" s="5"/>
      <c r="J263" s="8"/>
      <c r="K263" s="8"/>
      <c r="L263" s="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>
      <c r="A264" s="5"/>
      <c r="B264" s="137"/>
      <c r="C264" s="5"/>
      <c r="D264" s="138"/>
      <c r="E264" s="5"/>
      <c r="F264" s="139"/>
      <c r="G264" s="139"/>
      <c r="H264" s="5"/>
      <c r="I264" s="5"/>
      <c r="J264" s="8"/>
      <c r="K264" s="8"/>
      <c r="L264" s="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>
      <c r="A265" s="5"/>
      <c r="B265" s="137"/>
      <c r="C265" s="5"/>
      <c r="D265" s="138"/>
      <c r="E265" s="5"/>
      <c r="F265" s="139"/>
      <c r="G265" s="139"/>
      <c r="H265" s="5"/>
      <c r="I265" s="5"/>
      <c r="J265" s="8"/>
      <c r="K265" s="8"/>
      <c r="L265" s="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>
      <c r="A266" s="5"/>
      <c r="B266" s="137"/>
      <c r="C266" s="5"/>
      <c r="D266" s="138"/>
      <c r="E266" s="5"/>
      <c r="F266" s="139"/>
      <c r="G266" s="139"/>
      <c r="H266" s="5"/>
      <c r="I266" s="5"/>
      <c r="J266" s="8"/>
      <c r="K266" s="8"/>
      <c r="L266" s="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>
      <c r="A267" s="5"/>
      <c r="B267" s="137"/>
      <c r="C267" s="5"/>
      <c r="D267" s="138"/>
      <c r="E267" s="5"/>
      <c r="F267" s="139"/>
      <c r="G267" s="139"/>
      <c r="H267" s="5"/>
      <c r="I267" s="5"/>
      <c r="J267" s="8"/>
      <c r="K267" s="8"/>
      <c r="L267" s="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>
      <c r="A268" s="5"/>
      <c r="B268" s="137"/>
      <c r="C268" s="5"/>
      <c r="D268" s="138"/>
      <c r="E268" s="5"/>
      <c r="F268" s="139"/>
      <c r="G268" s="139"/>
      <c r="H268" s="5"/>
      <c r="I268" s="5"/>
      <c r="J268" s="8"/>
      <c r="K268" s="8"/>
      <c r="L268" s="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>
      <c r="A269" s="5"/>
      <c r="B269" s="137"/>
      <c r="C269" s="5"/>
      <c r="D269" s="138"/>
      <c r="E269" s="5"/>
      <c r="F269" s="139"/>
      <c r="G269" s="139"/>
      <c r="H269" s="5"/>
      <c r="I269" s="5"/>
      <c r="J269" s="8"/>
      <c r="K269" s="8"/>
      <c r="L269" s="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>
      <c r="A270" s="5"/>
      <c r="B270" s="137"/>
      <c r="C270" s="5"/>
      <c r="D270" s="138"/>
      <c r="E270" s="5"/>
      <c r="F270" s="139"/>
      <c r="G270" s="139"/>
      <c r="H270" s="5"/>
      <c r="I270" s="5"/>
      <c r="J270" s="8"/>
      <c r="K270" s="8"/>
      <c r="L270" s="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>
      <c r="A271" s="5"/>
      <c r="B271" s="137"/>
      <c r="C271" s="5"/>
      <c r="D271" s="138"/>
      <c r="E271" s="5"/>
      <c r="F271" s="139"/>
      <c r="G271" s="139"/>
      <c r="H271" s="5"/>
      <c r="I271" s="5"/>
      <c r="J271" s="8"/>
      <c r="K271" s="8"/>
      <c r="L271" s="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>
      <c r="A272" s="5"/>
      <c r="B272" s="137"/>
      <c r="C272" s="5"/>
      <c r="D272" s="138"/>
      <c r="E272" s="5"/>
      <c r="F272" s="139"/>
      <c r="G272" s="139"/>
      <c r="H272" s="5"/>
      <c r="I272" s="5"/>
      <c r="J272" s="8"/>
      <c r="K272" s="8"/>
      <c r="L272" s="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>
      <c r="A273" s="5"/>
      <c r="B273" s="137"/>
      <c r="C273" s="5"/>
      <c r="D273" s="138"/>
      <c r="E273" s="5"/>
      <c r="F273" s="139"/>
      <c r="G273" s="139"/>
      <c r="H273" s="5"/>
      <c r="I273" s="5"/>
      <c r="J273" s="8"/>
      <c r="K273" s="8"/>
      <c r="L273" s="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>
      <c r="A274" s="5"/>
      <c r="B274" s="137"/>
      <c r="C274" s="5"/>
      <c r="D274" s="138"/>
      <c r="E274" s="5"/>
      <c r="F274" s="139"/>
      <c r="G274" s="139"/>
      <c r="H274" s="5"/>
      <c r="I274" s="5"/>
      <c r="J274" s="8"/>
      <c r="K274" s="8"/>
      <c r="L274" s="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>
      <c r="A275" s="5"/>
      <c r="B275" s="137"/>
      <c r="C275" s="5"/>
      <c r="D275" s="138"/>
      <c r="E275" s="5"/>
      <c r="F275" s="139"/>
      <c r="G275" s="139"/>
      <c r="H275" s="5"/>
      <c r="I275" s="5"/>
      <c r="J275" s="8"/>
      <c r="K275" s="8"/>
      <c r="L275" s="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5"/>
      <c r="B276" s="137"/>
      <c r="C276" s="5"/>
      <c r="D276" s="138"/>
      <c r="E276" s="5"/>
      <c r="F276" s="139"/>
      <c r="G276" s="139"/>
      <c r="H276" s="5"/>
      <c r="I276" s="5"/>
      <c r="J276" s="8"/>
      <c r="K276" s="8"/>
      <c r="L276" s="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>
      <c r="A277" s="5"/>
      <c r="B277" s="137"/>
      <c r="C277" s="5"/>
      <c r="D277" s="138"/>
      <c r="E277" s="5"/>
      <c r="F277" s="139"/>
      <c r="G277" s="139"/>
      <c r="H277" s="5"/>
      <c r="I277" s="5"/>
      <c r="J277" s="8"/>
      <c r="K277" s="8"/>
      <c r="L277" s="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>
      <c r="A278" s="5"/>
      <c r="B278" s="137"/>
      <c r="C278" s="5"/>
      <c r="D278" s="138"/>
      <c r="E278" s="5"/>
      <c r="F278" s="139"/>
      <c r="G278" s="139"/>
      <c r="H278" s="5"/>
      <c r="I278" s="5"/>
      <c r="J278" s="8"/>
      <c r="K278" s="8"/>
      <c r="L278" s="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>
      <c r="A279" s="5"/>
      <c r="B279" s="137"/>
      <c r="C279" s="5"/>
      <c r="D279" s="138"/>
      <c r="E279" s="5"/>
      <c r="F279" s="139"/>
      <c r="G279" s="139"/>
      <c r="H279" s="5"/>
      <c r="I279" s="5"/>
      <c r="J279" s="8"/>
      <c r="K279" s="8"/>
      <c r="L279" s="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>
      <c r="A280" s="5"/>
      <c r="B280" s="137"/>
      <c r="C280" s="5"/>
      <c r="D280" s="138"/>
      <c r="E280" s="5"/>
      <c r="F280" s="139"/>
      <c r="G280" s="139"/>
      <c r="H280" s="5"/>
      <c r="I280" s="5"/>
      <c r="J280" s="8"/>
      <c r="K280" s="8"/>
      <c r="L280" s="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>
      <c r="A281" s="5"/>
      <c r="B281" s="137"/>
      <c r="C281" s="5"/>
      <c r="D281" s="138"/>
      <c r="E281" s="5"/>
      <c r="F281" s="139"/>
      <c r="G281" s="139"/>
      <c r="H281" s="5"/>
      <c r="I281" s="5"/>
      <c r="J281" s="8"/>
      <c r="K281" s="8"/>
      <c r="L281" s="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>
      <c r="A282" s="5"/>
      <c r="B282" s="137"/>
      <c r="C282" s="5"/>
      <c r="D282" s="138"/>
      <c r="E282" s="5"/>
      <c r="F282" s="139"/>
      <c r="G282" s="139"/>
      <c r="H282" s="5"/>
      <c r="I282" s="5"/>
      <c r="J282" s="8"/>
      <c r="K282" s="8"/>
      <c r="L282" s="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>
      <c r="A283" s="5"/>
      <c r="B283" s="137"/>
      <c r="C283" s="5"/>
      <c r="D283" s="138"/>
      <c r="E283" s="5"/>
      <c r="F283" s="139"/>
      <c r="G283" s="139"/>
      <c r="H283" s="5"/>
      <c r="I283" s="5"/>
      <c r="J283" s="8"/>
      <c r="K283" s="8"/>
      <c r="L283" s="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>
      <c r="A284" s="5"/>
      <c r="B284" s="137"/>
      <c r="C284" s="5"/>
      <c r="D284" s="138"/>
      <c r="E284" s="5"/>
      <c r="F284" s="139"/>
      <c r="G284" s="139"/>
      <c r="H284" s="5"/>
      <c r="I284" s="5"/>
      <c r="J284" s="8"/>
      <c r="K284" s="8"/>
      <c r="L284" s="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>
      <c r="A285" s="5"/>
      <c r="B285" s="137"/>
      <c r="C285" s="5"/>
      <c r="D285" s="138"/>
      <c r="E285" s="5"/>
      <c r="F285" s="139"/>
      <c r="G285" s="139"/>
      <c r="H285" s="5"/>
      <c r="I285" s="5"/>
      <c r="J285" s="8"/>
      <c r="K285" s="8"/>
      <c r="L285" s="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>
      <c r="A286" s="5"/>
      <c r="B286" s="137"/>
      <c r="C286" s="5"/>
      <c r="D286" s="138"/>
      <c r="E286" s="5"/>
      <c r="F286" s="139"/>
      <c r="G286" s="139"/>
      <c r="H286" s="5"/>
      <c r="I286" s="5"/>
      <c r="J286" s="8"/>
      <c r="K286" s="8"/>
      <c r="L286" s="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>
      <c r="A287" s="5"/>
      <c r="B287" s="137"/>
      <c r="C287" s="5"/>
      <c r="D287" s="138"/>
      <c r="E287" s="5"/>
      <c r="F287" s="139"/>
      <c r="G287" s="139"/>
      <c r="H287" s="5"/>
      <c r="I287" s="5"/>
      <c r="J287" s="8"/>
      <c r="K287" s="8"/>
      <c r="L287" s="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>
      <c r="A288" s="5"/>
      <c r="B288" s="137"/>
      <c r="C288" s="5"/>
      <c r="D288" s="138"/>
      <c r="E288" s="5"/>
      <c r="F288" s="139"/>
      <c r="G288" s="139"/>
      <c r="H288" s="5"/>
      <c r="I288" s="5"/>
      <c r="J288" s="8"/>
      <c r="K288" s="8"/>
      <c r="L288" s="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>
      <c r="A289" s="5"/>
      <c r="B289" s="137"/>
      <c r="C289" s="5"/>
      <c r="D289" s="138"/>
      <c r="E289" s="5"/>
      <c r="F289" s="139"/>
      <c r="G289" s="139"/>
      <c r="H289" s="5"/>
      <c r="I289" s="5"/>
      <c r="J289" s="8"/>
      <c r="K289" s="8"/>
      <c r="L289" s="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>
      <c r="A290" s="5"/>
      <c r="B290" s="137"/>
      <c r="C290" s="5"/>
      <c r="D290" s="138"/>
      <c r="E290" s="5"/>
      <c r="F290" s="139"/>
      <c r="G290" s="139"/>
      <c r="H290" s="5"/>
      <c r="I290" s="5"/>
      <c r="J290" s="8"/>
      <c r="K290" s="8"/>
      <c r="L290" s="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>
      <c r="A291" s="5"/>
      <c r="B291" s="137"/>
      <c r="C291" s="5"/>
      <c r="D291" s="138"/>
      <c r="E291" s="5"/>
      <c r="F291" s="139"/>
      <c r="G291" s="139"/>
      <c r="H291" s="5"/>
      <c r="I291" s="5"/>
      <c r="J291" s="8"/>
      <c r="K291" s="8"/>
      <c r="L291" s="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>
      <c r="A292" s="5"/>
      <c r="B292" s="137"/>
      <c r="C292" s="5"/>
      <c r="D292" s="138"/>
      <c r="E292" s="5"/>
      <c r="F292" s="139"/>
      <c r="G292" s="139"/>
      <c r="H292" s="5"/>
      <c r="I292" s="5"/>
      <c r="J292" s="8"/>
      <c r="K292" s="8"/>
      <c r="L292" s="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>
      <c r="A293" s="5"/>
      <c r="B293" s="137"/>
      <c r="C293" s="5"/>
      <c r="D293" s="138"/>
      <c r="E293" s="5"/>
      <c r="F293" s="139"/>
      <c r="G293" s="139"/>
      <c r="H293" s="5"/>
      <c r="I293" s="5"/>
      <c r="J293" s="8"/>
      <c r="K293" s="8"/>
      <c r="L293" s="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>
      <c r="A294" s="5"/>
      <c r="B294" s="137"/>
      <c r="C294" s="5"/>
      <c r="D294" s="138"/>
      <c r="E294" s="5"/>
      <c r="F294" s="139"/>
      <c r="G294" s="139"/>
      <c r="H294" s="5"/>
      <c r="I294" s="5"/>
      <c r="J294" s="8"/>
      <c r="K294" s="8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>
      <c r="A295" s="5"/>
      <c r="B295" s="137"/>
      <c r="C295" s="5"/>
      <c r="D295" s="138"/>
      <c r="E295" s="5"/>
      <c r="F295" s="139"/>
      <c r="G295" s="139"/>
      <c r="H295" s="5"/>
      <c r="I295" s="5"/>
      <c r="J295" s="8"/>
      <c r="K295" s="8"/>
      <c r="L295" s="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>
      <c r="A296" s="5"/>
      <c r="B296" s="137"/>
      <c r="C296" s="5"/>
      <c r="D296" s="138"/>
      <c r="E296" s="5"/>
      <c r="F296" s="139"/>
      <c r="G296" s="139"/>
      <c r="H296" s="5"/>
      <c r="I296" s="5"/>
      <c r="J296" s="8"/>
      <c r="K296" s="8"/>
      <c r="L296" s="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>
      <c r="A297" s="5"/>
      <c r="B297" s="137"/>
      <c r="C297" s="5"/>
      <c r="D297" s="138"/>
      <c r="E297" s="5"/>
      <c r="F297" s="139"/>
      <c r="G297" s="139"/>
      <c r="H297" s="5"/>
      <c r="I297" s="5"/>
      <c r="J297" s="8"/>
      <c r="K297" s="8"/>
      <c r="L297" s="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>
      <c r="A298" s="5"/>
      <c r="B298" s="137"/>
      <c r="C298" s="5"/>
      <c r="D298" s="138"/>
      <c r="E298" s="5"/>
      <c r="F298" s="139"/>
      <c r="G298" s="139"/>
      <c r="H298" s="5"/>
      <c r="I298" s="5"/>
      <c r="J298" s="8"/>
      <c r="K298" s="8"/>
      <c r="L298" s="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>
      <c r="A299" s="5"/>
      <c r="B299" s="137"/>
      <c r="C299" s="5"/>
      <c r="D299" s="138"/>
      <c r="E299" s="5"/>
      <c r="F299" s="139"/>
      <c r="G299" s="139"/>
      <c r="H299" s="5"/>
      <c r="I299" s="5"/>
      <c r="J299" s="8"/>
      <c r="K299" s="8"/>
      <c r="L299" s="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>
      <c r="A300" s="5"/>
      <c r="B300" s="137"/>
      <c r="C300" s="5"/>
      <c r="D300" s="138"/>
      <c r="E300" s="5"/>
      <c r="F300" s="139"/>
      <c r="G300" s="139"/>
      <c r="H300" s="5"/>
      <c r="I300" s="5"/>
      <c r="J300" s="8"/>
      <c r="K300" s="8"/>
      <c r="L300" s="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>
      <c r="A301" s="5"/>
      <c r="B301" s="137"/>
      <c r="C301" s="5"/>
      <c r="D301" s="138"/>
      <c r="E301" s="5"/>
      <c r="F301" s="139"/>
      <c r="G301" s="139"/>
      <c r="H301" s="5"/>
      <c r="I301" s="5"/>
      <c r="J301" s="8"/>
      <c r="K301" s="8"/>
      <c r="L301" s="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>
      <c r="A302" s="5"/>
      <c r="B302" s="137"/>
      <c r="C302" s="5"/>
      <c r="D302" s="138"/>
      <c r="E302" s="5"/>
      <c r="F302" s="139"/>
      <c r="G302" s="139"/>
      <c r="H302" s="5"/>
      <c r="I302" s="5"/>
      <c r="J302" s="8"/>
      <c r="K302" s="8"/>
      <c r="L302" s="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>
      <c r="A303" s="5"/>
      <c r="B303" s="137"/>
      <c r="C303" s="5"/>
      <c r="D303" s="138"/>
      <c r="E303" s="5"/>
      <c r="F303" s="139"/>
      <c r="G303" s="139"/>
      <c r="H303" s="5"/>
      <c r="I303" s="5"/>
      <c r="J303" s="8"/>
      <c r="K303" s="8"/>
      <c r="L303" s="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>
      <c r="A304" s="5"/>
      <c r="B304" s="137"/>
      <c r="C304" s="5"/>
      <c r="D304" s="138"/>
      <c r="E304" s="5"/>
      <c r="F304" s="139"/>
      <c r="G304" s="139"/>
      <c r="H304" s="5"/>
      <c r="I304" s="5"/>
      <c r="J304" s="8"/>
      <c r="K304" s="8"/>
      <c r="L304" s="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>
      <c r="A305" s="5"/>
      <c r="B305" s="137"/>
      <c r="C305" s="5"/>
      <c r="D305" s="138"/>
      <c r="E305" s="5"/>
      <c r="F305" s="139"/>
      <c r="G305" s="139"/>
      <c r="H305" s="5"/>
      <c r="I305" s="5"/>
      <c r="J305" s="8"/>
      <c r="K305" s="8"/>
      <c r="L305" s="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>
      <c r="A306" s="5"/>
      <c r="B306" s="137"/>
      <c r="C306" s="5"/>
      <c r="D306" s="138"/>
      <c r="E306" s="5"/>
      <c r="F306" s="139"/>
      <c r="G306" s="139"/>
      <c r="H306" s="5"/>
      <c r="I306" s="5"/>
      <c r="J306" s="8"/>
      <c r="K306" s="8"/>
      <c r="L306" s="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>
      <c r="A307" s="5"/>
      <c r="B307" s="137"/>
      <c r="C307" s="5"/>
      <c r="D307" s="138"/>
      <c r="E307" s="5"/>
      <c r="F307" s="139"/>
      <c r="G307" s="139"/>
      <c r="H307" s="5"/>
      <c r="I307" s="5"/>
      <c r="J307" s="8"/>
      <c r="K307" s="8"/>
      <c r="L307" s="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>
      <c r="A308" s="5"/>
      <c r="B308" s="137"/>
      <c r="C308" s="5"/>
      <c r="D308" s="138"/>
      <c r="E308" s="5"/>
      <c r="F308" s="139"/>
      <c r="G308" s="139"/>
      <c r="H308" s="5"/>
      <c r="I308" s="5"/>
      <c r="J308" s="8"/>
      <c r="K308" s="8"/>
      <c r="L308" s="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>
      <c r="A309" s="5"/>
      <c r="B309" s="137"/>
      <c r="C309" s="5"/>
      <c r="D309" s="138"/>
      <c r="E309" s="5"/>
      <c r="F309" s="139"/>
      <c r="G309" s="139"/>
      <c r="H309" s="5"/>
      <c r="I309" s="5"/>
      <c r="J309" s="8"/>
      <c r="K309" s="8"/>
      <c r="L309" s="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>
      <c r="A310" s="5"/>
      <c r="B310" s="137"/>
      <c r="C310" s="5"/>
      <c r="D310" s="138"/>
      <c r="E310" s="5"/>
      <c r="F310" s="139"/>
      <c r="G310" s="139"/>
      <c r="H310" s="5"/>
      <c r="I310" s="5"/>
      <c r="J310" s="8"/>
      <c r="K310" s="8"/>
      <c r="L310" s="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>
      <c r="A311" s="5"/>
      <c r="B311" s="137"/>
      <c r="C311" s="5"/>
      <c r="D311" s="138"/>
      <c r="E311" s="5"/>
      <c r="F311" s="139"/>
      <c r="G311" s="139"/>
      <c r="H311" s="5"/>
      <c r="I311" s="5"/>
      <c r="J311" s="8"/>
      <c r="K311" s="8"/>
      <c r="L311" s="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>
      <c r="A312" s="5"/>
      <c r="B312" s="137"/>
      <c r="C312" s="5"/>
      <c r="D312" s="138"/>
      <c r="E312" s="5"/>
      <c r="F312" s="139"/>
      <c r="G312" s="139"/>
      <c r="H312" s="5"/>
      <c r="I312" s="5"/>
      <c r="J312" s="8"/>
      <c r="K312" s="8"/>
      <c r="L312" s="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>
      <c r="A313" s="5"/>
      <c r="B313" s="137"/>
      <c r="C313" s="5"/>
      <c r="D313" s="138"/>
      <c r="E313" s="5"/>
      <c r="F313" s="139"/>
      <c r="G313" s="139"/>
      <c r="H313" s="5"/>
      <c r="I313" s="5"/>
      <c r="J313" s="8"/>
      <c r="K313" s="8"/>
      <c r="L313" s="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>
      <c r="A314" s="5"/>
      <c r="B314" s="137"/>
      <c r="C314" s="5"/>
      <c r="D314" s="138"/>
      <c r="E314" s="5"/>
      <c r="F314" s="139"/>
      <c r="G314" s="139"/>
      <c r="H314" s="5"/>
      <c r="I314" s="5"/>
      <c r="J314" s="8"/>
      <c r="K314" s="8"/>
      <c r="L314" s="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>
      <c r="A315" s="5"/>
      <c r="B315" s="137"/>
      <c r="C315" s="5"/>
      <c r="D315" s="138"/>
      <c r="E315" s="5"/>
      <c r="F315" s="139"/>
      <c r="G315" s="139"/>
      <c r="H315" s="5"/>
      <c r="I315" s="5"/>
      <c r="J315" s="8"/>
      <c r="K315" s="8"/>
      <c r="L315" s="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>
      <c r="A316" s="5"/>
      <c r="B316" s="137"/>
      <c r="C316" s="5"/>
      <c r="D316" s="138"/>
      <c r="E316" s="5"/>
      <c r="F316" s="139"/>
      <c r="G316" s="139"/>
      <c r="H316" s="5"/>
      <c r="I316" s="5"/>
      <c r="J316" s="8"/>
      <c r="K316" s="8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>
      <c r="A317" s="5"/>
      <c r="B317" s="137"/>
      <c r="C317" s="5"/>
      <c r="D317" s="138"/>
      <c r="E317" s="5"/>
      <c r="F317" s="139"/>
      <c r="G317" s="139"/>
      <c r="H317" s="5"/>
      <c r="I317" s="5"/>
      <c r="J317" s="8"/>
      <c r="K317" s="8"/>
      <c r="L317" s="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>
      <c r="A318" s="5"/>
      <c r="B318" s="137"/>
      <c r="C318" s="5"/>
      <c r="D318" s="138"/>
      <c r="E318" s="5"/>
      <c r="F318" s="139"/>
      <c r="G318" s="139"/>
      <c r="H318" s="5"/>
      <c r="I318" s="5"/>
      <c r="J318" s="8"/>
      <c r="K318" s="8"/>
      <c r="L318" s="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>
      <c r="A319" s="5"/>
      <c r="B319" s="137"/>
      <c r="C319" s="5"/>
      <c r="D319" s="138"/>
      <c r="E319" s="5"/>
      <c r="F319" s="139"/>
      <c r="G319" s="139"/>
      <c r="H319" s="5"/>
      <c r="I319" s="5"/>
      <c r="J319" s="8"/>
      <c r="K319" s="8"/>
      <c r="L319" s="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>
      <c r="A320" s="5"/>
      <c r="B320" s="137"/>
      <c r="C320" s="5"/>
      <c r="D320" s="138"/>
      <c r="E320" s="5"/>
      <c r="F320" s="139"/>
      <c r="G320" s="139"/>
      <c r="H320" s="5"/>
      <c r="I320" s="5"/>
      <c r="J320" s="8"/>
      <c r="K320" s="8"/>
      <c r="L320" s="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>
      <c r="A321" s="5"/>
      <c r="B321" s="137"/>
      <c r="C321" s="5"/>
      <c r="D321" s="138"/>
      <c r="E321" s="5"/>
      <c r="F321" s="139"/>
      <c r="G321" s="139"/>
      <c r="H321" s="5"/>
      <c r="I321" s="5"/>
      <c r="J321" s="8"/>
      <c r="K321" s="8"/>
      <c r="L321" s="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>
      <c r="A322" s="5"/>
      <c r="B322" s="137"/>
      <c r="C322" s="5"/>
      <c r="D322" s="138"/>
      <c r="E322" s="5"/>
      <c r="F322" s="139"/>
      <c r="G322" s="139"/>
      <c r="H322" s="5"/>
      <c r="I322" s="5"/>
      <c r="J322" s="8"/>
      <c r="K322" s="8"/>
      <c r="L322" s="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>
      <c r="A323" s="5"/>
      <c r="B323" s="137"/>
      <c r="C323" s="5"/>
      <c r="D323" s="138"/>
      <c r="E323" s="5"/>
      <c r="F323" s="139"/>
      <c r="G323" s="139"/>
      <c r="H323" s="5"/>
      <c r="I323" s="5"/>
      <c r="J323" s="8"/>
      <c r="K323" s="8"/>
      <c r="L323" s="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>
      <c r="A324" s="5"/>
      <c r="B324" s="137"/>
      <c r="C324" s="5"/>
      <c r="D324" s="138"/>
      <c r="E324" s="5"/>
      <c r="F324" s="139"/>
      <c r="G324" s="139"/>
      <c r="H324" s="5"/>
      <c r="I324" s="5"/>
      <c r="J324" s="8"/>
      <c r="K324" s="8"/>
      <c r="L324" s="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>
      <c r="A325" s="5"/>
      <c r="B325" s="137"/>
      <c r="C325" s="5"/>
      <c r="D325" s="138"/>
      <c r="E325" s="5"/>
      <c r="F325" s="139"/>
      <c r="G325" s="139"/>
      <c r="H325" s="5"/>
      <c r="I325" s="5"/>
      <c r="J325" s="8"/>
      <c r="K325" s="8"/>
      <c r="L325" s="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>
      <c r="A326" s="5"/>
      <c r="B326" s="137"/>
      <c r="C326" s="5"/>
      <c r="D326" s="138"/>
      <c r="E326" s="5"/>
      <c r="F326" s="139"/>
      <c r="G326" s="139"/>
      <c r="H326" s="5"/>
      <c r="I326" s="5"/>
      <c r="J326" s="8"/>
      <c r="K326" s="8"/>
      <c r="L326" s="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>
      <c r="A327" s="5"/>
      <c r="B327" s="137"/>
      <c r="C327" s="5"/>
      <c r="D327" s="138"/>
      <c r="E327" s="5"/>
      <c r="F327" s="139"/>
      <c r="G327" s="139"/>
      <c r="H327" s="5"/>
      <c r="I327" s="5"/>
      <c r="J327" s="8"/>
      <c r="K327" s="8"/>
      <c r="L327" s="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>
      <c r="A328" s="5"/>
      <c r="B328" s="137"/>
      <c r="C328" s="5"/>
      <c r="D328" s="138"/>
      <c r="E328" s="5"/>
      <c r="F328" s="139"/>
      <c r="G328" s="139"/>
      <c r="H328" s="5"/>
      <c r="I328" s="5"/>
      <c r="J328" s="8"/>
      <c r="K328" s="8"/>
      <c r="L328" s="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>
      <c r="A329" s="5"/>
      <c r="B329" s="137"/>
      <c r="C329" s="5"/>
      <c r="D329" s="138"/>
      <c r="E329" s="5"/>
      <c r="F329" s="139"/>
      <c r="G329" s="139"/>
      <c r="H329" s="5"/>
      <c r="I329" s="5"/>
      <c r="J329" s="8"/>
      <c r="K329" s="8"/>
      <c r="L329" s="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>
      <c r="A330" s="5"/>
      <c r="B330" s="137"/>
      <c r="C330" s="5"/>
      <c r="D330" s="138"/>
      <c r="E330" s="5"/>
      <c r="F330" s="139"/>
      <c r="G330" s="139"/>
      <c r="H330" s="5"/>
      <c r="I330" s="5"/>
      <c r="J330" s="8"/>
      <c r="K330" s="8"/>
      <c r="L330" s="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>
      <c r="A331" s="5"/>
      <c r="B331" s="137"/>
      <c r="C331" s="5"/>
      <c r="D331" s="138"/>
      <c r="E331" s="5"/>
      <c r="F331" s="139"/>
      <c r="G331" s="139"/>
      <c r="H331" s="5"/>
      <c r="I331" s="5"/>
      <c r="J331" s="8"/>
      <c r="K331" s="8"/>
      <c r="L331" s="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>
      <c r="A332" s="5"/>
      <c r="B332" s="137"/>
      <c r="C332" s="5"/>
      <c r="D332" s="138"/>
      <c r="E332" s="5"/>
      <c r="F332" s="139"/>
      <c r="G332" s="139"/>
      <c r="H332" s="5"/>
      <c r="I332" s="5"/>
      <c r="J332" s="8"/>
      <c r="K332" s="8"/>
      <c r="L332" s="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>
      <c r="A333" s="5"/>
      <c r="B333" s="137"/>
      <c r="C333" s="5"/>
      <c r="D333" s="138"/>
      <c r="E333" s="5"/>
      <c r="F333" s="139"/>
      <c r="G333" s="139"/>
      <c r="H333" s="5"/>
      <c r="I333" s="5"/>
      <c r="J333" s="8"/>
      <c r="K333" s="8"/>
      <c r="L333" s="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>
      <c r="A334" s="5"/>
      <c r="B334" s="137"/>
      <c r="C334" s="5"/>
      <c r="D334" s="138"/>
      <c r="E334" s="5"/>
      <c r="F334" s="139"/>
      <c r="G334" s="139"/>
      <c r="H334" s="5"/>
      <c r="I334" s="5"/>
      <c r="J334" s="8"/>
      <c r="K334" s="8"/>
      <c r="L334" s="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>
      <c r="A335" s="5"/>
      <c r="B335" s="137"/>
      <c r="C335" s="5"/>
      <c r="D335" s="138"/>
      <c r="E335" s="5"/>
      <c r="F335" s="139"/>
      <c r="G335" s="139"/>
      <c r="H335" s="5"/>
      <c r="I335" s="5"/>
      <c r="J335" s="8"/>
      <c r="K335" s="8"/>
      <c r="L335" s="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>
      <c r="A336" s="5"/>
      <c r="B336" s="137"/>
      <c r="C336" s="5"/>
      <c r="D336" s="138"/>
      <c r="E336" s="5"/>
      <c r="F336" s="139"/>
      <c r="G336" s="139"/>
      <c r="H336" s="5"/>
      <c r="I336" s="5"/>
      <c r="J336" s="8"/>
      <c r="K336" s="8"/>
      <c r="L336" s="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>
      <c r="A337" s="5"/>
      <c r="B337" s="137"/>
      <c r="C337" s="5"/>
      <c r="D337" s="138"/>
      <c r="E337" s="5"/>
      <c r="F337" s="139"/>
      <c r="G337" s="139"/>
      <c r="H337" s="5"/>
      <c r="I337" s="5"/>
      <c r="J337" s="8"/>
      <c r="K337" s="8"/>
      <c r="L337" s="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>
      <c r="A338" s="5"/>
      <c r="B338" s="137"/>
      <c r="C338" s="5"/>
      <c r="D338" s="138"/>
      <c r="E338" s="5"/>
      <c r="F338" s="139"/>
      <c r="G338" s="139"/>
      <c r="H338" s="5"/>
      <c r="I338" s="5"/>
      <c r="J338" s="8"/>
      <c r="K338" s="8"/>
      <c r="L338" s="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>
      <c r="A339" s="5"/>
      <c r="B339" s="137"/>
      <c r="C339" s="5"/>
      <c r="D339" s="138"/>
      <c r="E339" s="5"/>
      <c r="F339" s="139"/>
      <c r="G339" s="139"/>
      <c r="H339" s="5"/>
      <c r="I339" s="5"/>
      <c r="J339" s="8"/>
      <c r="K339" s="8"/>
      <c r="L339" s="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>
      <c r="A340" s="5"/>
      <c r="B340" s="137"/>
      <c r="C340" s="5"/>
      <c r="D340" s="138"/>
      <c r="E340" s="5"/>
      <c r="F340" s="139"/>
      <c r="G340" s="139"/>
      <c r="H340" s="5"/>
      <c r="I340" s="5"/>
      <c r="J340" s="8"/>
      <c r="K340" s="8"/>
      <c r="L340" s="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>
      <c r="A341" s="5"/>
      <c r="B341" s="137"/>
      <c r="C341" s="5"/>
      <c r="D341" s="138"/>
      <c r="E341" s="5"/>
      <c r="F341" s="139"/>
      <c r="G341" s="139"/>
      <c r="H341" s="5"/>
      <c r="I341" s="5"/>
      <c r="J341" s="8"/>
      <c r="K341" s="8"/>
      <c r="L341" s="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>
      <c r="A342" s="5"/>
      <c r="B342" s="137"/>
      <c r="C342" s="5"/>
      <c r="D342" s="138"/>
      <c r="E342" s="5"/>
      <c r="F342" s="139"/>
      <c r="G342" s="139"/>
      <c r="H342" s="5"/>
      <c r="I342" s="5"/>
      <c r="J342" s="8"/>
      <c r="K342" s="8"/>
      <c r="L342" s="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>
      <c r="A343" s="5"/>
      <c r="B343" s="137"/>
      <c r="C343" s="5"/>
      <c r="D343" s="138"/>
      <c r="E343" s="5"/>
      <c r="F343" s="139"/>
      <c r="G343" s="139"/>
      <c r="H343" s="5"/>
      <c r="I343" s="5"/>
      <c r="J343" s="8"/>
      <c r="K343" s="8"/>
      <c r="L343" s="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>
      <c r="A344" s="5"/>
      <c r="B344" s="137"/>
      <c r="C344" s="5"/>
      <c r="D344" s="138"/>
      <c r="E344" s="5"/>
      <c r="F344" s="139"/>
      <c r="G344" s="139"/>
      <c r="H344" s="5"/>
      <c r="I344" s="5"/>
      <c r="J344" s="8"/>
      <c r="K344" s="8"/>
      <c r="L344" s="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>
      <c r="A345" s="5"/>
      <c r="B345" s="137"/>
      <c r="C345" s="5"/>
      <c r="D345" s="138"/>
      <c r="E345" s="5"/>
      <c r="F345" s="139"/>
      <c r="G345" s="139"/>
      <c r="H345" s="5"/>
      <c r="I345" s="5"/>
      <c r="J345" s="8"/>
      <c r="K345" s="8"/>
      <c r="L345" s="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>
      <c r="A346" s="5"/>
      <c r="B346" s="137"/>
      <c r="C346" s="5"/>
      <c r="D346" s="138"/>
      <c r="E346" s="5"/>
      <c r="F346" s="139"/>
      <c r="G346" s="139"/>
      <c r="H346" s="5"/>
      <c r="I346" s="5"/>
      <c r="J346" s="8"/>
      <c r="K346" s="8"/>
      <c r="L346" s="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>
      <c r="A347" s="5"/>
      <c r="B347" s="137"/>
      <c r="C347" s="5"/>
      <c r="D347" s="138"/>
      <c r="E347" s="5"/>
      <c r="F347" s="139"/>
      <c r="G347" s="139"/>
      <c r="H347" s="5"/>
      <c r="I347" s="5"/>
      <c r="J347" s="8"/>
      <c r="K347" s="8"/>
      <c r="L347" s="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>
      <c r="A348" s="5"/>
      <c r="B348" s="137"/>
      <c r="C348" s="5"/>
      <c r="D348" s="138"/>
      <c r="E348" s="5"/>
      <c r="F348" s="139"/>
      <c r="G348" s="139"/>
      <c r="H348" s="5"/>
      <c r="I348" s="5"/>
      <c r="J348" s="8"/>
      <c r="K348" s="8"/>
      <c r="L348" s="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>
      <c r="A349" s="5"/>
      <c r="B349" s="137"/>
      <c r="C349" s="5"/>
      <c r="D349" s="138"/>
      <c r="E349" s="5"/>
      <c r="F349" s="139"/>
      <c r="G349" s="139"/>
      <c r="H349" s="5"/>
      <c r="I349" s="5"/>
      <c r="J349" s="8"/>
      <c r="K349" s="8"/>
      <c r="L349" s="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>
      <c r="A350" s="5"/>
      <c r="B350" s="137"/>
      <c r="C350" s="5"/>
      <c r="D350" s="138"/>
      <c r="E350" s="5"/>
      <c r="F350" s="139"/>
      <c r="G350" s="139"/>
      <c r="H350" s="5"/>
      <c r="I350" s="5"/>
      <c r="J350" s="8"/>
      <c r="K350" s="8"/>
      <c r="L350" s="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>
      <c r="A351" s="5"/>
      <c r="B351" s="137"/>
      <c r="C351" s="5"/>
      <c r="D351" s="138"/>
      <c r="E351" s="5"/>
      <c r="F351" s="139"/>
      <c r="G351" s="139"/>
      <c r="H351" s="5"/>
      <c r="I351" s="5"/>
      <c r="J351" s="8"/>
      <c r="K351" s="8"/>
      <c r="L351" s="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>
      <c r="A352" s="5"/>
      <c r="B352" s="137"/>
      <c r="C352" s="5"/>
      <c r="D352" s="138"/>
      <c r="E352" s="5"/>
      <c r="F352" s="139"/>
      <c r="G352" s="139"/>
      <c r="H352" s="5"/>
      <c r="I352" s="5"/>
      <c r="J352" s="8"/>
      <c r="K352" s="8"/>
      <c r="L352" s="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>
      <c r="A353" s="5"/>
      <c r="B353" s="137"/>
      <c r="C353" s="5"/>
      <c r="D353" s="138"/>
      <c r="E353" s="5"/>
      <c r="F353" s="139"/>
      <c r="G353" s="139"/>
      <c r="H353" s="5"/>
      <c r="I353" s="5"/>
      <c r="J353" s="8"/>
      <c r="K353" s="8"/>
      <c r="L353" s="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>
      <c r="A354" s="5"/>
      <c r="B354" s="137"/>
      <c r="C354" s="5"/>
      <c r="D354" s="138"/>
      <c r="E354" s="5"/>
      <c r="F354" s="139"/>
      <c r="G354" s="139"/>
      <c r="H354" s="5"/>
      <c r="I354" s="5"/>
      <c r="J354" s="8"/>
      <c r="K354" s="8"/>
      <c r="L354" s="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>
      <c r="A355" s="5"/>
      <c r="B355" s="137"/>
      <c r="C355" s="5"/>
      <c r="D355" s="138"/>
      <c r="E355" s="5"/>
      <c r="F355" s="139"/>
      <c r="G355" s="139"/>
      <c r="H355" s="5"/>
      <c r="I355" s="5"/>
      <c r="J355" s="8"/>
      <c r="K355" s="8"/>
      <c r="L355" s="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>
      <c r="A356" s="5"/>
      <c r="B356" s="137"/>
      <c r="C356" s="5"/>
      <c r="D356" s="138"/>
      <c r="E356" s="5"/>
      <c r="F356" s="139"/>
      <c r="G356" s="139"/>
      <c r="H356" s="5"/>
      <c r="I356" s="5"/>
      <c r="J356" s="8"/>
      <c r="K356" s="8"/>
      <c r="L356" s="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>
      <c r="A357" s="5"/>
      <c r="B357" s="137"/>
      <c r="C357" s="5"/>
      <c r="D357" s="138"/>
      <c r="E357" s="5"/>
      <c r="F357" s="139"/>
      <c r="G357" s="139"/>
      <c r="H357" s="5"/>
      <c r="I357" s="5"/>
      <c r="J357" s="8"/>
      <c r="K357" s="8"/>
      <c r="L357" s="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>
      <c r="A358" s="5"/>
      <c r="B358" s="137"/>
      <c r="C358" s="5"/>
      <c r="D358" s="138"/>
      <c r="E358" s="5"/>
      <c r="F358" s="139"/>
      <c r="G358" s="139"/>
      <c r="H358" s="5"/>
      <c r="I358" s="5"/>
      <c r="J358" s="8"/>
      <c r="K358" s="8"/>
      <c r="L358" s="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>
      <c r="A359" s="5"/>
      <c r="B359" s="137"/>
      <c r="C359" s="5"/>
      <c r="D359" s="138"/>
      <c r="E359" s="5"/>
      <c r="F359" s="139"/>
      <c r="G359" s="139"/>
      <c r="H359" s="5"/>
      <c r="I359" s="5"/>
      <c r="J359" s="8"/>
      <c r="K359" s="8"/>
      <c r="L359" s="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>
      <c r="A360" s="5"/>
      <c r="B360" s="137"/>
      <c r="C360" s="5"/>
      <c r="D360" s="138"/>
      <c r="E360" s="5"/>
      <c r="F360" s="139"/>
      <c r="G360" s="139"/>
      <c r="H360" s="5"/>
      <c r="I360" s="5"/>
      <c r="J360" s="8"/>
      <c r="K360" s="8"/>
      <c r="L360" s="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>
      <c r="A361" s="5"/>
      <c r="B361" s="137"/>
      <c r="C361" s="5"/>
      <c r="D361" s="138"/>
      <c r="E361" s="5"/>
      <c r="F361" s="139"/>
      <c r="G361" s="139"/>
      <c r="H361" s="5"/>
      <c r="I361" s="5"/>
      <c r="J361" s="8"/>
      <c r="K361" s="8"/>
      <c r="L361" s="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>
      <c r="A362" s="5"/>
      <c r="B362" s="137"/>
      <c r="C362" s="5"/>
      <c r="D362" s="138"/>
      <c r="E362" s="5"/>
      <c r="F362" s="139"/>
      <c r="G362" s="139"/>
      <c r="H362" s="5"/>
      <c r="I362" s="5"/>
      <c r="J362" s="8"/>
      <c r="K362" s="8"/>
      <c r="L362" s="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>
      <c r="A363" s="5"/>
      <c r="B363" s="137"/>
      <c r="C363" s="5"/>
      <c r="D363" s="138"/>
      <c r="E363" s="5"/>
      <c r="F363" s="139"/>
      <c r="G363" s="139"/>
      <c r="H363" s="5"/>
      <c r="I363" s="5"/>
      <c r="J363" s="8"/>
      <c r="K363" s="8"/>
      <c r="L363" s="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>
      <c r="A364" s="5"/>
      <c r="B364" s="137"/>
      <c r="C364" s="5"/>
      <c r="D364" s="138"/>
      <c r="E364" s="5"/>
      <c r="F364" s="139"/>
      <c r="G364" s="139"/>
      <c r="H364" s="5"/>
      <c r="I364" s="5"/>
      <c r="J364" s="8"/>
      <c r="K364" s="8"/>
      <c r="L364" s="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>
      <c r="A365" s="5"/>
      <c r="B365" s="137"/>
      <c r="C365" s="5"/>
      <c r="D365" s="138"/>
      <c r="E365" s="5"/>
      <c r="F365" s="139"/>
      <c r="G365" s="139"/>
      <c r="H365" s="5"/>
      <c r="I365" s="5"/>
      <c r="J365" s="8"/>
      <c r="K365" s="8"/>
      <c r="L365" s="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>
      <c r="A366" s="5"/>
      <c r="B366" s="137"/>
      <c r="C366" s="5"/>
      <c r="D366" s="138"/>
      <c r="E366" s="5"/>
      <c r="F366" s="139"/>
      <c r="G366" s="139"/>
      <c r="H366" s="5"/>
      <c r="I366" s="5"/>
      <c r="J366" s="8"/>
      <c r="K366" s="8"/>
      <c r="L366" s="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>
      <c r="A367" s="5"/>
      <c r="B367" s="137"/>
      <c r="C367" s="5"/>
      <c r="D367" s="138"/>
      <c r="E367" s="5"/>
      <c r="F367" s="139"/>
      <c r="G367" s="139"/>
      <c r="H367" s="5"/>
      <c r="I367" s="5"/>
      <c r="J367" s="8"/>
      <c r="K367" s="8"/>
      <c r="L367" s="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>
      <c r="A368" s="5"/>
      <c r="B368" s="137"/>
      <c r="C368" s="5"/>
      <c r="D368" s="138"/>
      <c r="E368" s="5"/>
      <c r="F368" s="139"/>
      <c r="G368" s="139"/>
      <c r="H368" s="5"/>
      <c r="I368" s="5"/>
      <c r="J368" s="8"/>
      <c r="K368" s="8"/>
      <c r="L368" s="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>
      <c r="A369" s="5"/>
      <c r="B369" s="137"/>
      <c r="C369" s="5"/>
      <c r="D369" s="138"/>
      <c r="E369" s="5"/>
      <c r="F369" s="139"/>
      <c r="G369" s="139"/>
      <c r="H369" s="5"/>
      <c r="I369" s="5"/>
      <c r="J369" s="8"/>
      <c r="K369" s="8"/>
      <c r="L369" s="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>
      <c r="A370" s="5"/>
      <c r="B370" s="137"/>
      <c r="C370" s="5"/>
      <c r="D370" s="138"/>
      <c r="E370" s="5"/>
      <c r="F370" s="139"/>
      <c r="G370" s="139"/>
      <c r="H370" s="5"/>
      <c r="I370" s="5"/>
      <c r="J370" s="8"/>
      <c r="K370" s="8"/>
      <c r="L370" s="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>
      <c r="A371" s="5"/>
      <c r="B371" s="137"/>
      <c r="C371" s="5"/>
      <c r="D371" s="138"/>
      <c r="E371" s="5"/>
      <c r="F371" s="139"/>
      <c r="G371" s="139"/>
      <c r="H371" s="5"/>
      <c r="I371" s="5"/>
      <c r="J371" s="8"/>
      <c r="K371" s="8"/>
      <c r="L371" s="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>
      <c r="A372" s="5"/>
      <c r="B372" s="137"/>
      <c r="C372" s="5"/>
      <c r="D372" s="138"/>
      <c r="E372" s="5"/>
      <c r="F372" s="139"/>
      <c r="G372" s="139"/>
      <c r="H372" s="5"/>
      <c r="I372" s="5"/>
      <c r="J372" s="8"/>
      <c r="K372" s="8"/>
      <c r="L372" s="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>
      <c r="A373" s="5"/>
      <c r="B373" s="137"/>
      <c r="C373" s="5"/>
      <c r="D373" s="138"/>
      <c r="E373" s="5"/>
      <c r="F373" s="139"/>
      <c r="G373" s="139"/>
      <c r="H373" s="5"/>
      <c r="I373" s="5"/>
      <c r="J373" s="8"/>
      <c r="K373" s="8"/>
      <c r="L373" s="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>
      <c r="A374" s="5"/>
      <c r="B374" s="137"/>
      <c r="C374" s="5"/>
      <c r="D374" s="138"/>
      <c r="E374" s="5"/>
      <c r="F374" s="139"/>
      <c r="G374" s="139"/>
      <c r="H374" s="5"/>
      <c r="I374" s="5"/>
      <c r="J374" s="8"/>
      <c r="K374" s="8"/>
      <c r="L374" s="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>
      <c r="A375" s="5"/>
      <c r="B375" s="137"/>
      <c r="C375" s="5"/>
      <c r="D375" s="138"/>
      <c r="E375" s="5"/>
      <c r="F375" s="139"/>
      <c r="G375" s="139"/>
      <c r="H375" s="5"/>
      <c r="I375" s="5"/>
      <c r="J375" s="8"/>
      <c r="K375" s="8"/>
      <c r="L375" s="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>
      <c r="A376" s="5"/>
      <c r="B376" s="137"/>
      <c r="C376" s="5"/>
      <c r="D376" s="138"/>
      <c r="E376" s="5"/>
      <c r="F376" s="139"/>
      <c r="G376" s="139"/>
      <c r="H376" s="5"/>
      <c r="I376" s="5"/>
      <c r="J376" s="8"/>
      <c r="K376" s="8"/>
      <c r="L376" s="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>
      <c r="A377" s="5"/>
      <c r="B377" s="137"/>
      <c r="C377" s="5"/>
      <c r="D377" s="138"/>
      <c r="E377" s="5"/>
      <c r="F377" s="139"/>
      <c r="G377" s="139"/>
      <c r="H377" s="5"/>
      <c r="I377" s="5"/>
      <c r="J377" s="8"/>
      <c r="K377" s="8"/>
      <c r="L377" s="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>
      <c r="A378" s="5"/>
      <c r="B378" s="137"/>
      <c r="C378" s="5"/>
      <c r="D378" s="138"/>
      <c r="E378" s="5"/>
      <c r="F378" s="139"/>
      <c r="G378" s="139"/>
      <c r="H378" s="5"/>
      <c r="I378" s="5"/>
      <c r="J378" s="8"/>
      <c r="K378" s="8"/>
      <c r="L378" s="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>
      <c r="A379" s="5"/>
      <c r="B379" s="137"/>
      <c r="C379" s="5"/>
      <c r="D379" s="138"/>
      <c r="E379" s="5"/>
      <c r="F379" s="139"/>
      <c r="G379" s="139"/>
      <c r="H379" s="5"/>
      <c r="I379" s="5"/>
      <c r="J379" s="8"/>
      <c r="K379" s="8"/>
      <c r="L379" s="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>
      <c r="A380" s="5"/>
      <c r="B380" s="137"/>
      <c r="C380" s="5"/>
      <c r="D380" s="138"/>
      <c r="E380" s="5"/>
      <c r="F380" s="139"/>
      <c r="G380" s="139"/>
      <c r="H380" s="5"/>
      <c r="I380" s="5"/>
      <c r="J380" s="8"/>
      <c r="K380" s="8"/>
      <c r="L380" s="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>
      <c r="A381" s="5"/>
      <c r="B381" s="137"/>
      <c r="C381" s="5"/>
      <c r="D381" s="138"/>
      <c r="E381" s="5"/>
      <c r="F381" s="139"/>
      <c r="G381" s="139"/>
      <c r="H381" s="5"/>
      <c r="I381" s="5"/>
      <c r="J381" s="8"/>
      <c r="K381" s="8"/>
      <c r="L381" s="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>
      <c r="A382" s="5"/>
      <c r="B382" s="137"/>
      <c r="C382" s="5"/>
      <c r="D382" s="138"/>
      <c r="E382" s="5"/>
      <c r="F382" s="139"/>
      <c r="G382" s="139"/>
      <c r="H382" s="5"/>
      <c r="I382" s="5"/>
      <c r="J382" s="8"/>
      <c r="K382" s="8"/>
      <c r="L382" s="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>
      <c r="A383" s="5"/>
      <c r="B383" s="137"/>
      <c r="C383" s="5"/>
      <c r="D383" s="138"/>
      <c r="E383" s="5"/>
      <c r="F383" s="139"/>
      <c r="G383" s="139"/>
      <c r="H383" s="5"/>
      <c r="I383" s="5"/>
      <c r="J383" s="8"/>
      <c r="K383" s="8"/>
      <c r="L383" s="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>
      <c r="A384" s="5"/>
      <c r="B384" s="137"/>
      <c r="C384" s="5"/>
      <c r="D384" s="138"/>
      <c r="E384" s="5"/>
      <c r="F384" s="139"/>
      <c r="G384" s="139"/>
      <c r="H384" s="5"/>
      <c r="I384" s="5"/>
      <c r="J384" s="8"/>
      <c r="K384" s="8"/>
      <c r="L384" s="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>
      <c r="A385" s="5"/>
      <c r="B385" s="137"/>
      <c r="C385" s="5"/>
      <c r="D385" s="138"/>
      <c r="E385" s="5"/>
      <c r="F385" s="139"/>
      <c r="G385" s="139"/>
      <c r="H385" s="5"/>
      <c r="I385" s="5"/>
      <c r="J385" s="8"/>
      <c r="K385" s="8"/>
      <c r="L385" s="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>
      <c r="A386" s="5"/>
      <c r="B386" s="137"/>
      <c r="C386" s="5"/>
      <c r="D386" s="138"/>
      <c r="E386" s="5"/>
      <c r="F386" s="139"/>
      <c r="G386" s="139"/>
      <c r="H386" s="5"/>
      <c r="I386" s="5"/>
      <c r="J386" s="8"/>
      <c r="K386" s="8"/>
      <c r="L386" s="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>
      <c r="A387" s="5"/>
      <c r="B387" s="137"/>
      <c r="C387" s="5"/>
      <c r="D387" s="138"/>
      <c r="E387" s="5"/>
      <c r="F387" s="139"/>
      <c r="G387" s="139"/>
      <c r="H387" s="5"/>
      <c r="I387" s="5"/>
      <c r="J387" s="8"/>
      <c r="K387" s="8"/>
      <c r="L387" s="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>
      <c r="A388" s="5"/>
      <c r="B388" s="137"/>
      <c r="C388" s="5"/>
      <c r="D388" s="138"/>
      <c r="E388" s="5"/>
      <c r="F388" s="139"/>
      <c r="G388" s="139"/>
      <c r="H388" s="5"/>
      <c r="I388" s="5"/>
      <c r="J388" s="8"/>
      <c r="K388" s="8"/>
      <c r="L388" s="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>
      <c r="A389" s="5"/>
      <c r="B389" s="137"/>
      <c r="C389" s="5"/>
      <c r="D389" s="138"/>
      <c r="E389" s="5"/>
      <c r="F389" s="139"/>
      <c r="G389" s="139"/>
      <c r="H389" s="5"/>
      <c r="I389" s="5"/>
      <c r="J389" s="8"/>
      <c r="K389" s="8"/>
      <c r="L389" s="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>
      <c r="A390" s="5"/>
      <c r="B390" s="137"/>
      <c r="C390" s="5"/>
      <c r="D390" s="138"/>
      <c r="E390" s="5"/>
      <c r="F390" s="139"/>
      <c r="G390" s="139"/>
      <c r="H390" s="5"/>
      <c r="I390" s="5"/>
      <c r="J390" s="8"/>
      <c r="K390" s="8"/>
      <c r="L390" s="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>
      <c r="A391" s="5"/>
      <c r="B391" s="137"/>
      <c r="C391" s="5"/>
      <c r="D391" s="138"/>
      <c r="E391" s="5"/>
      <c r="F391" s="139"/>
      <c r="G391" s="139"/>
      <c r="H391" s="5"/>
      <c r="I391" s="5"/>
      <c r="J391" s="8"/>
      <c r="K391" s="8"/>
      <c r="L391" s="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>
      <c r="A392" s="5"/>
      <c r="B392" s="137"/>
      <c r="C392" s="5"/>
      <c r="D392" s="138"/>
      <c r="E392" s="5"/>
      <c r="F392" s="139"/>
      <c r="G392" s="139"/>
      <c r="H392" s="5"/>
      <c r="I392" s="5"/>
      <c r="J392" s="8"/>
      <c r="K392" s="8"/>
      <c r="L392" s="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>
      <c r="A393" s="5"/>
      <c r="B393" s="137"/>
      <c r="C393" s="5"/>
      <c r="D393" s="138"/>
      <c r="E393" s="5"/>
      <c r="F393" s="139"/>
      <c r="G393" s="139"/>
      <c r="H393" s="5"/>
      <c r="I393" s="5"/>
      <c r="J393" s="8"/>
      <c r="K393" s="8"/>
      <c r="L393" s="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>
      <c r="A394" s="5"/>
      <c r="B394" s="137"/>
      <c r="C394" s="5"/>
      <c r="D394" s="138"/>
      <c r="E394" s="5"/>
      <c r="F394" s="139"/>
      <c r="G394" s="139"/>
      <c r="H394" s="5"/>
      <c r="I394" s="5"/>
      <c r="J394" s="8"/>
      <c r="K394" s="8"/>
      <c r="L394" s="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>
      <c r="A395" s="5"/>
      <c r="B395" s="137"/>
      <c r="C395" s="5"/>
      <c r="D395" s="138"/>
      <c r="E395" s="5"/>
      <c r="F395" s="139"/>
      <c r="G395" s="139"/>
      <c r="H395" s="5"/>
      <c r="I395" s="5"/>
      <c r="J395" s="8"/>
      <c r="K395" s="8"/>
      <c r="L395" s="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>
      <c r="A396" s="5"/>
      <c r="B396" s="137"/>
      <c r="C396" s="5"/>
      <c r="D396" s="138"/>
      <c r="E396" s="5"/>
      <c r="F396" s="139"/>
      <c r="G396" s="139"/>
      <c r="H396" s="5"/>
      <c r="I396" s="5"/>
      <c r="J396" s="8"/>
      <c r="K396" s="8"/>
      <c r="L396" s="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>
      <c r="A397" s="5"/>
      <c r="B397" s="137"/>
      <c r="C397" s="5"/>
      <c r="D397" s="138"/>
      <c r="E397" s="5"/>
      <c r="F397" s="139"/>
      <c r="G397" s="139"/>
      <c r="H397" s="5"/>
      <c r="I397" s="5"/>
      <c r="J397" s="8"/>
      <c r="K397" s="8"/>
      <c r="L397" s="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>
      <c r="A398" s="5"/>
      <c r="B398" s="137"/>
      <c r="C398" s="5"/>
      <c r="D398" s="138"/>
      <c r="E398" s="5"/>
      <c r="F398" s="139"/>
      <c r="G398" s="139"/>
      <c r="H398" s="5"/>
      <c r="I398" s="5"/>
      <c r="J398" s="8"/>
      <c r="K398" s="8"/>
      <c r="L398" s="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>
      <c r="A399" s="5"/>
      <c r="B399" s="137"/>
      <c r="C399" s="5"/>
      <c r="D399" s="138"/>
      <c r="E399" s="5"/>
      <c r="F399" s="139"/>
      <c r="G399" s="139"/>
      <c r="H399" s="5"/>
      <c r="I399" s="5"/>
      <c r="J399" s="8"/>
      <c r="K399" s="8"/>
      <c r="L399" s="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>
      <c r="A400" s="5"/>
      <c r="B400" s="137"/>
      <c r="C400" s="5"/>
      <c r="D400" s="138"/>
      <c r="E400" s="5"/>
      <c r="F400" s="139"/>
      <c r="G400" s="139"/>
      <c r="H400" s="5"/>
      <c r="I400" s="5"/>
      <c r="J400" s="8"/>
      <c r="K400" s="8"/>
      <c r="L400" s="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>
      <c r="A401" s="5"/>
      <c r="B401" s="137"/>
      <c r="C401" s="5"/>
      <c r="D401" s="138"/>
      <c r="E401" s="5"/>
      <c r="F401" s="139"/>
      <c r="G401" s="139"/>
      <c r="H401" s="5"/>
      <c r="I401" s="5"/>
      <c r="J401" s="8"/>
      <c r="K401" s="8"/>
      <c r="L401" s="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>
      <c r="A402" s="5"/>
      <c r="B402" s="137"/>
      <c r="C402" s="5"/>
      <c r="D402" s="138"/>
      <c r="E402" s="5"/>
      <c r="F402" s="139"/>
      <c r="G402" s="139"/>
      <c r="H402" s="5"/>
      <c r="I402" s="5"/>
      <c r="J402" s="8"/>
      <c r="K402" s="8"/>
      <c r="L402" s="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>
      <c r="A403" s="5"/>
      <c r="B403" s="137"/>
      <c r="C403" s="5"/>
      <c r="D403" s="138"/>
      <c r="E403" s="5"/>
      <c r="F403" s="139"/>
      <c r="G403" s="139"/>
      <c r="H403" s="5"/>
      <c r="I403" s="5"/>
      <c r="J403" s="8"/>
      <c r="K403" s="8"/>
      <c r="L403" s="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>
      <c r="A404" s="5"/>
      <c r="B404" s="137"/>
      <c r="C404" s="5"/>
      <c r="D404" s="138"/>
      <c r="E404" s="5"/>
      <c r="F404" s="139"/>
      <c r="G404" s="139"/>
      <c r="H404" s="5"/>
      <c r="I404" s="5"/>
      <c r="J404" s="8"/>
      <c r="K404" s="8"/>
      <c r="L404" s="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>
      <c r="A405" s="5"/>
      <c r="B405" s="137"/>
      <c r="C405" s="5"/>
      <c r="D405" s="138"/>
      <c r="E405" s="5"/>
      <c r="F405" s="139"/>
      <c r="G405" s="139"/>
      <c r="H405" s="5"/>
      <c r="I405" s="5"/>
      <c r="J405" s="8"/>
      <c r="K405" s="8"/>
      <c r="L405" s="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>
      <c r="A406" s="5"/>
      <c r="B406" s="137"/>
      <c r="C406" s="5"/>
      <c r="D406" s="138"/>
      <c r="E406" s="5"/>
      <c r="F406" s="139"/>
      <c r="G406" s="139"/>
      <c r="H406" s="5"/>
      <c r="I406" s="5"/>
      <c r="J406" s="8"/>
      <c r="K406" s="8"/>
      <c r="L406" s="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>
      <c r="A407" s="5"/>
      <c r="B407" s="137"/>
      <c r="C407" s="5"/>
      <c r="D407" s="138"/>
      <c r="E407" s="5"/>
      <c r="F407" s="139"/>
      <c r="G407" s="139"/>
      <c r="H407" s="5"/>
      <c r="I407" s="5"/>
      <c r="J407" s="8"/>
      <c r="K407" s="8"/>
      <c r="L407" s="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>
      <c r="A408" s="5"/>
      <c r="B408" s="137"/>
      <c r="C408" s="5"/>
      <c r="D408" s="138"/>
      <c r="E408" s="5"/>
      <c r="F408" s="139"/>
      <c r="G408" s="139"/>
      <c r="H408" s="5"/>
      <c r="I408" s="5"/>
      <c r="J408" s="8"/>
      <c r="K408" s="8"/>
      <c r="L408" s="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>
      <c r="A409" s="5"/>
      <c r="B409" s="137"/>
      <c r="C409" s="5"/>
      <c r="D409" s="138"/>
      <c r="E409" s="5"/>
      <c r="F409" s="139"/>
      <c r="G409" s="139"/>
      <c r="H409" s="5"/>
      <c r="I409" s="5"/>
      <c r="J409" s="8"/>
      <c r="K409" s="8"/>
      <c r="L409" s="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>
      <c r="A410" s="5"/>
      <c r="B410" s="137"/>
      <c r="C410" s="5"/>
      <c r="D410" s="138"/>
      <c r="E410" s="5"/>
      <c r="F410" s="139"/>
      <c r="G410" s="139"/>
      <c r="H410" s="5"/>
      <c r="I410" s="5"/>
      <c r="J410" s="8"/>
      <c r="K410" s="8"/>
      <c r="L410" s="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>
      <c r="A411" s="5"/>
      <c r="B411" s="137"/>
      <c r="C411" s="5"/>
      <c r="D411" s="138"/>
      <c r="E411" s="5"/>
      <c r="F411" s="139"/>
      <c r="G411" s="139"/>
      <c r="H411" s="5"/>
      <c r="I411" s="5"/>
      <c r="J411" s="8"/>
      <c r="K411" s="8"/>
      <c r="L411" s="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>
      <c r="A412" s="5"/>
      <c r="B412" s="137"/>
      <c r="C412" s="5"/>
      <c r="D412" s="138"/>
      <c r="E412" s="5"/>
      <c r="F412" s="139"/>
      <c r="G412" s="139"/>
      <c r="H412" s="5"/>
      <c r="I412" s="5"/>
      <c r="J412" s="8"/>
      <c r="K412" s="8"/>
      <c r="L412" s="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>
      <c r="A413" s="5"/>
      <c r="B413" s="137"/>
      <c r="C413" s="5"/>
      <c r="D413" s="138"/>
      <c r="E413" s="5"/>
      <c r="F413" s="139"/>
      <c r="G413" s="139"/>
      <c r="H413" s="5"/>
      <c r="I413" s="5"/>
      <c r="J413" s="8"/>
      <c r="K413" s="8"/>
      <c r="L413" s="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>
      <c r="A414" s="5"/>
      <c r="B414" s="137"/>
      <c r="C414" s="5"/>
      <c r="D414" s="138"/>
      <c r="E414" s="5"/>
      <c r="F414" s="139"/>
      <c r="G414" s="139"/>
      <c r="H414" s="5"/>
      <c r="I414" s="5"/>
      <c r="J414" s="8"/>
      <c r="K414" s="8"/>
      <c r="L414" s="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>
      <c r="A415" s="5"/>
      <c r="B415" s="137"/>
      <c r="C415" s="5"/>
      <c r="D415" s="138"/>
      <c r="E415" s="5"/>
      <c r="F415" s="139"/>
      <c r="G415" s="139"/>
      <c r="H415" s="5"/>
      <c r="I415" s="5"/>
      <c r="J415" s="8"/>
      <c r="K415" s="8"/>
      <c r="L415" s="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>
      <c r="A416" s="5"/>
      <c r="B416" s="137"/>
      <c r="C416" s="5"/>
      <c r="D416" s="138"/>
      <c r="E416" s="5"/>
      <c r="F416" s="139"/>
      <c r="G416" s="139"/>
      <c r="H416" s="5"/>
      <c r="I416" s="5"/>
      <c r="J416" s="8"/>
      <c r="K416" s="8"/>
      <c r="L416" s="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>
      <c r="A417" s="5"/>
      <c r="B417" s="137"/>
      <c r="C417" s="5"/>
      <c r="D417" s="138"/>
      <c r="E417" s="5"/>
      <c r="F417" s="139"/>
      <c r="G417" s="139"/>
      <c r="H417" s="5"/>
      <c r="I417" s="5"/>
      <c r="J417" s="8"/>
      <c r="K417" s="8"/>
      <c r="L417" s="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>
      <c r="A418" s="5"/>
      <c r="B418" s="137"/>
      <c r="C418" s="5"/>
      <c r="D418" s="138"/>
      <c r="E418" s="5"/>
      <c r="F418" s="139"/>
      <c r="G418" s="139"/>
      <c r="H418" s="5"/>
      <c r="I418" s="5"/>
      <c r="J418" s="8"/>
      <c r="K418" s="8"/>
      <c r="L418" s="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>
      <c r="A419" s="5"/>
      <c r="B419" s="137"/>
      <c r="C419" s="5"/>
      <c r="D419" s="138"/>
      <c r="E419" s="5"/>
      <c r="F419" s="139"/>
      <c r="G419" s="139"/>
      <c r="H419" s="5"/>
      <c r="I419" s="5"/>
      <c r="J419" s="8"/>
      <c r="K419" s="8"/>
      <c r="L419" s="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>
      <c r="A420" s="5"/>
      <c r="B420" s="137"/>
      <c r="C420" s="5"/>
      <c r="D420" s="138"/>
      <c r="E420" s="5"/>
      <c r="F420" s="139"/>
      <c r="G420" s="139"/>
      <c r="H420" s="5"/>
      <c r="I420" s="5"/>
      <c r="J420" s="8"/>
      <c r="K420" s="8"/>
      <c r="L420" s="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>
      <c r="A421" s="5"/>
      <c r="B421" s="137"/>
      <c r="C421" s="5"/>
      <c r="D421" s="138"/>
      <c r="E421" s="5"/>
      <c r="F421" s="139"/>
      <c r="G421" s="139"/>
      <c r="H421" s="5"/>
      <c r="I421" s="5"/>
      <c r="J421" s="8"/>
      <c r="K421" s="8"/>
      <c r="L421" s="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>
      <c r="A422" s="5"/>
      <c r="B422" s="137"/>
      <c r="C422" s="5"/>
      <c r="D422" s="138"/>
      <c r="E422" s="5"/>
      <c r="F422" s="139"/>
      <c r="G422" s="139"/>
      <c r="H422" s="5"/>
      <c r="I422" s="5"/>
      <c r="J422" s="8"/>
      <c r="K422" s="8"/>
      <c r="L422" s="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>
      <c r="A423" s="5"/>
      <c r="B423" s="137"/>
      <c r="C423" s="5"/>
      <c r="D423" s="138"/>
      <c r="E423" s="5"/>
      <c r="F423" s="139"/>
      <c r="G423" s="139"/>
      <c r="H423" s="5"/>
      <c r="I423" s="5"/>
      <c r="J423" s="8"/>
      <c r="K423" s="8"/>
      <c r="L423" s="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>
      <c r="A424" s="5"/>
      <c r="B424" s="137"/>
      <c r="C424" s="5"/>
      <c r="D424" s="138"/>
      <c r="E424" s="5"/>
      <c r="F424" s="139"/>
      <c r="G424" s="139"/>
      <c r="H424" s="5"/>
      <c r="I424" s="5"/>
      <c r="J424" s="8"/>
      <c r="K424" s="8"/>
      <c r="L424" s="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>
      <c r="A425" s="5"/>
      <c r="B425" s="137"/>
      <c r="C425" s="5"/>
      <c r="D425" s="138"/>
      <c r="E425" s="5"/>
      <c r="F425" s="139"/>
      <c r="G425" s="139"/>
      <c r="H425" s="5"/>
      <c r="I425" s="5"/>
      <c r="J425" s="8"/>
      <c r="K425" s="8"/>
      <c r="L425" s="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>
      <c r="A426" s="5"/>
      <c r="B426" s="137"/>
      <c r="C426" s="5"/>
      <c r="D426" s="138"/>
      <c r="E426" s="5"/>
      <c r="F426" s="139"/>
      <c r="G426" s="139"/>
      <c r="H426" s="5"/>
      <c r="I426" s="5"/>
      <c r="J426" s="8"/>
      <c r="K426" s="8"/>
      <c r="L426" s="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>
      <c r="A427" s="5"/>
      <c r="B427" s="137"/>
      <c r="C427" s="5"/>
      <c r="D427" s="138"/>
      <c r="E427" s="5"/>
      <c r="F427" s="139"/>
      <c r="G427" s="139"/>
      <c r="H427" s="5"/>
      <c r="I427" s="5"/>
      <c r="J427" s="8"/>
      <c r="K427" s="8"/>
      <c r="L427" s="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>
      <c r="A428" s="5"/>
      <c r="B428" s="137"/>
      <c r="C428" s="5"/>
      <c r="D428" s="138"/>
      <c r="E428" s="5"/>
      <c r="F428" s="139"/>
      <c r="G428" s="139"/>
      <c r="H428" s="5"/>
      <c r="I428" s="5"/>
      <c r="J428" s="8"/>
      <c r="K428" s="8"/>
      <c r="L428" s="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>
      <c r="A429" s="5"/>
      <c r="B429" s="137"/>
      <c r="C429" s="5"/>
      <c r="D429" s="138"/>
      <c r="E429" s="5"/>
      <c r="F429" s="139"/>
      <c r="G429" s="139"/>
      <c r="H429" s="5"/>
      <c r="I429" s="5"/>
      <c r="J429" s="8"/>
      <c r="K429" s="8"/>
      <c r="L429" s="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>
      <c r="A430" s="5"/>
      <c r="B430" s="137"/>
      <c r="C430" s="5"/>
      <c r="D430" s="138"/>
      <c r="E430" s="5"/>
      <c r="F430" s="139"/>
      <c r="G430" s="139"/>
      <c r="H430" s="5"/>
      <c r="I430" s="5"/>
      <c r="J430" s="8"/>
      <c r="K430" s="8"/>
      <c r="L430" s="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>
      <c r="A431" s="5"/>
      <c r="B431" s="137"/>
      <c r="C431" s="5"/>
      <c r="D431" s="138"/>
      <c r="E431" s="5"/>
      <c r="F431" s="139"/>
      <c r="G431" s="139"/>
      <c r="H431" s="5"/>
      <c r="I431" s="5"/>
      <c r="J431" s="8"/>
      <c r="K431" s="8"/>
      <c r="L431" s="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>
      <c r="A432" s="5"/>
      <c r="B432" s="137"/>
      <c r="C432" s="5"/>
      <c r="D432" s="138"/>
      <c r="E432" s="5"/>
      <c r="F432" s="139"/>
      <c r="G432" s="139"/>
      <c r="H432" s="5"/>
      <c r="I432" s="5"/>
      <c r="J432" s="8"/>
      <c r="K432" s="8"/>
      <c r="L432" s="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>
      <c r="A433" s="5"/>
      <c r="B433" s="137"/>
      <c r="C433" s="5"/>
      <c r="D433" s="138"/>
      <c r="E433" s="5"/>
      <c r="F433" s="139"/>
      <c r="G433" s="139"/>
      <c r="H433" s="5"/>
      <c r="I433" s="5"/>
      <c r="J433" s="8"/>
      <c r="K433" s="8"/>
      <c r="L433" s="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>
      <c r="A434" s="5"/>
      <c r="B434" s="137"/>
      <c r="C434" s="5"/>
      <c r="D434" s="138"/>
      <c r="E434" s="5"/>
      <c r="F434" s="139"/>
      <c r="G434" s="139"/>
      <c r="H434" s="5"/>
      <c r="I434" s="5"/>
      <c r="J434" s="8"/>
      <c r="K434" s="8"/>
      <c r="L434" s="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>
      <c r="A435" s="5"/>
      <c r="B435" s="137"/>
      <c r="C435" s="5"/>
      <c r="D435" s="138"/>
      <c r="E435" s="5"/>
      <c r="F435" s="139"/>
      <c r="G435" s="139"/>
      <c r="H435" s="5"/>
      <c r="I435" s="5"/>
      <c r="J435" s="8"/>
      <c r="K435" s="8"/>
      <c r="L435" s="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>
      <c r="A436" s="5"/>
      <c r="B436" s="137"/>
      <c r="C436" s="5"/>
      <c r="D436" s="138"/>
      <c r="E436" s="5"/>
      <c r="F436" s="139"/>
      <c r="G436" s="139"/>
      <c r="H436" s="5"/>
      <c r="I436" s="5"/>
      <c r="J436" s="8"/>
      <c r="K436" s="8"/>
      <c r="L436" s="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>
      <c r="A437" s="5"/>
      <c r="B437" s="137"/>
      <c r="C437" s="5"/>
      <c r="D437" s="138"/>
      <c r="E437" s="5"/>
      <c r="F437" s="139"/>
      <c r="G437" s="139"/>
      <c r="H437" s="5"/>
      <c r="I437" s="5"/>
      <c r="J437" s="8"/>
      <c r="K437" s="8"/>
      <c r="L437" s="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>
      <c r="A438" s="5"/>
      <c r="B438" s="137"/>
      <c r="C438" s="5"/>
      <c r="D438" s="138"/>
      <c r="E438" s="5"/>
      <c r="F438" s="139"/>
      <c r="G438" s="139"/>
      <c r="H438" s="5"/>
      <c r="I438" s="5"/>
      <c r="J438" s="8"/>
      <c r="K438" s="8"/>
      <c r="L438" s="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>
      <c r="A439" s="5"/>
      <c r="B439" s="137"/>
      <c r="C439" s="5"/>
      <c r="D439" s="138"/>
      <c r="E439" s="5"/>
      <c r="F439" s="139"/>
      <c r="G439" s="139"/>
      <c r="H439" s="5"/>
      <c r="I439" s="5"/>
      <c r="J439" s="8"/>
      <c r="K439" s="8"/>
      <c r="L439" s="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>
      <c r="A440" s="5"/>
      <c r="B440" s="137"/>
      <c r="C440" s="5"/>
      <c r="D440" s="138"/>
      <c r="E440" s="5"/>
      <c r="F440" s="139"/>
      <c r="G440" s="139"/>
      <c r="H440" s="5"/>
      <c r="I440" s="5"/>
      <c r="J440" s="8"/>
      <c r="K440" s="8"/>
      <c r="L440" s="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>
      <c r="A441" s="5"/>
      <c r="B441" s="137"/>
      <c r="C441" s="5"/>
      <c r="D441" s="138"/>
      <c r="E441" s="5"/>
      <c r="F441" s="139"/>
      <c r="G441" s="139"/>
      <c r="H441" s="5"/>
      <c r="I441" s="5"/>
      <c r="J441" s="8"/>
      <c r="K441" s="8"/>
      <c r="L441" s="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>
      <c r="A442" s="5"/>
      <c r="B442" s="137"/>
      <c r="C442" s="5"/>
      <c r="D442" s="138"/>
      <c r="E442" s="5"/>
      <c r="F442" s="139"/>
      <c r="G442" s="139"/>
      <c r="H442" s="5"/>
      <c r="I442" s="5"/>
      <c r="J442" s="8"/>
      <c r="K442" s="8"/>
      <c r="L442" s="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>
      <c r="A443" s="5"/>
      <c r="B443" s="137"/>
      <c r="C443" s="5"/>
      <c r="D443" s="138"/>
      <c r="E443" s="5"/>
      <c r="F443" s="139"/>
      <c r="G443" s="139"/>
      <c r="H443" s="5"/>
      <c r="I443" s="5"/>
      <c r="J443" s="8"/>
      <c r="K443" s="8"/>
      <c r="L443" s="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>
      <c r="A444" s="5"/>
      <c r="B444" s="137"/>
      <c r="C444" s="5"/>
      <c r="D444" s="138"/>
      <c r="E444" s="5"/>
      <c r="F444" s="139"/>
      <c r="G444" s="139"/>
      <c r="H444" s="5"/>
      <c r="I444" s="5"/>
      <c r="J444" s="8"/>
      <c r="K444" s="8"/>
      <c r="L444" s="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>
      <c r="A445" s="5"/>
      <c r="B445" s="137"/>
      <c r="C445" s="5"/>
      <c r="D445" s="138"/>
      <c r="E445" s="5"/>
      <c r="F445" s="139"/>
      <c r="G445" s="139"/>
      <c r="H445" s="5"/>
      <c r="I445" s="5"/>
      <c r="J445" s="8"/>
      <c r="K445" s="8"/>
      <c r="L445" s="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>
      <c r="A446" s="5"/>
      <c r="B446" s="137"/>
      <c r="C446" s="5"/>
      <c r="D446" s="138"/>
      <c r="E446" s="5"/>
      <c r="F446" s="139"/>
      <c r="G446" s="139"/>
      <c r="H446" s="5"/>
      <c r="I446" s="5"/>
      <c r="J446" s="8"/>
      <c r="K446" s="8"/>
      <c r="L446" s="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>
      <c r="A447" s="5"/>
      <c r="B447" s="137"/>
      <c r="C447" s="5"/>
      <c r="D447" s="138"/>
      <c r="E447" s="5"/>
      <c r="F447" s="139"/>
      <c r="G447" s="139"/>
      <c r="H447" s="5"/>
      <c r="I447" s="5"/>
      <c r="J447" s="8"/>
      <c r="K447" s="8"/>
      <c r="L447" s="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>
      <c r="A448" s="5"/>
      <c r="B448" s="137"/>
      <c r="C448" s="5"/>
      <c r="D448" s="138"/>
      <c r="E448" s="5"/>
      <c r="F448" s="139"/>
      <c r="G448" s="139"/>
      <c r="H448" s="5"/>
      <c r="I448" s="5"/>
      <c r="J448" s="8"/>
      <c r="K448" s="8"/>
      <c r="L448" s="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>
      <c r="A449" s="5"/>
      <c r="B449" s="137"/>
      <c r="C449" s="5"/>
      <c r="D449" s="138"/>
      <c r="E449" s="5"/>
      <c r="F449" s="139"/>
      <c r="G449" s="139"/>
      <c r="H449" s="5"/>
      <c r="I449" s="5"/>
      <c r="J449" s="8"/>
      <c r="K449" s="8"/>
      <c r="L449" s="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>
      <c r="A450" s="5"/>
      <c r="B450" s="137"/>
      <c r="C450" s="5"/>
      <c r="D450" s="138"/>
      <c r="E450" s="5"/>
      <c r="F450" s="139"/>
      <c r="G450" s="139"/>
      <c r="H450" s="5"/>
      <c r="I450" s="5"/>
      <c r="J450" s="8"/>
      <c r="K450" s="8"/>
      <c r="L450" s="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>
      <c r="A451" s="5"/>
      <c r="B451" s="137"/>
      <c r="C451" s="5"/>
      <c r="D451" s="138"/>
      <c r="E451" s="5"/>
      <c r="F451" s="139"/>
      <c r="G451" s="139"/>
      <c r="H451" s="5"/>
      <c r="I451" s="5"/>
      <c r="J451" s="8"/>
      <c r="K451" s="8"/>
      <c r="L451" s="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>
      <c r="A452" s="5"/>
      <c r="B452" s="137"/>
      <c r="C452" s="5"/>
      <c r="D452" s="138"/>
      <c r="E452" s="5"/>
      <c r="F452" s="139"/>
      <c r="G452" s="139"/>
      <c r="H452" s="5"/>
      <c r="I452" s="5"/>
      <c r="J452" s="8"/>
      <c r="K452" s="8"/>
      <c r="L452" s="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>
      <c r="A453" s="5"/>
      <c r="B453" s="137"/>
      <c r="C453" s="5"/>
      <c r="D453" s="138"/>
      <c r="E453" s="5"/>
      <c r="F453" s="139"/>
      <c r="G453" s="139"/>
      <c r="H453" s="5"/>
      <c r="I453" s="5"/>
      <c r="J453" s="8"/>
      <c r="K453" s="8"/>
      <c r="L453" s="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>
      <c r="A454" s="5"/>
      <c r="B454" s="137"/>
      <c r="C454" s="5"/>
      <c r="D454" s="138"/>
      <c r="E454" s="5"/>
      <c r="F454" s="139"/>
      <c r="G454" s="139"/>
      <c r="H454" s="5"/>
      <c r="I454" s="5"/>
      <c r="J454" s="8"/>
      <c r="K454" s="8"/>
      <c r="L454" s="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>
      <c r="A455" s="5"/>
      <c r="B455" s="137"/>
      <c r="C455" s="5"/>
      <c r="D455" s="138"/>
      <c r="E455" s="5"/>
      <c r="F455" s="139"/>
      <c r="G455" s="139"/>
      <c r="H455" s="5"/>
      <c r="I455" s="5"/>
      <c r="J455" s="8"/>
      <c r="K455" s="8"/>
      <c r="L455" s="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>
      <c r="A456" s="5"/>
      <c r="B456" s="137"/>
      <c r="C456" s="5"/>
      <c r="D456" s="138"/>
      <c r="E456" s="5"/>
      <c r="F456" s="139"/>
      <c r="G456" s="139"/>
      <c r="H456" s="5"/>
      <c r="I456" s="5"/>
      <c r="J456" s="8"/>
      <c r="K456" s="8"/>
      <c r="L456" s="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>
      <c r="A457" s="5"/>
      <c r="B457" s="137"/>
      <c r="C457" s="5"/>
      <c r="D457" s="138"/>
      <c r="E457" s="5"/>
      <c r="F457" s="139"/>
      <c r="G457" s="139"/>
      <c r="H457" s="5"/>
      <c r="I457" s="5"/>
      <c r="J457" s="8"/>
      <c r="K457" s="8"/>
      <c r="L457" s="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>
      <c r="A458" s="5"/>
      <c r="B458" s="137"/>
      <c r="C458" s="5"/>
      <c r="D458" s="138"/>
      <c r="E458" s="5"/>
      <c r="F458" s="139"/>
      <c r="G458" s="139"/>
      <c r="H458" s="5"/>
      <c r="I458" s="5"/>
      <c r="J458" s="8"/>
      <c r="K458" s="8"/>
      <c r="L458" s="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>
      <c r="A459" s="5"/>
      <c r="B459" s="137"/>
      <c r="C459" s="5"/>
      <c r="D459" s="138"/>
      <c r="E459" s="5"/>
      <c r="F459" s="139"/>
      <c r="G459" s="139"/>
      <c r="H459" s="5"/>
      <c r="I459" s="5"/>
      <c r="J459" s="8"/>
      <c r="K459" s="8"/>
      <c r="L459" s="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>
      <c r="A460" s="5"/>
      <c r="B460" s="137"/>
      <c r="C460" s="5"/>
      <c r="D460" s="138"/>
      <c r="E460" s="5"/>
      <c r="F460" s="139"/>
      <c r="G460" s="139"/>
      <c r="H460" s="5"/>
      <c r="I460" s="5"/>
      <c r="J460" s="8"/>
      <c r="K460" s="8"/>
      <c r="L460" s="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>
      <c r="A461" s="5"/>
      <c r="B461" s="137"/>
      <c r="C461" s="5"/>
      <c r="D461" s="138"/>
      <c r="E461" s="5"/>
      <c r="F461" s="139"/>
      <c r="G461" s="139"/>
      <c r="H461" s="5"/>
      <c r="I461" s="5"/>
      <c r="J461" s="8"/>
      <c r="K461" s="8"/>
      <c r="L461" s="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>
      <c r="A462" s="5"/>
      <c r="B462" s="137"/>
      <c r="C462" s="5"/>
      <c r="D462" s="138"/>
      <c r="E462" s="5"/>
      <c r="F462" s="139"/>
      <c r="G462" s="139"/>
      <c r="H462" s="5"/>
      <c r="I462" s="5"/>
      <c r="J462" s="8"/>
      <c r="K462" s="8"/>
      <c r="L462" s="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>
      <c r="A463" s="5"/>
      <c r="B463" s="137"/>
      <c r="C463" s="5"/>
      <c r="D463" s="138"/>
      <c r="E463" s="5"/>
      <c r="F463" s="139"/>
      <c r="G463" s="139"/>
      <c r="H463" s="5"/>
      <c r="I463" s="5"/>
      <c r="J463" s="8"/>
      <c r="K463" s="8"/>
      <c r="L463" s="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>
      <c r="A464" s="5"/>
      <c r="B464" s="137"/>
      <c r="C464" s="5"/>
      <c r="D464" s="138"/>
      <c r="E464" s="5"/>
      <c r="F464" s="139"/>
      <c r="G464" s="139"/>
      <c r="H464" s="5"/>
      <c r="I464" s="5"/>
      <c r="J464" s="8"/>
      <c r="K464" s="8"/>
      <c r="L464" s="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>
      <c r="A465" s="5"/>
      <c r="B465" s="137"/>
      <c r="C465" s="5"/>
      <c r="D465" s="138"/>
      <c r="E465" s="5"/>
      <c r="F465" s="139"/>
      <c r="G465" s="139"/>
      <c r="H465" s="5"/>
      <c r="I465" s="5"/>
      <c r="J465" s="8"/>
      <c r="K465" s="8"/>
      <c r="L465" s="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>
      <c r="A466" s="5"/>
      <c r="B466" s="137"/>
      <c r="C466" s="5"/>
      <c r="D466" s="138"/>
      <c r="E466" s="5"/>
      <c r="F466" s="139"/>
      <c r="G466" s="139"/>
      <c r="H466" s="5"/>
      <c r="I466" s="5"/>
      <c r="J466" s="8"/>
      <c r="K466" s="8"/>
      <c r="L466" s="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>
      <c r="A467" s="5"/>
      <c r="B467" s="137"/>
      <c r="C467" s="5"/>
      <c r="D467" s="138"/>
      <c r="E467" s="5"/>
      <c r="F467" s="139"/>
      <c r="G467" s="139"/>
      <c r="H467" s="5"/>
      <c r="I467" s="5"/>
      <c r="J467" s="8"/>
      <c r="K467" s="8"/>
      <c r="L467" s="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>
      <c r="A468" s="5"/>
      <c r="B468" s="137"/>
      <c r="C468" s="5"/>
      <c r="D468" s="138"/>
      <c r="E468" s="5"/>
      <c r="F468" s="139"/>
      <c r="G468" s="139"/>
      <c r="H468" s="5"/>
      <c r="I468" s="5"/>
      <c r="J468" s="8"/>
      <c r="K468" s="8"/>
      <c r="L468" s="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>
      <c r="A469" s="5"/>
      <c r="B469" s="137"/>
      <c r="C469" s="5"/>
      <c r="D469" s="138"/>
      <c r="E469" s="5"/>
      <c r="F469" s="139"/>
      <c r="G469" s="139"/>
      <c r="H469" s="5"/>
      <c r="I469" s="5"/>
      <c r="J469" s="8"/>
      <c r="K469" s="8"/>
      <c r="L469" s="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>
      <c r="A470" s="5"/>
      <c r="B470" s="137"/>
      <c r="C470" s="5"/>
      <c r="D470" s="138"/>
      <c r="E470" s="5"/>
      <c r="F470" s="139"/>
      <c r="G470" s="139"/>
      <c r="H470" s="5"/>
      <c r="I470" s="5"/>
      <c r="J470" s="8"/>
      <c r="K470" s="8"/>
      <c r="L470" s="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>
      <c r="A471" s="5"/>
      <c r="B471" s="137"/>
      <c r="C471" s="5"/>
      <c r="D471" s="138"/>
      <c r="E471" s="5"/>
      <c r="F471" s="139"/>
      <c r="G471" s="139"/>
      <c r="H471" s="5"/>
      <c r="I471" s="5"/>
      <c r="J471" s="8"/>
      <c r="K471" s="8"/>
      <c r="L471" s="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>
      <c r="A472" s="5"/>
      <c r="B472" s="137"/>
      <c r="C472" s="5"/>
      <c r="D472" s="138"/>
      <c r="E472" s="5"/>
      <c r="F472" s="139"/>
      <c r="G472" s="139"/>
      <c r="H472" s="5"/>
      <c r="I472" s="5"/>
      <c r="J472" s="8"/>
      <c r="K472" s="8"/>
      <c r="L472" s="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>
      <c r="A473" s="5"/>
      <c r="B473" s="137"/>
      <c r="C473" s="5"/>
      <c r="D473" s="138"/>
      <c r="E473" s="5"/>
      <c r="F473" s="139"/>
      <c r="G473" s="139"/>
      <c r="H473" s="5"/>
      <c r="I473" s="5"/>
      <c r="J473" s="8"/>
      <c r="K473" s="8"/>
      <c r="L473" s="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>
      <c r="A474" s="5"/>
      <c r="B474" s="137"/>
      <c r="C474" s="5"/>
      <c r="D474" s="138"/>
      <c r="E474" s="5"/>
      <c r="F474" s="139"/>
      <c r="G474" s="139"/>
      <c r="H474" s="5"/>
      <c r="I474" s="5"/>
      <c r="J474" s="8"/>
      <c r="K474" s="8"/>
      <c r="L474" s="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>
      <c r="A475" s="5"/>
      <c r="B475" s="137"/>
      <c r="C475" s="5"/>
      <c r="D475" s="138"/>
      <c r="E475" s="5"/>
      <c r="F475" s="139"/>
      <c r="G475" s="139"/>
      <c r="H475" s="5"/>
      <c r="I475" s="5"/>
      <c r="J475" s="8"/>
      <c r="K475" s="8"/>
      <c r="L475" s="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>
      <c r="A476" s="5"/>
      <c r="B476" s="137"/>
      <c r="C476" s="5"/>
      <c r="D476" s="138"/>
      <c r="E476" s="5"/>
      <c r="F476" s="139"/>
      <c r="G476" s="139"/>
      <c r="H476" s="5"/>
      <c r="I476" s="5"/>
      <c r="J476" s="8"/>
      <c r="K476" s="8"/>
      <c r="L476" s="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>
      <c r="A477" s="5"/>
      <c r="B477" s="137"/>
      <c r="C477" s="5"/>
      <c r="D477" s="138"/>
      <c r="E477" s="5"/>
      <c r="F477" s="139"/>
      <c r="G477" s="139"/>
      <c r="H477" s="5"/>
      <c r="I477" s="5"/>
      <c r="J477" s="8"/>
      <c r="K477" s="8"/>
      <c r="L477" s="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>
      <c r="A478" s="5"/>
      <c r="B478" s="137"/>
      <c r="C478" s="5"/>
      <c r="D478" s="138"/>
      <c r="E478" s="5"/>
      <c r="F478" s="139"/>
      <c r="G478" s="139"/>
      <c r="H478" s="5"/>
      <c r="I478" s="5"/>
      <c r="J478" s="8"/>
      <c r="K478" s="8"/>
      <c r="L478" s="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>
      <c r="A479" s="5"/>
      <c r="B479" s="137"/>
      <c r="C479" s="5"/>
      <c r="D479" s="138"/>
      <c r="E479" s="5"/>
      <c r="F479" s="139"/>
      <c r="G479" s="139"/>
      <c r="H479" s="5"/>
      <c r="I479" s="5"/>
      <c r="J479" s="8"/>
      <c r="K479" s="8"/>
      <c r="L479" s="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>
      <c r="A480" s="5"/>
      <c r="B480" s="137"/>
      <c r="C480" s="5"/>
      <c r="D480" s="138"/>
      <c r="E480" s="5"/>
      <c r="F480" s="139"/>
      <c r="G480" s="139"/>
      <c r="H480" s="5"/>
      <c r="I480" s="5"/>
      <c r="J480" s="8"/>
      <c r="K480" s="8"/>
      <c r="L480" s="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>
      <c r="A481" s="5"/>
      <c r="B481" s="137"/>
      <c r="C481" s="5"/>
      <c r="D481" s="138"/>
      <c r="E481" s="5"/>
      <c r="F481" s="139"/>
      <c r="G481" s="139"/>
      <c r="H481" s="5"/>
      <c r="I481" s="5"/>
      <c r="J481" s="8"/>
      <c r="K481" s="8"/>
      <c r="L481" s="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>
      <c r="A482" s="5"/>
      <c r="B482" s="137"/>
      <c r="C482" s="5"/>
      <c r="D482" s="138"/>
      <c r="E482" s="5"/>
      <c r="F482" s="139"/>
      <c r="G482" s="139"/>
      <c r="H482" s="5"/>
      <c r="I482" s="5"/>
      <c r="J482" s="8"/>
      <c r="K482" s="8"/>
      <c r="L482" s="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>
      <c r="A483" s="5"/>
      <c r="B483" s="137"/>
      <c r="C483" s="5"/>
      <c r="D483" s="138"/>
      <c r="E483" s="5"/>
      <c r="F483" s="139"/>
      <c r="G483" s="139"/>
      <c r="H483" s="5"/>
      <c r="I483" s="5"/>
      <c r="J483" s="8"/>
      <c r="K483" s="8"/>
      <c r="L483" s="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>
      <c r="A484" s="5"/>
      <c r="B484" s="137"/>
      <c r="C484" s="5"/>
      <c r="D484" s="138"/>
      <c r="E484" s="5"/>
      <c r="F484" s="139"/>
      <c r="G484" s="139"/>
      <c r="H484" s="5"/>
      <c r="I484" s="5"/>
      <c r="J484" s="8"/>
      <c r="K484" s="8"/>
      <c r="L484" s="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>
      <c r="A485" s="5"/>
      <c r="B485" s="137"/>
      <c r="C485" s="5"/>
      <c r="D485" s="138"/>
      <c r="E485" s="5"/>
      <c r="F485" s="139"/>
      <c r="G485" s="139"/>
      <c r="H485" s="5"/>
      <c r="I485" s="5"/>
      <c r="J485" s="8"/>
      <c r="K485" s="8"/>
      <c r="L485" s="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>
      <c r="A486" s="5"/>
      <c r="B486" s="137"/>
      <c r="C486" s="5"/>
      <c r="D486" s="138"/>
      <c r="E486" s="5"/>
      <c r="F486" s="139"/>
      <c r="G486" s="139"/>
      <c r="H486" s="5"/>
      <c r="I486" s="5"/>
      <c r="J486" s="8"/>
      <c r="K486" s="8"/>
      <c r="L486" s="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>
      <c r="A487" s="5"/>
      <c r="B487" s="137"/>
      <c r="C487" s="5"/>
      <c r="D487" s="138"/>
      <c r="E487" s="5"/>
      <c r="F487" s="139"/>
      <c r="G487" s="139"/>
      <c r="H487" s="5"/>
      <c r="I487" s="5"/>
      <c r="J487" s="8"/>
      <c r="K487" s="8"/>
      <c r="L487" s="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>
      <c r="A488" s="5"/>
      <c r="B488" s="137"/>
      <c r="C488" s="5"/>
      <c r="D488" s="138"/>
      <c r="E488" s="5"/>
      <c r="F488" s="139"/>
      <c r="G488" s="139"/>
      <c r="H488" s="5"/>
      <c r="I488" s="5"/>
      <c r="J488" s="8"/>
      <c r="K488" s="8"/>
      <c r="L488" s="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>
      <c r="A489" s="5"/>
      <c r="B489" s="137"/>
      <c r="C489" s="5"/>
      <c r="D489" s="138"/>
      <c r="E489" s="5"/>
      <c r="F489" s="139"/>
      <c r="G489" s="139"/>
      <c r="H489" s="5"/>
      <c r="I489" s="5"/>
      <c r="J489" s="8"/>
      <c r="K489" s="8"/>
      <c r="L489" s="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>
      <c r="A490" s="5"/>
      <c r="B490" s="137"/>
      <c r="C490" s="5"/>
      <c r="D490" s="138"/>
      <c r="E490" s="5"/>
      <c r="F490" s="139"/>
      <c r="G490" s="139"/>
      <c r="H490" s="5"/>
      <c r="I490" s="5"/>
      <c r="J490" s="8"/>
      <c r="K490" s="8"/>
      <c r="L490" s="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>
      <c r="A491" s="5"/>
      <c r="B491" s="137"/>
      <c r="C491" s="5"/>
      <c r="D491" s="138"/>
      <c r="E491" s="5"/>
      <c r="F491" s="139"/>
      <c r="G491" s="139"/>
      <c r="H491" s="5"/>
      <c r="I491" s="5"/>
      <c r="J491" s="8"/>
      <c r="K491" s="8"/>
      <c r="L491" s="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>
      <c r="A492" s="5"/>
      <c r="B492" s="137"/>
      <c r="C492" s="5"/>
      <c r="D492" s="138"/>
      <c r="E492" s="5"/>
      <c r="F492" s="139"/>
      <c r="G492" s="139"/>
      <c r="H492" s="5"/>
      <c r="I492" s="5"/>
      <c r="J492" s="8"/>
      <c r="K492" s="8"/>
      <c r="L492" s="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>
      <c r="A493" s="5"/>
      <c r="B493" s="137"/>
      <c r="C493" s="5"/>
      <c r="D493" s="138"/>
      <c r="E493" s="5"/>
      <c r="F493" s="139"/>
      <c r="G493" s="139"/>
      <c r="H493" s="5"/>
      <c r="I493" s="5"/>
      <c r="J493" s="8"/>
      <c r="K493" s="8"/>
      <c r="L493" s="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>
      <c r="A494" s="5"/>
      <c r="B494" s="137"/>
      <c r="C494" s="5"/>
      <c r="D494" s="138"/>
      <c r="E494" s="5"/>
      <c r="F494" s="139"/>
      <c r="G494" s="139"/>
      <c r="H494" s="5"/>
      <c r="I494" s="5"/>
      <c r="J494" s="8"/>
      <c r="K494" s="8"/>
      <c r="L494" s="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>
      <c r="A495" s="5"/>
      <c r="B495" s="137"/>
      <c r="C495" s="5"/>
      <c r="D495" s="138"/>
      <c r="E495" s="5"/>
      <c r="F495" s="139"/>
      <c r="G495" s="139"/>
      <c r="H495" s="5"/>
      <c r="I495" s="5"/>
      <c r="J495" s="8"/>
      <c r="K495" s="8"/>
      <c r="L495" s="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>
      <c r="A496" s="5"/>
      <c r="B496" s="137"/>
      <c r="C496" s="5"/>
      <c r="D496" s="138"/>
      <c r="E496" s="5"/>
      <c r="F496" s="139"/>
      <c r="G496" s="139"/>
      <c r="H496" s="5"/>
      <c r="I496" s="5"/>
      <c r="J496" s="8"/>
      <c r="K496" s="8"/>
      <c r="L496" s="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>
      <c r="A497" s="5"/>
      <c r="B497" s="137"/>
      <c r="C497" s="5"/>
      <c r="D497" s="138"/>
      <c r="E497" s="5"/>
      <c r="F497" s="139"/>
      <c r="G497" s="139"/>
      <c r="H497" s="5"/>
      <c r="I497" s="5"/>
      <c r="J497" s="8"/>
      <c r="K497" s="8"/>
      <c r="L497" s="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>
      <c r="A498" s="5"/>
      <c r="B498" s="137"/>
      <c r="C498" s="5"/>
      <c r="D498" s="138"/>
      <c r="E498" s="5"/>
      <c r="F498" s="139"/>
      <c r="G498" s="139"/>
      <c r="H498" s="5"/>
      <c r="I498" s="5"/>
      <c r="J498" s="8"/>
      <c r="K498" s="8"/>
      <c r="L498" s="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>
      <c r="A499" s="5"/>
      <c r="B499" s="137"/>
      <c r="C499" s="5"/>
      <c r="D499" s="138"/>
      <c r="E499" s="5"/>
      <c r="F499" s="139"/>
      <c r="G499" s="139"/>
      <c r="H499" s="5"/>
      <c r="I499" s="5"/>
      <c r="J499" s="8"/>
      <c r="K499" s="8"/>
      <c r="L499" s="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>
      <c r="A500" s="5"/>
      <c r="B500" s="137"/>
      <c r="C500" s="5"/>
      <c r="D500" s="138"/>
      <c r="E500" s="5"/>
      <c r="F500" s="139"/>
      <c r="G500" s="139"/>
      <c r="H500" s="5"/>
      <c r="I500" s="5"/>
      <c r="J500" s="8"/>
      <c r="K500" s="8"/>
      <c r="L500" s="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>
      <c r="A501" s="5"/>
      <c r="B501" s="137"/>
      <c r="C501" s="5"/>
      <c r="D501" s="138"/>
      <c r="E501" s="5"/>
      <c r="F501" s="139"/>
      <c r="G501" s="139"/>
      <c r="H501" s="5"/>
      <c r="I501" s="5"/>
      <c r="J501" s="8"/>
      <c r="K501" s="8"/>
      <c r="L501" s="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>
      <c r="A502" s="5"/>
      <c r="B502" s="137"/>
      <c r="C502" s="5"/>
      <c r="D502" s="138"/>
      <c r="E502" s="5"/>
      <c r="F502" s="139"/>
      <c r="G502" s="139"/>
      <c r="H502" s="5"/>
      <c r="I502" s="5"/>
      <c r="J502" s="8"/>
      <c r="K502" s="8"/>
      <c r="L502" s="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>
      <c r="A503" s="5"/>
      <c r="B503" s="137"/>
      <c r="C503" s="5"/>
      <c r="D503" s="138"/>
      <c r="E503" s="5"/>
      <c r="F503" s="139"/>
      <c r="G503" s="139"/>
      <c r="H503" s="5"/>
      <c r="I503" s="5"/>
      <c r="J503" s="8"/>
      <c r="K503" s="8"/>
      <c r="L503" s="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>
      <c r="A504" s="5"/>
      <c r="B504" s="137"/>
      <c r="C504" s="5"/>
      <c r="D504" s="138"/>
      <c r="E504" s="5"/>
      <c r="F504" s="139"/>
      <c r="G504" s="139"/>
      <c r="H504" s="5"/>
      <c r="I504" s="5"/>
      <c r="J504" s="8"/>
      <c r="K504" s="8"/>
      <c r="L504" s="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>
      <c r="A505" s="5"/>
      <c r="B505" s="137"/>
      <c r="C505" s="5"/>
      <c r="D505" s="138"/>
      <c r="E505" s="5"/>
      <c r="F505" s="139"/>
      <c r="G505" s="139"/>
      <c r="H505" s="5"/>
      <c r="I505" s="5"/>
      <c r="J505" s="8"/>
      <c r="K505" s="8"/>
      <c r="L505" s="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>
      <c r="A506" s="5"/>
      <c r="B506" s="137"/>
      <c r="C506" s="5"/>
      <c r="D506" s="138"/>
      <c r="E506" s="5"/>
      <c r="F506" s="139"/>
      <c r="G506" s="139"/>
      <c r="H506" s="5"/>
      <c r="I506" s="5"/>
      <c r="J506" s="8"/>
      <c r="K506" s="8"/>
      <c r="L506" s="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>
      <c r="A507" s="5"/>
      <c r="B507" s="137"/>
      <c r="C507" s="5"/>
      <c r="D507" s="138"/>
      <c r="E507" s="5"/>
      <c r="F507" s="139"/>
      <c r="G507" s="139"/>
      <c r="H507" s="5"/>
      <c r="I507" s="5"/>
      <c r="J507" s="8"/>
      <c r="K507" s="8"/>
      <c r="L507" s="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>
      <c r="A508" s="5"/>
      <c r="B508" s="137"/>
      <c r="C508" s="5"/>
      <c r="D508" s="138"/>
      <c r="E508" s="5"/>
      <c r="F508" s="139"/>
      <c r="G508" s="139"/>
      <c r="H508" s="5"/>
      <c r="I508" s="5"/>
      <c r="J508" s="8"/>
      <c r="K508" s="8"/>
      <c r="L508" s="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>
      <c r="A509" s="5"/>
      <c r="B509" s="137"/>
      <c r="C509" s="5"/>
      <c r="D509" s="138"/>
      <c r="E509" s="5"/>
      <c r="F509" s="139"/>
      <c r="G509" s="139"/>
      <c r="H509" s="5"/>
      <c r="I509" s="5"/>
      <c r="J509" s="8"/>
      <c r="K509" s="8"/>
      <c r="L509" s="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>
      <c r="A510" s="5"/>
      <c r="B510" s="137"/>
      <c r="C510" s="5"/>
      <c r="D510" s="138"/>
      <c r="E510" s="5"/>
      <c r="F510" s="139"/>
      <c r="G510" s="139"/>
      <c r="H510" s="5"/>
      <c r="I510" s="5"/>
      <c r="J510" s="8"/>
      <c r="K510" s="8"/>
      <c r="L510" s="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>
      <c r="A511" s="5"/>
      <c r="B511" s="137"/>
      <c r="C511" s="5"/>
      <c r="D511" s="138"/>
      <c r="E511" s="5"/>
      <c r="F511" s="139"/>
      <c r="G511" s="139"/>
      <c r="H511" s="5"/>
      <c r="I511" s="5"/>
      <c r="J511" s="8"/>
      <c r="K511" s="8"/>
      <c r="L511" s="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>
      <c r="A512" s="5"/>
      <c r="B512" s="137"/>
      <c r="C512" s="5"/>
      <c r="D512" s="138"/>
      <c r="E512" s="5"/>
      <c r="F512" s="139"/>
      <c r="G512" s="139"/>
      <c r="H512" s="5"/>
      <c r="I512" s="5"/>
      <c r="J512" s="8"/>
      <c r="K512" s="8"/>
      <c r="L512" s="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>
      <c r="A513" s="5"/>
      <c r="B513" s="137"/>
      <c r="C513" s="5"/>
      <c r="D513" s="138"/>
      <c r="E513" s="5"/>
      <c r="F513" s="139"/>
      <c r="G513" s="139"/>
      <c r="H513" s="5"/>
      <c r="I513" s="5"/>
      <c r="J513" s="8"/>
      <c r="K513" s="8"/>
      <c r="L513" s="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>
      <c r="A514" s="5"/>
      <c r="B514" s="137"/>
      <c r="C514" s="5"/>
      <c r="D514" s="138"/>
      <c r="E514" s="5"/>
      <c r="F514" s="139"/>
      <c r="G514" s="139"/>
      <c r="H514" s="5"/>
      <c r="I514" s="5"/>
      <c r="J514" s="8"/>
      <c r="K514" s="8"/>
      <c r="L514" s="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>
      <c r="A515" s="5"/>
      <c r="B515" s="137"/>
      <c r="C515" s="5"/>
      <c r="D515" s="138"/>
      <c r="E515" s="5"/>
      <c r="F515" s="139"/>
      <c r="G515" s="139"/>
      <c r="H515" s="5"/>
      <c r="I515" s="5"/>
      <c r="J515" s="8"/>
      <c r="K515" s="8"/>
      <c r="L515" s="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>
      <c r="A516" s="5"/>
      <c r="B516" s="137"/>
      <c r="C516" s="5"/>
      <c r="D516" s="138"/>
      <c r="E516" s="5"/>
      <c r="F516" s="139"/>
      <c r="G516" s="139"/>
      <c r="H516" s="5"/>
      <c r="I516" s="5"/>
      <c r="J516" s="8"/>
      <c r="K516" s="8"/>
      <c r="L516" s="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>
      <c r="A517" s="5"/>
      <c r="B517" s="137"/>
      <c r="C517" s="5"/>
      <c r="D517" s="138"/>
      <c r="E517" s="5"/>
      <c r="F517" s="139"/>
      <c r="G517" s="139"/>
      <c r="H517" s="5"/>
      <c r="I517" s="5"/>
      <c r="J517" s="8"/>
      <c r="K517" s="8"/>
      <c r="L517" s="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>
      <c r="A518" s="5"/>
      <c r="B518" s="137"/>
      <c r="C518" s="5"/>
      <c r="D518" s="138"/>
      <c r="E518" s="5"/>
      <c r="F518" s="139"/>
      <c r="G518" s="139"/>
      <c r="H518" s="5"/>
      <c r="I518" s="5"/>
      <c r="J518" s="8"/>
      <c r="K518" s="8"/>
      <c r="L518" s="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>
      <c r="A519" s="5"/>
      <c r="B519" s="137"/>
      <c r="C519" s="5"/>
      <c r="D519" s="138"/>
      <c r="E519" s="5"/>
      <c r="F519" s="139"/>
      <c r="G519" s="139"/>
      <c r="H519" s="5"/>
      <c r="I519" s="5"/>
      <c r="J519" s="8"/>
      <c r="K519" s="8"/>
      <c r="L519" s="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>
      <c r="A520" s="5"/>
      <c r="B520" s="137"/>
      <c r="C520" s="5"/>
      <c r="D520" s="138"/>
      <c r="E520" s="5"/>
      <c r="F520" s="139"/>
      <c r="G520" s="139"/>
      <c r="H520" s="5"/>
      <c r="I520" s="5"/>
      <c r="J520" s="8"/>
      <c r="K520" s="8"/>
      <c r="L520" s="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>
      <c r="A521" s="5"/>
      <c r="B521" s="137"/>
      <c r="C521" s="5"/>
      <c r="D521" s="138"/>
      <c r="E521" s="5"/>
      <c r="F521" s="139"/>
      <c r="G521" s="139"/>
      <c r="H521" s="5"/>
      <c r="I521" s="5"/>
      <c r="J521" s="8"/>
      <c r="K521" s="8"/>
      <c r="L521" s="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>
      <c r="A522" s="5"/>
      <c r="B522" s="137"/>
      <c r="C522" s="5"/>
      <c r="D522" s="138"/>
      <c r="E522" s="5"/>
      <c r="F522" s="139"/>
      <c r="G522" s="139"/>
      <c r="H522" s="5"/>
      <c r="I522" s="5"/>
      <c r="J522" s="8"/>
      <c r="K522" s="8"/>
      <c r="L522" s="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>
      <c r="A523" s="5"/>
      <c r="B523" s="137"/>
      <c r="C523" s="5"/>
      <c r="D523" s="138"/>
      <c r="E523" s="5"/>
      <c r="F523" s="139"/>
      <c r="G523" s="139"/>
      <c r="H523" s="5"/>
      <c r="I523" s="5"/>
      <c r="J523" s="8"/>
      <c r="K523" s="8"/>
      <c r="L523" s="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>
      <c r="A524" s="5"/>
      <c r="B524" s="137"/>
      <c r="C524" s="5"/>
      <c r="D524" s="138"/>
      <c r="E524" s="5"/>
      <c r="F524" s="139"/>
      <c r="G524" s="139"/>
      <c r="H524" s="5"/>
      <c r="I524" s="5"/>
      <c r="J524" s="8"/>
      <c r="K524" s="8"/>
      <c r="L524" s="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>
      <c r="A525" s="5"/>
      <c r="B525" s="137"/>
      <c r="C525" s="5"/>
      <c r="D525" s="138"/>
      <c r="E525" s="5"/>
      <c r="F525" s="139"/>
      <c r="G525" s="139"/>
      <c r="H525" s="5"/>
      <c r="I525" s="5"/>
      <c r="J525" s="8"/>
      <c r="K525" s="8"/>
      <c r="L525" s="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>
      <c r="A526" s="5"/>
      <c r="B526" s="137"/>
      <c r="C526" s="5"/>
      <c r="D526" s="138"/>
      <c r="E526" s="5"/>
      <c r="F526" s="139"/>
      <c r="G526" s="139"/>
      <c r="H526" s="5"/>
      <c r="I526" s="5"/>
      <c r="J526" s="8"/>
      <c r="K526" s="8"/>
      <c r="L526" s="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>
      <c r="A527" s="5"/>
      <c r="B527" s="137"/>
      <c r="C527" s="5"/>
      <c r="D527" s="138"/>
      <c r="E527" s="5"/>
      <c r="F527" s="139"/>
      <c r="G527" s="139"/>
      <c r="H527" s="5"/>
      <c r="I527" s="5"/>
      <c r="J527" s="8"/>
      <c r="K527" s="8"/>
      <c r="L527" s="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>
      <c r="A528" s="5"/>
      <c r="B528" s="137"/>
      <c r="C528" s="5"/>
      <c r="D528" s="138"/>
      <c r="E528" s="5"/>
      <c r="F528" s="139"/>
      <c r="G528" s="139"/>
      <c r="H528" s="5"/>
      <c r="I528" s="5"/>
      <c r="J528" s="8"/>
      <c r="K528" s="8"/>
      <c r="L528" s="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>
      <c r="A529" s="5"/>
      <c r="B529" s="137"/>
      <c r="C529" s="5"/>
      <c r="D529" s="138"/>
      <c r="E529" s="5"/>
      <c r="F529" s="139"/>
      <c r="G529" s="139"/>
      <c r="H529" s="5"/>
      <c r="I529" s="5"/>
      <c r="J529" s="8"/>
      <c r="K529" s="8"/>
      <c r="L529" s="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>
      <c r="A530" s="5"/>
      <c r="B530" s="137"/>
      <c r="C530" s="5"/>
      <c r="D530" s="138"/>
      <c r="E530" s="5"/>
      <c r="F530" s="139"/>
      <c r="G530" s="139"/>
      <c r="H530" s="5"/>
      <c r="I530" s="5"/>
      <c r="J530" s="8"/>
      <c r="K530" s="8"/>
      <c r="L530" s="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>
      <c r="A531" s="5"/>
      <c r="B531" s="137"/>
      <c r="C531" s="5"/>
      <c r="D531" s="138"/>
      <c r="E531" s="5"/>
      <c r="F531" s="139"/>
      <c r="G531" s="139"/>
      <c r="H531" s="5"/>
      <c r="I531" s="5"/>
      <c r="J531" s="8"/>
      <c r="K531" s="8"/>
      <c r="L531" s="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>
      <c r="A532" s="5"/>
      <c r="B532" s="137"/>
      <c r="C532" s="5"/>
      <c r="D532" s="138"/>
      <c r="E532" s="5"/>
      <c r="F532" s="139"/>
      <c r="G532" s="139"/>
      <c r="H532" s="5"/>
      <c r="I532" s="5"/>
      <c r="J532" s="8"/>
      <c r="K532" s="8"/>
      <c r="L532" s="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>
      <c r="A533" s="5"/>
      <c r="B533" s="137"/>
      <c r="C533" s="5"/>
      <c r="D533" s="138"/>
      <c r="E533" s="5"/>
      <c r="F533" s="139"/>
      <c r="G533" s="139"/>
      <c r="H533" s="5"/>
      <c r="I533" s="5"/>
      <c r="J533" s="8"/>
      <c r="K533" s="8"/>
      <c r="L533" s="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>
      <c r="A534" s="5"/>
      <c r="B534" s="137"/>
      <c r="C534" s="5"/>
      <c r="D534" s="138"/>
      <c r="E534" s="5"/>
      <c r="F534" s="139"/>
      <c r="G534" s="139"/>
      <c r="H534" s="5"/>
      <c r="I534" s="5"/>
      <c r="J534" s="8"/>
      <c r="K534" s="8"/>
      <c r="L534" s="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>
      <c r="A535" s="5"/>
      <c r="B535" s="137"/>
      <c r="C535" s="5"/>
      <c r="D535" s="138"/>
      <c r="E535" s="5"/>
      <c r="F535" s="139"/>
      <c r="G535" s="139"/>
      <c r="H535" s="5"/>
      <c r="I535" s="5"/>
      <c r="J535" s="8"/>
      <c r="K535" s="8"/>
      <c r="L535" s="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>
      <c r="A536" s="5"/>
      <c r="B536" s="137"/>
      <c r="C536" s="5"/>
      <c r="D536" s="138"/>
      <c r="E536" s="5"/>
      <c r="F536" s="139"/>
      <c r="G536" s="139"/>
      <c r="H536" s="5"/>
      <c r="I536" s="5"/>
      <c r="J536" s="8"/>
      <c r="K536" s="8"/>
      <c r="L536" s="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>
      <c r="A537" s="5"/>
      <c r="B537" s="137"/>
      <c r="C537" s="5"/>
      <c r="D537" s="138"/>
      <c r="E537" s="5"/>
      <c r="F537" s="139"/>
      <c r="G537" s="139"/>
      <c r="H537" s="5"/>
      <c r="I537" s="5"/>
      <c r="J537" s="8"/>
      <c r="K537" s="8"/>
      <c r="L537" s="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>
      <c r="A538" s="5"/>
      <c r="B538" s="137"/>
      <c r="C538" s="5"/>
      <c r="D538" s="138"/>
      <c r="E538" s="5"/>
      <c r="F538" s="139"/>
      <c r="G538" s="139"/>
      <c r="H538" s="5"/>
      <c r="I538" s="5"/>
      <c r="J538" s="8"/>
      <c r="K538" s="8"/>
      <c r="L538" s="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>
      <c r="A539" s="5"/>
      <c r="B539" s="137"/>
      <c r="C539" s="5"/>
      <c r="D539" s="138"/>
      <c r="E539" s="5"/>
      <c r="F539" s="139"/>
      <c r="G539" s="139"/>
      <c r="H539" s="5"/>
      <c r="I539" s="5"/>
      <c r="J539" s="8"/>
      <c r="K539" s="8"/>
      <c r="L539" s="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>
      <c r="A540" s="5"/>
      <c r="B540" s="137"/>
      <c r="C540" s="5"/>
      <c r="D540" s="138"/>
      <c r="E540" s="5"/>
      <c r="F540" s="139"/>
      <c r="G540" s="139"/>
      <c r="H540" s="5"/>
      <c r="I540" s="5"/>
      <c r="J540" s="8"/>
      <c r="K540" s="8"/>
      <c r="L540" s="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>
      <c r="A541" s="5"/>
      <c r="B541" s="137"/>
      <c r="C541" s="5"/>
      <c r="D541" s="138"/>
      <c r="E541" s="5"/>
      <c r="F541" s="139"/>
      <c r="G541" s="139"/>
      <c r="H541" s="5"/>
      <c r="I541" s="5"/>
      <c r="J541" s="8"/>
      <c r="K541" s="8"/>
      <c r="L541" s="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>
      <c r="A542" s="5"/>
      <c r="B542" s="137"/>
      <c r="C542" s="5"/>
      <c r="D542" s="138"/>
      <c r="E542" s="5"/>
      <c r="F542" s="139"/>
      <c r="G542" s="139"/>
      <c r="H542" s="5"/>
      <c r="I542" s="5"/>
      <c r="J542" s="8"/>
      <c r="K542" s="8"/>
      <c r="L542" s="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>
      <c r="A543" s="5"/>
      <c r="B543" s="137"/>
      <c r="C543" s="5"/>
      <c r="D543" s="138"/>
      <c r="E543" s="5"/>
      <c r="F543" s="139"/>
      <c r="G543" s="139"/>
      <c r="H543" s="5"/>
      <c r="I543" s="5"/>
      <c r="J543" s="8"/>
      <c r="K543" s="8"/>
      <c r="L543" s="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>
      <c r="A544" s="5"/>
      <c r="B544" s="137"/>
      <c r="C544" s="5"/>
      <c r="D544" s="138"/>
      <c r="E544" s="5"/>
      <c r="F544" s="139"/>
      <c r="G544" s="139"/>
      <c r="H544" s="5"/>
      <c r="I544" s="5"/>
      <c r="J544" s="8"/>
      <c r="K544" s="8"/>
      <c r="L544" s="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>
      <c r="A545" s="5"/>
      <c r="B545" s="137"/>
      <c r="C545" s="5"/>
      <c r="D545" s="138"/>
      <c r="E545" s="5"/>
      <c r="F545" s="139"/>
      <c r="G545" s="139"/>
      <c r="H545" s="5"/>
      <c r="I545" s="5"/>
      <c r="J545" s="8"/>
      <c r="K545" s="8"/>
      <c r="L545" s="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>
      <c r="A546" s="5"/>
      <c r="B546" s="137"/>
      <c r="C546" s="5"/>
      <c r="D546" s="138"/>
      <c r="E546" s="5"/>
      <c r="F546" s="139"/>
      <c r="G546" s="139"/>
      <c r="H546" s="5"/>
      <c r="I546" s="5"/>
      <c r="J546" s="8"/>
      <c r="K546" s="8"/>
      <c r="L546" s="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>
      <c r="A547" s="5"/>
      <c r="B547" s="137"/>
      <c r="C547" s="5"/>
      <c r="D547" s="138"/>
      <c r="E547" s="5"/>
      <c r="F547" s="139"/>
      <c r="G547" s="139"/>
      <c r="H547" s="5"/>
      <c r="I547" s="5"/>
      <c r="J547" s="8"/>
      <c r="K547" s="8"/>
      <c r="L547" s="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>
      <c r="A548" s="5"/>
      <c r="B548" s="137"/>
      <c r="C548" s="5"/>
      <c r="D548" s="138"/>
      <c r="E548" s="5"/>
      <c r="F548" s="139"/>
      <c r="G548" s="139"/>
      <c r="H548" s="5"/>
      <c r="I548" s="5"/>
      <c r="J548" s="8"/>
      <c r="K548" s="8"/>
      <c r="L548" s="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>
      <c r="A549" s="5"/>
      <c r="B549" s="137"/>
      <c r="C549" s="5"/>
      <c r="D549" s="138"/>
      <c r="E549" s="5"/>
      <c r="F549" s="139"/>
      <c r="G549" s="139"/>
      <c r="H549" s="5"/>
      <c r="I549" s="5"/>
      <c r="J549" s="8"/>
      <c r="K549" s="8"/>
      <c r="L549" s="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>
      <c r="A550" s="5"/>
      <c r="B550" s="137"/>
      <c r="C550" s="5"/>
      <c r="D550" s="138"/>
      <c r="E550" s="5"/>
      <c r="F550" s="139"/>
      <c r="G550" s="139"/>
      <c r="H550" s="5"/>
      <c r="I550" s="5"/>
      <c r="J550" s="8"/>
      <c r="K550" s="8"/>
      <c r="L550" s="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>
      <c r="A551" s="5"/>
      <c r="B551" s="137"/>
      <c r="C551" s="5"/>
      <c r="D551" s="138"/>
      <c r="E551" s="5"/>
      <c r="F551" s="139"/>
      <c r="G551" s="139"/>
      <c r="H551" s="5"/>
      <c r="I551" s="5"/>
      <c r="J551" s="8"/>
      <c r="K551" s="8"/>
      <c r="L551" s="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>
      <c r="A552" s="5"/>
      <c r="B552" s="137"/>
      <c r="C552" s="5"/>
      <c r="D552" s="138"/>
      <c r="E552" s="5"/>
      <c r="F552" s="139"/>
      <c r="G552" s="139"/>
      <c r="H552" s="5"/>
      <c r="I552" s="5"/>
      <c r="J552" s="8"/>
      <c r="K552" s="8"/>
      <c r="L552" s="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>
      <c r="A553" s="5"/>
      <c r="B553" s="137"/>
      <c r="C553" s="5"/>
      <c r="D553" s="138"/>
      <c r="E553" s="5"/>
      <c r="F553" s="139"/>
      <c r="G553" s="139"/>
      <c r="H553" s="5"/>
      <c r="I553" s="5"/>
      <c r="J553" s="8"/>
      <c r="K553" s="8"/>
      <c r="L553" s="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>
      <c r="A554" s="5"/>
      <c r="B554" s="137"/>
      <c r="C554" s="5"/>
      <c r="D554" s="138"/>
      <c r="E554" s="5"/>
      <c r="F554" s="139"/>
      <c r="G554" s="139"/>
      <c r="H554" s="5"/>
      <c r="I554" s="5"/>
      <c r="J554" s="8"/>
      <c r="K554" s="8"/>
      <c r="L554" s="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>
      <c r="A555" s="5"/>
      <c r="B555" s="137"/>
      <c r="C555" s="5"/>
      <c r="D555" s="138"/>
      <c r="E555" s="5"/>
      <c r="F555" s="139"/>
      <c r="G555" s="139"/>
      <c r="H555" s="5"/>
      <c r="I555" s="5"/>
      <c r="J555" s="8"/>
      <c r="K555" s="8"/>
      <c r="L555" s="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>
      <c r="A556" s="5"/>
      <c r="B556" s="137"/>
      <c r="C556" s="5"/>
      <c r="D556" s="138"/>
      <c r="E556" s="5"/>
      <c r="F556" s="139"/>
      <c r="G556" s="139"/>
      <c r="H556" s="5"/>
      <c r="I556" s="5"/>
      <c r="J556" s="8"/>
      <c r="K556" s="8"/>
      <c r="L556" s="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>
      <c r="A557" s="5"/>
      <c r="B557" s="137"/>
      <c r="C557" s="5"/>
      <c r="D557" s="138"/>
      <c r="E557" s="5"/>
      <c r="F557" s="139"/>
      <c r="G557" s="139"/>
      <c r="H557" s="5"/>
      <c r="I557" s="5"/>
      <c r="J557" s="8"/>
      <c r="K557" s="8"/>
      <c r="L557" s="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>
      <c r="A558" s="5"/>
      <c r="B558" s="137"/>
      <c r="C558" s="5"/>
      <c r="D558" s="138"/>
      <c r="E558" s="5"/>
      <c r="F558" s="139"/>
      <c r="G558" s="139"/>
      <c r="H558" s="5"/>
      <c r="I558" s="5"/>
      <c r="J558" s="8"/>
      <c r="K558" s="8"/>
      <c r="L558" s="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>
      <c r="A559" s="5"/>
      <c r="B559" s="137"/>
      <c r="C559" s="5"/>
      <c r="D559" s="138"/>
      <c r="E559" s="5"/>
      <c r="F559" s="139"/>
      <c r="G559" s="139"/>
      <c r="H559" s="5"/>
      <c r="I559" s="5"/>
      <c r="J559" s="8"/>
      <c r="K559" s="8"/>
      <c r="L559" s="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>
      <c r="A560" s="5"/>
      <c r="B560" s="137"/>
      <c r="C560" s="5"/>
      <c r="D560" s="138"/>
      <c r="E560" s="5"/>
      <c r="F560" s="139"/>
      <c r="G560" s="139"/>
      <c r="H560" s="5"/>
      <c r="I560" s="5"/>
      <c r="J560" s="8"/>
      <c r="K560" s="8"/>
      <c r="L560" s="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>
      <c r="A561" s="5"/>
      <c r="B561" s="137"/>
      <c r="C561" s="5"/>
      <c r="D561" s="138"/>
      <c r="E561" s="5"/>
      <c r="F561" s="139"/>
      <c r="G561" s="139"/>
      <c r="H561" s="5"/>
      <c r="I561" s="5"/>
      <c r="J561" s="8"/>
      <c r="K561" s="8"/>
      <c r="L561" s="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>
      <c r="A562" s="5"/>
      <c r="B562" s="137"/>
      <c r="C562" s="5"/>
      <c r="D562" s="138"/>
      <c r="E562" s="5"/>
      <c r="F562" s="139"/>
      <c r="G562" s="139"/>
      <c r="H562" s="5"/>
      <c r="I562" s="5"/>
      <c r="J562" s="8"/>
      <c r="K562" s="8"/>
      <c r="L562" s="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>
      <c r="A563" s="5"/>
      <c r="B563" s="137"/>
      <c r="C563" s="5"/>
      <c r="D563" s="138"/>
      <c r="E563" s="5"/>
      <c r="F563" s="139"/>
      <c r="G563" s="139"/>
      <c r="H563" s="5"/>
      <c r="I563" s="5"/>
      <c r="J563" s="8"/>
      <c r="K563" s="8"/>
      <c r="L563" s="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>
      <c r="A564" s="5"/>
      <c r="B564" s="137"/>
      <c r="C564" s="5"/>
      <c r="D564" s="138"/>
      <c r="E564" s="5"/>
      <c r="F564" s="139"/>
      <c r="G564" s="139"/>
      <c r="H564" s="5"/>
      <c r="I564" s="5"/>
      <c r="J564" s="8"/>
      <c r="K564" s="8"/>
      <c r="L564" s="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>
      <c r="A565" s="5"/>
      <c r="B565" s="137"/>
      <c r="C565" s="5"/>
      <c r="D565" s="138"/>
      <c r="E565" s="5"/>
      <c r="F565" s="139"/>
      <c r="G565" s="139"/>
      <c r="H565" s="5"/>
      <c r="I565" s="5"/>
      <c r="J565" s="8"/>
      <c r="K565" s="8"/>
      <c r="L565" s="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>
      <c r="A566" s="5"/>
      <c r="B566" s="137"/>
      <c r="C566" s="5"/>
      <c r="D566" s="138"/>
      <c r="E566" s="5"/>
      <c r="F566" s="139"/>
      <c r="G566" s="139"/>
      <c r="H566" s="5"/>
      <c r="I566" s="5"/>
      <c r="J566" s="8"/>
      <c r="K566" s="8"/>
      <c r="L566" s="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>
      <c r="A567" s="5"/>
      <c r="B567" s="137"/>
      <c r="C567" s="5"/>
      <c r="D567" s="138"/>
      <c r="E567" s="5"/>
      <c r="F567" s="139"/>
      <c r="G567" s="139"/>
      <c r="H567" s="5"/>
      <c r="I567" s="5"/>
      <c r="J567" s="8"/>
      <c r="K567" s="8"/>
      <c r="L567" s="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>
      <c r="A568" s="5"/>
      <c r="B568" s="137"/>
      <c r="C568" s="5"/>
      <c r="D568" s="138"/>
      <c r="E568" s="5"/>
      <c r="F568" s="139"/>
      <c r="G568" s="139"/>
      <c r="H568" s="5"/>
      <c r="I568" s="5"/>
      <c r="J568" s="8"/>
      <c r="K568" s="8"/>
      <c r="L568" s="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>
      <c r="A569" s="5"/>
      <c r="B569" s="137"/>
      <c r="C569" s="5"/>
      <c r="D569" s="138"/>
      <c r="E569" s="5"/>
      <c r="F569" s="139"/>
      <c r="G569" s="139"/>
      <c r="H569" s="5"/>
      <c r="I569" s="5"/>
      <c r="J569" s="8"/>
      <c r="K569" s="8"/>
      <c r="L569" s="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>
      <c r="A570" s="5"/>
      <c r="B570" s="137"/>
      <c r="C570" s="5"/>
      <c r="D570" s="138"/>
      <c r="E570" s="5"/>
      <c r="F570" s="139"/>
      <c r="G570" s="139"/>
      <c r="H570" s="5"/>
      <c r="I570" s="5"/>
      <c r="J570" s="8"/>
      <c r="K570" s="8"/>
      <c r="L570" s="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>
      <c r="A571" s="5"/>
      <c r="B571" s="137"/>
      <c r="C571" s="5"/>
      <c r="D571" s="138"/>
      <c r="E571" s="5"/>
      <c r="F571" s="139"/>
      <c r="G571" s="139"/>
      <c r="H571" s="5"/>
      <c r="I571" s="5"/>
      <c r="J571" s="8"/>
      <c r="K571" s="8"/>
      <c r="L571" s="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>
      <c r="A572" s="5"/>
      <c r="B572" s="137"/>
      <c r="C572" s="5"/>
      <c r="D572" s="138"/>
      <c r="E572" s="5"/>
      <c r="F572" s="139"/>
      <c r="G572" s="139"/>
      <c r="H572" s="5"/>
      <c r="I572" s="5"/>
      <c r="J572" s="8"/>
      <c r="K572" s="8"/>
      <c r="L572" s="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>
      <c r="A573" s="5"/>
      <c r="B573" s="137"/>
      <c r="C573" s="5"/>
      <c r="D573" s="138"/>
      <c r="E573" s="5"/>
      <c r="F573" s="139"/>
      <c r="G573" s="139"/>
      <c r="H573" s="5"/>
      <c r="I573" s="5"/>
      <c r="J573" s="8"/>
      <c r="K573" s="8"/>
      <c r="L573" s="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>
      <c r="A574" s="5"/>
      <c r="B574" s="137"/>
      <c r="C574" s="5"/>
      <c r="D574" s="138"/>
      <c r="E574" s="5"/>
      <c r="F574" s="139"/>
      <c r="G574" s="139"/>
      <c r="H574" s="5"/>
      <c r="I574" s="5"/>
      <c r="J574" s="8"/>
      <c r="K574" s="8"/>
      <c r="L574" s="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>
      <c r="A575" s="5"/>
      <c r="B575" s="137"/>
      <c r="C575" s="5"/>
      <c r="D575" s="138"/>
      <c r="E575" s="5"/>
      <c r="F575" s="139"/>
      <c r="G575" s="139"/>
      <c r="H575" s="5"/>
      <c r="I575" s="5"/>
      <c r="J575" s="8"/>
      <c r="K575" s="8"/>
      <c r="L575" s="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>
      <c r="A576" s="5"/>
      <c r="B576" s="137"/>
      <c r="C576" s="5"/>
      <c r="D576" s="138"/>
      <c r="E576" s="5"/>
      <c r="F576" s="139"/>
      <c r="G576" s="139"/>
      <c r="H576" s="5"/>
      <c r="I576" s="5"/>
      <c r="J576" s="8"/>
      <c r="K576" s="8"/>
      <c r="L576" s="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>
      <c r="A577" s="5"/>
      <c r="B577" s="137"/>
      <c r="C577" s="5"/>
      <c r="D577" s="138"/>
      <c r="E577" s="5"/>
      <c r="F577" s="139"/>
      <c r="G577" s="139"/>
      <c r="H577" s="5"/>
      <c r="I577" s="5"/>
      <c r="J577" s="8"/>
      <c r="K577" s="8"/>
      <c r="L577" s="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>
      <c r="A578" s="5"/>
      <c r="B578" s="137"/>
      <c r="C578" s="5"/>
      <c r="D578" s="138"/>
      <c r="E578" s="5"/>
      <c r="F578" s="139"/>
      <c r="G578" s="139"/>
      <c r="H578" s="5"/>
      <c r="I578" s="5"/>
      <c r="J578" s="8"/>
      <c r="K578" s="8"/>
      <c r="L578" s="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>
      <c r="A579" s="5"/>
      <c r="B579" s="137"/>
      <c r="C579" s="5"/>
      <c r="D579" s="138"/>
      <c r="E579" s="5"/>
      <c r="F579" s="139"/>
      <c r="G579" s="139"/>
      <c r="H579" s="5"/>
      <c r="I579" s="5"/>
      <c r="J579" s="8"/>
      <c r="K579" s="8"/>
      <c r="L579" s="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>
      <c r="A580" s="5"/>
      <c r="B580" s="137"/>
      <c r="C580" s="5"/>
      <c r="D580" s="138"/>
      <c r="E580" s="5"/>
      <c r="F580" s="139"/>
      <c r="G580" s="139"/>
      <c r="H580" s="5"/>
      <c r="I580" s="5"/>
      <c r="J580" s="8"/>
      <c r="K580" s="8"/>
      <c r="L580" s="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>
      <c r="A581" s="5"/>
      <c r="B581" s="137"/>
      <c r="C581" s="5"/>
      <c r="D581" s="138"/>
      <c r="E581" s="5"/>
      <c r="F581" s="139"/>
      <c r="G581" s="139"/>
      <c r="H581" s="5"/>
      <c r="I581" s="5"/>
      <c r="J581" s="8"/>
      <c r="K581" s="8"/>
      <c r="L581" s="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>
      <c r="A582" s="5"/>
      <c r="B582" s="137"/>
      <c r="C582" s="5"/>
      <c r="D582" s="138"/>
      <c r="E582" s="5"/>
      <c r="F582" s="139"/>
      <c r="G582" s="139"/>
      <c r="H582" s="5"/>
      <c r="I582" s="5"/>
      <c r="J582" s="8"/>
      <c r="K582" s="8"/>
      <c r="L582" s="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>
      <c r="A583" s="5"/>
      <c r="B583" s="137"/>
      <c r="C583" s="5"/>
      <c r="D583" s="138"/>
      <c r="E583" s="5"/>
      <c r="F583" s="139"/>
      <c r="G583" s="139"/>
      <c r="H583" s="5"/>
      <c r="I583" s="5"/>
      <c r="J583" s="8"/>
      <c r="K583" s="8"/>
      <c r="L583" s="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>
      <c r="A584" s="5"/>
      <c r="B584" s="137"/>
      <c r="C584" s="5"/>
      <c r="D584" s="138"/>
      <c r="E584" s="5"/>
      <c r="F584" s="139"/>
      <c r="G584" s="139"/>
      <c r="H584" s="5"/>
      <c r="I584" s="5"/>
      <c r="J584" s="8"/>
      <c r="K584" s="8"/>
      <c r="L584" s="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>
      <c r="A585" s="5"/>
      <c r="B585" s="137"/>
      <c r="C585" s="5"/>
      <c r="D585" s="138"/>
      <c r="E585" s="5"/>
      <c r="F585" s="139"/>
      <c r="G585" s="139"/>
      <c r="H585" s="5"/>
      <c r="I585" s="5"/>
      <c r="J585" s="8"/>
      <c r="K585" s="8"/>
      <c r="L585" s="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>
      <c r="A586" s="5"/>
      <c r="B586" s="137"/>
      <c r="C586" s="5"/>
      <c r="D586" s="138"/>
      <c r="E586" s="5"/>
      <c r="F586" s="139"/>
      <c r="G586" s="139"/>
      <c r="H586" s="5"/>
      <c r="I586" s="5"/>
      <c r="J586" s="8"/>
      <c r="K586" s="8"/>
      <c r="L586" s="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>
      <c r="A587" s="5"/>
      <c r="B587" s="137"/>
      <c r="C587" s="5"/>
      <c r="D587" s="138"/>
      <c r="E587" s="5"/>
      <c r="F587" s="139"/>
      <c r="G587" s="139"/>
      <c r="H587" s="5"/>
      <c r="I587" s="5"/>
      <c r="J587" s="8"/>
      <c r="K587" s="8"/>
      <c r="L587" s="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>
      <c r="A588" s="5"/>
      <c r="B588" s="137"/>
      <c r="C588" s="5"/>
      <c r="D588" s="138"/>
      <c r="E588" s="5"/>
      <c r="F588" s="139"/>
      <c r="G588" s="139"/>
      <c r="H588" s="5"/>
      <c r="I588" s="5"/>
      <c r="J588" s="8"/>
      <c r="K588" s="8"/>
      <c r="L588" s="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>
      <c r="A589" s="5"/>
      <c r="B589" s="137"/>
      <c r="C589" s="5"/>
      <c r="D589" s="138"/>
      <c r="E589" s="5"/>
      <c r="F589" s="139"/>
      <c r="G589" s="139"/>
      <c r="H589" s="5"/>
      <c r="I589" s="5"/>
      <c r="J589" s="8"/>
      <c r="K589" s="8"/>
      <c r="L589" s="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5"/>
      <c r="B590" s="137"/>
      <c r="C590" s="5"/>
      <c r="D590" s="138"/>
      <c r="E590" s="5"/>
      <c r="F590" s="139"/>
      <c r="G590" s="139"/>
      <c r="H590" s="5"/>
      <c r="I590" s="5"/>
      <c r="J590" s="8"/>
      <c r="K590" s="8"/>
      <c r="L590" s="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>
      <c r="A591" s="5"/>
      <c r="B591" s="137"/>
      <c r="C591" s="5"/>
      <c r="D591" s="138"/>
      <c r="E591" s="5"/>
      <c r="F591" s="139"/>
      <c r="G591" s="139"/>
      <c r="H591" s="5"/>
      <c r="I591" s="5"/>
      <c r="J591" s="8"/>
      <c r="K591" s="8"/>
      <c r="L591" s="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>
      <c r="A592" s="5"/>
      <c r="B592" s="137"/>
      <c r="C592" s="5"/>
      <c r="D592" s="138"/>
      <c r="E592" s="5"/>
      <c r="F592" s="139"/>
      <c r="G592" s="139"/>
      <c r="H592" s="5"/>
      <c r="I592" s="5"/>
      <c r="J592" s="8"/>
      <c r="K592" s="8"/>
      <c r="L592" s="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>
      <c r="A593" s="5"/>
      <c r="B593" s="137"/>
      <c r="C593" s="5"/>
      <c r="D593" s="138"/>
      <c r="E593" s="5"/>
      <c r="F593" s="139"/>
      <c r="G593" s="139"/>
      <c r="H593" s="5"/>
      <c r="I593" s="5"/>
      <c r="J593" s="8"/>
      <c r="K593" s="8"/>
      <c r="L593" s="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>
      <c r="A594" s="5"/>
      <c r="B594" s="137"/>
      <c r="C594" s="5"/>
      <c r="D594" s="138"/>
      <c r="E594" s="5"/>
      <c r="F594" s="139"/>
      <c r="G594" s="139"/>
      <c r="H594" s="5"/>
      <c r="I594" s="5"/>
      <c r="J594" s="8"/>
      <c r="K594" s="8"/>
      <c r="L594" s="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>
      <c r="A595" s="5"/>
      <c r="B595" s="137"/>
      <c r="C595" s="5"/>
      <c r="D595" s="138"/>
      <c r="E595" s="5"/>
      <c r="F595" s="139"/>
      <c r="G595" s="139"/>
      <c r="H595" s="5"/>
      <c r="I595" s="5"/>
      <c r="J595" s="8"/>
      <c r="K595" s="8"/>
      <c r="L595" s="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>
      <c r="A596" s="5"/>
      <c r="B596" s="137"/>
      <c r="C596" s="5"/>
      <c r="D596" s="138"/>
      <c r="E596" s="5"/>
      <c r="F596" s="139"/>
      <c r="G596" s="139"/>
      <c r="H596" s="5"/>
      <c r="I596" s="5"/>
      <c r="J596" s="8"/>
      <c r="K596" s="8"/>
      <c r="L596" s="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>
      <c r="A597" s="5"/>
      <c r="B597" s="137"/>
      <c r="C597" s="5"/>
      <c r="D597" s="138"/>
      <c r="E597" s="5"/>
      <c r="F597" s="139"/>
      <c r="G597" s="139"/>
      <c r="H597" s="5"/>
      <c r="I597" s="5"/>
      <c r="J597" s="8"/>
      <c r="K597" s="8"/>
      <c r="L597" s="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>
      <c r="A598" s="5"/>
      <c r="B598" s="137"/>
      <c r="C598" s="5"/>
      <c r="D598" s="138"/>
      <c r="E598" s="5"/>
      <c r="F598" s="139"/>
      <c r="G598" s="139"/>
      <c r="H598" s="5"/>
      <c r="I598" s="5"/>
      <c r="J598" s="8"/>
      <c r="K598" s="8"/>
      <c r="L598" s="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>
      <c r="A599" s="5"/>
      <c r="B599" s="137"/>
      <c r="C599" s="5"/>
      <c r="D599" s="138"/>
      <c r="E599" s="5"/>
      <c r="F599" s="139"/>
      <c r="G599" s="139"/>
      <c r="H599" s="5"/>
      <c r="I599" s="5"/>
      <c r="J599" s="8"/>
      <c r="K599" s="8"/>
      <c r="L599" s="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>
      <c r="A600" s="5"/>
      <c r="B600" s="137"/>
      <c r="C600" s="5"/>
      <c r="D600" s="138"/>
      <c r="E600" s="5"/>
      <c r="F600" s="139"/>
      <c r="G600" s="139"/>
      <c r="H600" s="5"/>
      <c r="I600" s="5"/>
      <c r="J600" s="8"/>
      <c r="K600" s="8"/>
      <c r="L600" s="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>
      <c r="A601" s="5"/>
      <c r="B601" s="137"/>
      <c r="C601" s="5"/>
      <c r="D601" s="138"/>
      <c r="E601" s="5"/>
      <c r="F601" s="139"/>
      <c r="G601" s="139"/>
      <c r="H601" s="5"/>
      <c r="I601" s="5"/>
      <c r="J601" s="8"/>
      <c r="K601" s="8"/>
      <c r="L601" s="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>
      <c r="A602" s="5"/>
      <c r="B602" s="137"/>
      <c r="C602" s="5"/>
      <c r="D602" s="138"/>
      <c r="E602" s="5"/>
      <c r="F602" s="139"/>
      <c r="G602" s="139"/>
      <c r="H602" s="5"/>
      <c r="I602" s="5"/>
      <c r="J602" s="8"/>
      <c r="K602" s="8"/>
      <c r="L602" s="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>
      <c r="A603" s="5"/>
      <c r="B603" s="137"/>
      <c r="C603" s="5"/>
      <c r="D603" s="138"/>
      <c r="E603" s="5"/>
      <c r="F603" s="139"/>
      <c r="G603" s="139"/>
      <c r="H603" s="5"/>
      <c r="I603" s="5"/>
      <c r="J603" s="8"/>
      <c r="K603" s="8"/>
      <c r="L603" s="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>
      <c r="A604" s="5"/>
      <c r="B604" s="137"/>
      <c r="C604" s="5"/>
      <c r="D604" s="138"/>
      <c r="E604" s="5"/>
      <c r="F604" s="139"/>
      <c r="G604" s="139"/>
      <c r="H604" s="5"/>
      <c r="I604" s="5"/>
      <c r="J604" s="8"/>
      <c r="K604" s="8"/>
      <c r="L604" s="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>
      <c r="A605" s="5"/>
      <c r="B605" s="137"/>
      <c r="C605" s="5"/>
      <c r="D605" s="138"/>
      <c r="E605" s="5"/>
      <c r="F605" s="139"/>
      <c r="G605" s="139"/>
      <c r="H605" s="5"/>
      <c r="I605" s="5"/>
      <c r="J605" s="8"/>
      <c r="K605" s="8"/>
      <c r="L605" s="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>
      <c r="A606" s="5"/>
      <c r="B606" s="137"/>
      <c r="C606" s="5"/>
      <c r="D606" s="138"/>
      <c r="E606" s="5"/>
      <c r="F606" s="139"/>
      <c r="G606" s="139"/>
      <c r="H606" s="5"/>
      <c r="I606" s="5"/>
      <c r="J606" s="8"/>
      <c r="K606" s="8"/>
      <c r="L606" s="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>
      <c r="A607" s="5"/>
      <c r="B607" s="137"/>
      <c r="C607" s="5"/>
      <c r="D607" s="138"/>
      <c r="E607" s="5"/>
      <c r="F607" s="139"/>
      <c r="G607" s="139"/>
      <c r="H607" s="5"/>
      <c r="I607" s="5"/>
      <c r="J607" s="8"/>
      <c r="K607" s="8"/>
      <c r="L607" s="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>
      <c r="A608" s="5"/>
      <c r="B608" s="137"/>
      <c r="C608" s="5"/>
      <c r="D608" s="138"/>
      <c r="E608" s="5"/>
      <c r="F608" s="139"/>
      <c r="G608" s="139"/>
      <c r="H608" s="5"/>
      <c r="I608" s="5"/>
      <c r="J608" s="8"/>
      <c r="K608" s="8"/>
      <c r="L608" s="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>
      <c r="A609" s="5"/>
      <c r="B609" s="137"/>
      <c r="C609" s="5"/>
      <c r="D609" s="138"/>
      <c r="E609" s="5"/>
      <c r="F609" s="139"/>
      <c r="G609" s="139"/>
      <c r="H609" s="5"/>
      <c r="I609" s="5"/>
      <c r="J609" s="8"/>
      <c r="K609" s="8"/>
      <c r="L609" s="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>
      <c r="A610" s="5"/>
      <c r="B610" s="137"/>
      <c r="C610" s="5"/>
      <c r="D610" s="138"/>
      <c r="E610" s="5"/>
      <c r="F610" s="139"/>
      <c r="G610" s="139"/>
      <c r="H610" s="5"/>
      <c r="I610" s="5"/>
      <c r="J610" s="8"/>
      <c r="K610" s="8"/>
      <c r="L610" s="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>
      <c r="A611" s="5"/>
      <c r="B611" s="137"/>
      <c r="C611" s="5"/>
      <c r="D611" s="138"/>
      <c r="E611" s="5"/>
      <c r="F611" s="139"/>
      <c r="G611" s="139"/>
      <c r="H611" s="5"/>
      <c r="I611" s="5"/>
      <c r="J611" s="8"/>
      <c r="K611" s="8"/>
      <c r="L611" s="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>
      <c r="A612" s="5"/>
      <c r="B612" s="137"/>
      <c r="C612" s="5"/>
      <c r="D612" s="138"/>
      <c r="E612" s="5"/>
      <c r="F612" s="139"/>
      <c r="G612" s="139"/>
      <c r="H612" s="5"/>
      <c r="I612" s="5"/>
      <c r="J612" s="8"/>
      <c r="K612" s="8"/>
      <c r="L612" s="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>
      <c r="A613" s="5"/>
      <c r="B613" s="137"/>
      <c r="C613" s="5"/>
      <c r="D613" s="138"/>
      <c r="E613" s="5"/>
      <c r="F613" s="139"/>
      <c r="G613" s="139"/>
      <c r="H613" s="5"/>
      <c r="I613" s="5"/>
      <c r="J613" s="8"/>
      <c r="K613" s="8"/>
      <c r="L613" s="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>
      <c r="A614" s="5"/>
      <c r="B614" s="137"/>
      <c r="C614" s="5"/>
      <c r="D614" s="138"/>
      <c r="E614" s="5"/>
      <c r="F614" s="139"/>
      <c r="G614" s="139"/>
      <c r="H614" s="5"/>
      <c r="I614" s="5"/>
      <c r="J614" s="8"/>
      <c r="K614" s="8"/>
      <c r="L614" s="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>
      <c r="A615" s="5"/>
      <c r="B615" s="137"/>
      <c r="C615" s="5"/>
      <c r="D615" s="138"/>
      <c r="E615" s="5"/>
      <c r="F615" s="139"/>
      <c r="G615" s="139"/>
      <c r="H615" s="5"/>
      <c r="I615" s="5"/>
      <c r="J615" s="8"/>
      <c r="K615" s="8"/>
      <c r="L615" s="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>
      <c r="A616" s="5"/>
      <c r="B616" s="137"/>
      <c r="C616" s="5"/>
      <c r="D616" s="138"/>
      <c r="E616" s="5"/>
      <c r="F616" s="139"/>
      <c r="G616" s="139"/>
      <c r="H616" s="5"/>
      <c r="I616" s="5"/>
      <c r="J616" s="8"/>
      <c r="K616" s="8"/>
      <c r="L616" s="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>
      <c r="A617" s="5"/>
      <c r="B617" s="137"/>
      <c r="C617" s="5"/>
      <c r="D617" s="138"/>
      <c r="E617" s="5"/>
      <c r="F617" s="139"/>
      <c r="G617" s="139"/>
      <c r="H617" s="5"/>
      <c r="I617" s="5"/>
      <c r="J617" s="8"/>
      <c r="K617" s="8"/>
      <c r="L617" s="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>
      <c r="A618" s="5"/>
      <c r="B618" s="137"/>
      <c r="C618" s="5"/>
      <c r="D618" s="138"/>
      <c r="E618" s="5"/>
      <c r="F618" s="139"/>
      <c r="G618" s="139"/>
      <c r="H618" s="5"/>
      <c r="I618" s="5"/>
      <c r="J618" s="8"/>
      <c r="K618" s="8"/>
      <c r="L618" s="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>
      <c r="A619" s="5"/>
      <c r="B619" s="137"/>
      <c r="C619" s="5"/>
      <c r="D619" s="138"/>
      <c r="E619" s="5"/>
      <c r="F619" s="139"/>
      <c r="G619" s="139"/>
      <c r="H619" s="5"/>
      <c r="I619" s="5"/>
      <c r="J619" s="8"/>
      <c r="K619" s="8"/>
      <c r="L619" s="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>
      <c r="A620" s="5"/>
      <c r="B620" s="137"/>
      <c r="C620" s="5"/>
      <c r="D620" s="138"/>
      <c r="E620" s="5"/>
      <c r="F620" s="139"/>
      <c r="G620" s="139"/>
      <c r="H620" s="5"/>
      <c r="I620" s="5"/>
      <c r="J620" s="8"/>
      <c r="K620" s="8"/>
      <c r="L620" s="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>
      <c r="A621" s="5"/>
      <c r="B621" s="137"/>
      <c r="C621" s="5"/>
      <c r="D621" s="138"/>
      <c r="E621" s="5"/>
      <c r="F621" s="139"/>
      <c r="G621" s="139"/>
      <c r="H621" s="5"/>
      <c r="I621" s="5"/>
      <c r="J621" s="8"/>
      <c r="K621" s="8"/>
      <c r="L621" s="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>
      <c r="A622" s="5"/>
      <c r="B622" s="137"/>
      <c r="C622" s="5"/>
      <c r="D622" s="138"/>
      <c r="E622" s="5"/>
      <c r="F622" s="139"/>
      <c r="G622" s="139"/>
      <c r="H622" s="5"/>
      <c r="I622" s="5"/>
      <c r="J622" s="8"/>
      <c r="K622" s="8"/>
      <c r="L622" s="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>
      <c r="A623" s="5"/>
      <c r="B623" s="137"/>
      <c r="C623" s="5"/>
      <c r="D623" s="138"/>
      <c r="E623" s="5"/>
      <c r="F623" s="139"/>
      <c r="G623" s="139"/>
      <c r="H623" s="5"/>
      <c r="I623" s="5"/>
      <c r="J623" s="8"/>
      <c r="K623" s="8"/>
      <c r="L623" s="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>
      <c r="A624" s="5"/>
      <c r="B624" s="137"/>
      <c r="C624" s="5"/>
      <c r="D624" s="138"/>
      <c r="E624" s="5"/>
      <c r="F624" s="139"/>
      <c r="G624" s="139"/>
      <c r="H624" s="5"/>
      <c r="I624" s="5"/>
      <c r="J624" s="8"/>
      <c r="K624" s="8"/>
      <c r="L624" s="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>
      <c r="A625" s="5"/>
      <c r="B625" s="137"/>
      <c r="C625" s="5"/>
      <c r="D625" s="138"/>
      <c r="E625" s="5"/>
      <c r="F625" s="139"/>
      <c r="G625" s="139"/>
      <c r="H625" s="5"/>
      <c r="I625" s="5"/>
      <c r="J625" s="8"/>
      <c r="K625" s="8"/>
      <c r="L625" s="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>
      <c r="A626" s="5"/>
      <c r="B626" s="137"/>
      <c r="C626" s="5"/>
      <c r="D626" s="138"/>
      <c r="E626" s="5"/>
      <c r="F626" s="139"/>
      <c r="G626" s="139"/>
      <c r="H626" s="5"/>
      <c r="I626" s="5"/>
      <c r="J626" s="8"/>
      <c r="K626" s="8"/>
      <c r="L626" s="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>
      <c r="A627" s="5"/>
      <c r="B627" s="137"/>
      <c r="C627" s="5"/>
      <c r="D627" s="138"/>
      <c r="E627" s="5"/>
      <c r="F627" s="139"/>
      <c r="G627" s="139"/>
      <c r="H627" s="5"/>
      <c r="I627" s="5"/>
      <c r="J627" s="8"/>
      <c r="K627" s="8"/>
      <c r="L627" s="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>
      <c r="A628" s="5"/>
      <c r="B628" s="137"/>
      <c r="C628" s="5"/>
      <c r="D628" s="138"/>
      <c r="E628" s="5"/>
      <c r="F628" s="139"/>
      <c r="G628" s="139"/>
      <c r="H628" s="5"/>
      <c r="I628" s="5"/>
      <c r="J628" s="8"/>
      <c r="K628" s="8"/>
      <c r="L628" s="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>
      <c r="A629" s="5"/>
      <c r="B629" s="137"/>
      <c r="C629" s="5"/>
      <c r="D629" s="138"/>
      <c r="E629" s="5"/>
      <c r="F629" s="139"/>
      <c r="G629" s="139"/>
      <c r="H629" s="5"/>
      <c r="I629" s="5"/>
      <c r="J629" s="8"/>
      <c r="K629" s="8"/>
      <c r="L629" s="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>
      <c r="A630" s="5"/>
      <c r="B630" s="137"/>
      <c r="C630" s="5"/>
      <c r="D630" s="138"/>
      <c r="E630" s="5"/>
      <c r="F630" s="139"/>
      <c r="G630" s="139"/>
      <c r="H630" s="5"/>
      <c r="I630" s="5"/>
      <c r="J630" s="8"/>
      <c r="K630" s="8"/>
      <c r="L630" s="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>
      <c r="A631" s="5"/>
      <c r="B631" s="137"/>
      <c r="C631" s="5"/>
      <c r="D631" s="138"/>
      <c r="E631" s="5"/>
      <c r="F631" s="139"/>
      <c r="G631" s="139"/>
      <c r="H631" s="5"/>
      <c r="I631" s="5"/>
      <c r="J631" s="8"/>
      <c r="K631" s="8"/>
      <c r="L631" s="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>
      <c r="A632" s="5"/>
      <c r="B632" s="137"/>
      <c r="C632" s="5"/>
      <c r="D632" s="138"/>
      <c r="E632" s="5"/>
      <c r="F632" s="139"/>
      <c r="G632" s="139"/>
      <c r="H632" s="5"/>
      <c r="I632" s="5"/>
      <c r="J632" s="8"/>
      <c r="K632" s="8"/>
      <c r="L632" s="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>
      <c r="A633" s="5"/>
      <c r="B633" s="137"/>
      <c r="C633" s="5"/>
      <c r="D633" s="138"/>
      <c r="E633" s="5"/>
      <c r="F633" s="139"/>
      <c r="G633" s="139"/>
      <c r="H633" s="5"/>
      <c r="I633" s="5"/>
      <c r="J633" s="8"/>
      <c r="K633" s="8"/>
      <c r="L633" s="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>
      <c r="A634" s="5"/>
      <c r="B634" s="137"/>
      <c r="C634" s="5"/>
      <c r="D634" s="138"/>
      <c r="E634" s="5"/>
      <c r="F634" s="139"/>
      <c r="G634" s="139"/>
      <c r="H634" s="5"/>
      <c r="I634" s="5"/>
      <c r="J634" s="8"/>
      <c r="K634" s="8"/>
      <c r="L634" s="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>
      <c r="A635" s="5"/>
      <c r="B635" s="137"/>
      <c r="C635" s="5"/>
      <c r="D635" s="138"/>
      <c r="E635" s="5"/>
      <c r="F635" s="139"/>
      <c r="G635" s="139"/>
      <c r="H635" s="5"/>
      <c r="I635" s="5"/>
      <c r="J635" s="8"/>
      <c r="K635" s="8"/>
      <c r="L635" s="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>
      <c r="A636" s="5"/>
      <c r="B636" s="137"/>
      <c r="C636" s="5"/>
      <c r="D636" s="138"/>
      <c r="E636" s="5"/>
      <c r="F636" s="139"/>
      <c r="G636" s="139"/>
      <c r="H636" s="5"/>
      <c r="I636" s="5"/>
      <c r="J636" s="8"/>
      <c r="K636" s="8"/>
      <c r="L636" s="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>
      <c r="A637" s="5"/>
      <c r="B637" s="137"/>
      <c r="C637" s="5"/>
      <c r="D637" s="138"/>
      <c r="E637" s="5"/>
      <c r="F637" s="139"/>
      <c r="G637" s="139"/>
      <c r="H637" s="5"/>
      <c r="I637" s="5"/>
      <c r="J637" s="8"/>
      <c r="K637" s="8"/>
      <c r="L637" s="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>
      <c r="A638" s="5"/>
      <c r="B638" s="137"/>
      <c r="C638" s="5"/>
      <c r="D638" s="138"/>
      <c r="E638" s="5"/>
      <c r="F638" s="139"/>
      <c r="G638" s="139"/>
      <c r="H638" s="5"/>
      <c r="I638" s="5"/>
      <c r="J638" s="8"/>
      <c r="K638" s="8"/>
      <c r="L638" s="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>
      <c r="A639" s="5"/>
      <c r="B639" s="137"/>
      <c r="C639" s="5"/>
      <c r="D639" s="138"/>
      <c r="E639" s="5"/>
      <c r="F639" s="139"/>
      <c r="G639" s="139"/>
      <c r="H639" s="5"/>
      <c r="I639" s="5"/>
      <c r="J639" s="8"/>
      <c r="K639" s="8"/>
      <c r="L639" s="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>
      <c r="A640" s="5"/>
      <c r="B640" s="137"/>
      <c r="C640" s="5"/>
      <c r="D640" s="138"/>
      <c r="E640" s="5"/>
      <c r="F640" s="139"/>
      <c r="G640" s="139"/>
      <c r="H640" s="5"/>
      <c r="I640" s="5"/>
      <c r="J640" s="8"/>
      <c r="K640" s="8"/>
      <c r="L640" s="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>
      <c r="A641" s="5"/>
      <c r="B641" s="137"/>
      <c r="C641" s="5"/>
      <c r="D641" s="138"/>
      <c r="E641" s="5"/>
      <c r="F641" s="139"/>
      <c r="G641" s="139"/>
      <c r="H641" s="5"/>
      <c r="I641" s="5"/>
      <c r="J641" s="8"/>
      <c r="K641" s="8"/>
      <c r="L641" s="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>
      <c r="A642" s="5"/>
      <c r="B642" s="137"/>
      <c r="C642" s="5"/>
      <c r="D642" s="138"/>
      <c r="E642" s="5"/>
      <c r="F642" s="139"/>
      <c r="G642" s="139"/>
      <c r="H642" s="5"/>
      <c r="I642" s="5"/>
      <c r="J642" s="8"/>
      <c r="K642" s="8"/>
      <c r="L642" s="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>
      <c r="A643" s="5"/>
      <c r="B643" s="137"/>
      <c r="C643" s="5"/>
      <c r="D643" s="138"/>
      <c r="E643" s="5"/>
      <c r="F643" s="139"/>
      <c r="G643" s="139"/>
      <c r="H643" s="5"/>
      <c r="I643" s="5"/>
      <c r="J643" s="8"/>
      <c r="K643" s="8"/>
      <c r="L643" s="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>
      <c r="A644" s="5"/>
      <c r="B644" s="137"/>
      <c r="C644" s="5"/>
      <c r="D644" s="138"/>
      <c r="E644" s="5"/>
      <c r="F644" s="139"/>
      <c r="G644" s="139"/>
      <c r="H644" s="5"/>
      <c r="I644" s="5"/>
      <c r="J644" s="8"/>
      <c r="K644" s="8"/>
      <c r="L644" s="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>
      <c r="A645" s="5"/>
      <c r="B645" s="137"/>
      <c r="C645" s="5"/>
      <c r="D645" s="138"/>
      <c r="E645" s="5"/>
      <c r="F645" s="139"/>
      <c r="G645" s="139"/>
      <c r="H645" s="5"/>
      <c r="I645" s="5"/>
      <c r="J645" s="8"/>
      <c r="K645" s="8"/>
      <c r="L645" s="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>
      <c r="A646" s="5"/>
      <c r="B646" s="137"/>
      <c r="C646" s="5"/>
      <c r="D646" s="138"/>
      <c r="E646" s="5"/>
      <c r="F646" s="139"/>
      <c r="G646" s="139"/>
      <c r="H646" s="5"/>
      <c r="I646" s="5"/>
      <c r="J646" s="8"/>
      <c r="K646" s="8"/>
      <c r="L646" s="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>
      <c r="A647" s="5"/>
      <c r="B647" s="137"/>
      <c r="C647" s="5"/>
      <c r="D647" s="138"/>
      <c r="E647" s="5"/>
      <c r="F647" s="139"/>
      <c r="G647" s="139"/>
      <c r="H647" s="5"/>
      <c r="I647" s="5"/>
      <c r="J647" s="8"/>
      <c r="K647" s="8"/>
      <c r="L647" s="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>
      <c r="A648" s="5"/>
      <c r="B648" s="137"/>
      <c r="C648" s="5"/>
      <c r="D648" s="138"/>
      <c r="E648" s="5"/>
      <c r="F648" s="139"/>
      <c r="G648" s="139"/>
      <c r="H648" s="5"/>
      <c r="I648" s="5"/>
      <c r="J648" s="8"/>
      <c r="K648" s="8"/>
      <c r="L648" s="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>
      <c r="A649" s="5"/>
      <c r="B649" s="137"/>
      <c r="C649" s="5"/>
      <c r="D649" s="138"/>
      <c r="E649" s="5"/>
      <c r="F649" s="139"/>
      <c r="G649" s="139"/>
      <c r="H649" s="5"/>
      <c r="I649" s="5"/>
      <c r="J649" s="8"/>
      <c r="K649" s="8"/>
      <c r="L649" s="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>
      <c r="A650" s="5"/>
      <c r="B650" s="137"/>
      <c r="C650" s="5"/>
      <c r="D650" s="138"/>
      <c r="E650" s="5"/>
      <c r="F650" s="139"/>
      <c r="G650" s="139"/>
      <c r="H650" s="5"/>
      <c r="I650" s="5"/>
      <c r="J650" s="8"/>
      <c r="K650" s="8"/>
      <c r="L650" s="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>
      <c r="A651" s="5"/>
      <c r="B651" s="137"/>
      <c r="C651" s="5"/>
      <c r="D651" s="138"/>
      <c r="E651" s="5"/>
      <c r="F651" s="139"/>
      <c r="G651" s="139"/>
      <c r="H651" s="5"/>
      <c r="I651" s="5"/>
      <c r="J651" s="8"/>
      <c r="K651" s="8"/>
      <c r="L651" s="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>
      <c r="A652" s="5"/>
      <c r="B652" s="137"/>
      <c r="C652" s="5"/>
      <c r="D652" s="138"/>
      <c r="E652" s="5"/>
      <c r="F652" s="139"/>
      <c r="G652" s="139"/>
      <c r="H652" s="5"/>
      <c r="I652" s="5"/>
      <c r="J652" s="8"/>
      <c r="K652" s="8"/>
      <c r="L652" s="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>
      <c r="A653" s="5"/>
      <c r="B653" s="137"/>
      <c r="C653" s="5"/>
      <c r="D653" s="138"/>
      <c r="E653" s="5"/>
      <c r="F653" s="139"/>
      <c r="G653" s="139"/>
      <c r="H653" s="5"/>
      <c r="I653" s="5"/>
      <c r="J653" s="8"/>
      <c r="K653" s="8"/>
      <c r="L653" s="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>
      <c r="A654" s="5"/>
      <c r="B654" s="137"/>
      <c r="C654" s="5"/>
      <c r="D654" s="138"/>
      <c r="E654" s="5"/>
      <c r="F654" s="139"/>
      <c r="G654" s="139"/>
      <c r="H654" s="5"/>
      <c r="I654" s="5"/>
      <c r="J654" s="8"/>
      <c r="K654" s="8"/>
      <c r="L654" s="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>
      <c r="A655" s="5"/>
      <c r="B655" s="137"/>
      <c r="C655" s="5"/>
      <c r="D655" s="138"/>
      <c r="E655" s="5"/>
      <c r="F655" s="139"/>
      <c r="G655" s="139"/>
      <c r="H655" s="5"/>
      <c r="I655" s="5"/>
      <c r="J655" s="8"/>
      <c r="K655" s="8"/>
      <c r="L655" s="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>
      <c r="A656" s="5"/>
      <c r="B656" s="137"/>
      <c r="C656" s="5"/>
      <c r="D656" s="138"/>
      <c r="E656" s="5"/>
      <c r="F656" s="139"/>
      <c r="G656" s="139"/>
      <c r="H656" s="5"/>
      <c r="I656" s="5"/>
      <c r="J656" s="8"/>
      <c r="K656" s="8"/>
      <c r="L656" s="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>
      <c r="A657" s="5"/>
      <c r="B657" s="137"/>
      <c r="C657" s="5"/>
      <c r="D657" s="138"/>
      <c r="E657" s="5"/>
      <c r="F657" s="139"/>
      <c r="G657" s="139"/>
      <c r="H657" s="5"/>
      <c r="I657" s="5"/>
      <c r="J657" s="8"/>
      <c r="K657" s="8"/>
      <c r="L657" s="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>
      <c r="A658" s="5"/>
      <c r="B658" s="137"/>
      <c r="C658" s="5"/>
      <c r="D658" s="138"/>
      <c r="E658" s="5"/>
      <c r="F658" s="139"/>
      <c r="G658" s="139"/>
      <c r="H658" s="5"/>
      <c r="I658" s="5"/>
      <c r="J658" s="8"/>
      <c r="K658" s="8"/>
      <c r="L658" s="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>
      <c r="A659" s="5"/>
      <c r="B659" s="137"/>
      <c r="C659" s="5"/>
      <c r="D659" s="138"/>
      <c r="E659" s="5"/>
      <c r="F659" s="139"/>
      <c r="G659" s="139"/>
      <c r="H659" s="5"/>
      <c r="I659" s="5"/>
      <c r="J659" s="8"/>
      <c r="K659" s="8"/>
      <c r="L659" s="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>
      <c r="A660" s="5"/>
      <c r="B660" s="137"/>
      <c r="C660" s="5"/>
      <c r="D660" s="138"/>
      <c r="E660" s="5"/>
      <c r="F660" s="139"/>
      <c r="G660" s="139"/>
      <c r="H660" s="5"/>
      <c r="I660" s="5"/>
      <c r="J660" s="8"/>
      <c r="K660" s="8"/>
      <c r="L660" s="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>
      <c r="A661" s="5"/>
      <c r="B661" s="137"/>
      <c r="C661" s="5"/>
      <c r="D661" s="138"/>
      <c r="E661" s="5"/>
      <c r="F661" s="139"/>
      <c r="G661" s="139"/>
      <c r="H661" s="5"/>
      <c r="I661" s="5"/>
      <c r="J661" s="8"/>
      <c r="K661" s="8"/>
      <c r="L661" s="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>
      <c r="A662" s="5"/>
      <c r="B662" s="137"/>
      <c r="C662" s="5"/>
      <c r="D662" s="138"/>
      <c r="E662" s="5"/>
      <c r="F662" s="139"/>
      <c r="G662" s="139"/>
      <c r="H662" s="5"/>
      <c r="I662" s="5"/>
      <c r="J662" s="8"/>
      <c r="K662" s="8"/>
      <c r="L662" s="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>
      <c r="A663" s="5"/>
      <c r="B663" s="137"/>
      <c r="C663" s="5"/>
      <c r="D663" s="138"/>
      <c r="E663" s="5"/>
      <c r="F663" s="139"/>
      <c r="G663" s="139"/>
      <c r="H663" s="5"/>
      <c r="I663" s="5"/>
      <c r="J663" s="8"/>
      <c r="K663" s="8"/>
      <c r="L663" s="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>
      <c r="A664" s="5"/>
      <c r="B664" s="137"/>
      <c r="C664" s="5"/>
      <c r="D664" s="138"/>
      <c r="E664" s="5"/>
      <c r="F664" s="139"/>
      <c r="G664" s="139"/>
      <c r="H664" s="5"/>
      <c r="I664" s="5"/>
      <c r="J664" s="8"/>
      <c r="K664" s="8"/>
      <c r="L664" s="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>
      <c r="A665" s="5"/>
      <c r="B665" s="137"/>
      <c r="C665" s="5"/>
      <c r="D665" s="138"/>
      <c r="E665" s="5"/>
      <c r="F665" s="139"/>
      <c r="G665" s="139"/>
      <c r="H665" s="5"/>
      <c r="I665" s="5"/>
      <c r="J665" s="8"/>
      <c r="K665" s="8"/>
      <c r="L665" s="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>
      <c r="A666" s="5"/>
      <c r="B666" s="137"/>
      <c r="C666" s="5"/>
      <c r="D666" s="138"/>
      <c r="E666" s="5"/>
      <c r="F666" s="139"/>
      <c r="G666" s="139"/>
      <c r="H666" s="5"/>
      <c r="I666" s="5"/>
      <c r="J666" s="8"/>
      <c r="K666" s="8"/>
      <c r="L666" s="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>
      <c r="A667" s="5"/>
      <c r="B667" s="137"/>
      <c r="C667" s="5"/>
      <c r="D667" s="138"/>
      <c r="E667" s="5"/>
      <c r="F667" s="139"/>
      <c r="G667" s="139"/>
      <c r="H667" s="5"/>
      <c r="I667" s="5"/>
      <c r="J667" s="8"/>
      <c r="K667" s="8"/>
      <c r="L667" s="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>
      <c r="A668" s="5"/>
      <c r="B668" s="137"/>
      <c r="C668" s="5"/>
      <c r="D668" s="138"/>
      <c r="E668" s="5"/>
      <c r="F668" s="139"/>
      <c r="G668" s="139"/>
      <c r="H668" s="5"/>
      <c r="I668" s="5"/>
      <c r="J668" s="8"/>
      <c r="K668" s="8"/>
      <c r="L668" s="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>
      <c r="A669" s="5"/>
      <c r="B669" s="137"/>
      <c r="C669" s="5"/>
      <c r="D669" s="138"/>
      <c r="E669" s="5"/>
      <c r="F669" s="139"/>
      <c r="G669" s="139"/>
      <c r="H669" s="5"/>
      <c r="I669" s="5"/>
      <c r="J669" s="8"/>
      <c r="K669" s="8"/>
      <c r="L669" s="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>
      <c r="A670" s="5"/>
      <c r="B670" s="137"/>
      <c r="C670" s="5"/>
      <c r="D670" s="138"/>
      <c r="E670" s="5"/>
      <c r="F670" s="139"/>
      <c r="G670" s="139"/>
      <c r="H670" s="5"/>
      <c r="I670" s="5"/>
      <c r="J670" s="8"/>
      <c r="K670" s="8"/>
      <c r="L670" s="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>
      <c r="A671" s="5"/>
      <c r="B671" s="137"/>
      <c r="C671" s="5"/>
      <c r="D671" s="138"/>
      <c r="E671" s="5"/>
      <c r="F671" s="139"/>
      <c r="G671" s="139"/>
      <c r="H671" s="5"/>
      <c r="I671" s="5"/>
      <c r="J671" s="8"/>
      <c r="K671" s="8"/>
      <c r="L671" s="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>
      <c r="A672" s="5"/>
      <c r="B672" s="137"/>
      <c r="C672" s="5"/>
      <c r="D672" s="138"/>
      <c r="E672" s="5"/>
      <c r="F672" s="139"/>
      <c r="G672" s="139"/>
      <c r="H672" s="5"/>
      <c r="I672" s="5"/>
      <c r="J672" s="8"/>
      <c r="K672" s="8"/>
      <c r="L672" s="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>
      <c r="A673" s="5"/>
      <c r="B673" s="137"/>
      <c r="C673" s="5"/>
      <c r="D673" s="138"/>
      <c r="E673" s="5"/>
      <c r="F673" s="139"/>
      <c r="G673" s="139"/>
      <c r="H673" s="5"/>
      <c r="I673" s="5"/>
      <c r="J673" s="8"/>
      <c r="K673" s="8"/>
      <c r="L673" s="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>
      <c r="A674" s="5"/>
      <c r="B674" s="137"/>
      <c r="C674" s="5"/>
      <c r="D674" s="138"/>
      <c r="E674" s="5"/>
      <c r="F674" s="139"/>
      <c r="G674" s="139"/>
      <c r="H674" s="5"/>
      <c r="I674" s="5"/>
      <c r="J674" s="8"/>
      <c r="K674" s="8"/>
      <c r="L674" s="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>
      <c r="A675" s="5"/>
      <c r="B675" s="137"/>
      <c r="C675" s="5"/>
      <c r="D675" s="138"/>
      <c r="E675" s="5"/>
      <c r="F675" s="139"/>
      <c r="G675" s="139"/>
      <c r="H675" s="5"/>
      <c r="I675" s="5"/>
      <c r="J675" s="8"/>
      <c r="K675" s="8"/>
      <c r="L675" s="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>
      <c r="A676" s="5"/>
      <c r="B676" s="137"/>
      <c r="C676" s="5"/>
      <c r="D676" s="138"/>
      <c r="E676" s="5"/>
      <c r="F676" s="139"/>
      <c r="G676" s="139"/>
      <c r="H676" s="5"/>
      <c r="I676" s="5"/>
      <c r="J676" s="8"/>
      <c r="K676" s="8"/>
      <c r="L676" s="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>
      <c r="A677" s="5"/>
      <c r="B677" s="137"/>
      <c r="C677" s="5"/>
      <c r="D677" s="138"/>
      <c r="E677" s="5"/>
      <c r="F677" s="139"/>
      <c r="G677" s="139"/>
      <c r="H677" s="5"/>
      <c r="I677" s="5"/>
      <c r="J677" s="8"/>
      <c r="K677" s="8"/>
      <c r="L677" s="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>
      <c r="A678" s="5"/>
      <c r="B678" s="137"/>
      <c r="C678" s="5"/>
      <c r="D678" s="138"/>
      <c r="E678" s="5"/>
      <c r="F678" s="139"/>
      <c r="G678" s="139"/>
      <c r="H678" s="5"/>
      <c r="I678" s="5"/>
      <c r="J678" s="8"/>
      <c r="K678" s="8"/>
      <c r="L678" s="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>
      <c r="A679" s="5"/>
      <c r="B679" s="137"/>
      <c r="C679" s="5"/>
      <c r="D679" s="138"/>
      <c r="E679" s="5"/>
      <c r="F679" s="139"/>
      <c r="G679" s="139"/>
      <c r="H679" s="5"/>
      <c r="I679" s="5"/>
      <c r="J679" s="8"/>
      <c r="K679" s="8"/>
      <c r="L679" s="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>
      <c r="A680" s="5"/>
      <c r="B680" s="137"/>
      <c r="C680" s="5"/>
      <c r="D680" s="138"/>
      <c r="E680" s="5"/>
      <c r="F680" s="139"/>
      <c r="G680" s="139"/>
      <c r="H680" s="5"/>
      <c r="I680" s="5"/>
      <c r="J680" s="8"/>
      <c r="K680" s="8"/>
      <c r="L680" s="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>
      <c r="A681" s="5"/>
      <c r="B681" s="137"/>
      <c r="C681" s="5"/>
      <c r="D681" s="138"/>
      <c r="E681" s="5"/>
      <c r="F681" s="139"/>
      <c r="G681" s="139"/>
      <c r="H681" s="5"/>
      <c r="I681" s="5"/>
      <c r="J681" s="8"/>
      <c r="K681" s="8"/>
      <c r="L681" s="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>
      <c r="A682" s="5"/>
      <c r="B682" s="137"/>
      <c r="C682" s="5"/>
      <c r="D682" s="138"/>
      <c r="E682" s="5"/>
      <c r="F682" s="139"/>
      <c r="G682" s="139"/>
      <c r="H682" s="5"/>
      <c r="I682" s="5"/>
      <c r="J682" s="8"/>
      <c r="K682" s="8"/>
      <c r="L682" s="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>
      <c r="A683" s="5"/>
      <c r="B683" s="137"/>
      <c r="C683" s="5"/>
      <c r="D683" s="138"/>
      <c r="E683" s="5"/>
      <c r="F683" s="139"/>
      <c r="G683" s="139"/>
      <c r="H683" s="5"/>
      <c r="I683" s="5"/>
      <c r="J683" s="8"/>
      <c r="K683" s="8"/>
      <c r="L683" s="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>
      <c r="A684" s="5"/>
      <c r="B684" s="137"/>
      <c r="C684" s="5"/>
      <c r="D684" s="138"/>
      <c r="E684" s="5"/>
      <c r="F684" s="139"/>
      <c r="G684" s="139"/>
      <c r="H684" s="5"/>
      <c r="I684" s="5"/>
      <c r="J684" s="8"/>
      <c r="K684" s="8"/>
      <c r="L684" s="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>
      <c r="A685" s="5"/>
      <c r="B685" s="137"/>
      <c r="C685" s="5"/>
      <c r="D685" s="138"/>
      <c r="E685" s="5"/>
      <c r="F685" s="139"/>
      <c r="G685" s="139"/>
      <c r="H685" s="5"/>
      <c r="I685" s="5"/>
      <c r="J685" s="8"/>
      <c r="K685" s="8"/>
      <c r="L685" s="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>
      <c r="A686" s="5"/>
      <c r="B686" s="137"/>
      <c r="C686" s="5"/>
      <c r="D686" s="138"/>
      <c r="E686" s="5"/>
      <c r="F686" s="139"/>
      <c r="G686" s="139"/>
      <c r="H686" s="5"/>
      <c r="I686" s="5"/>
      <c r="J686" s="8"/>
      <c r="K686" s="8"/>
      <c r="L686" s="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>
      <c r="A687" s="5"/>
      <c r="B687" s="137"/>
      <c r="C687" s="5"/>
      <c r="D687" s="138"/>
      <c r="E687" s="5"/>
      <c r="F687" s="139"/>
      <c r="G687" s="139"/>
      <c r="H687" s="5"/>
      <c r="I687" s="5"/>
      <c r="J687" s="8"/>
      <c r="K687" s="8"/>
      <c r="L687" s="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>
      <c r="A688" s="5"/>
      <c r="B688" s="137"/>
      <c r="C688" s="5"/>
      <c r="D688" s="138"/>
      <c r="E688" s="5"/>
      <c r="F688" s="139"/>
      <c r="G688" s="139"/>
      <c r="H688" s="5"/>
      <c r="I688" s="5"/>
      <c r="J688" s="8"/>
      <c r="K688" s="8"/>
      <c r="L688" s="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>
      <c r="A689" s="5"/>
      <c r="B689" s="137"/>
      <c r="C689" s="5"/>
      <c r="D689" s="138"/>
      <c r="E689" s="5"/>
      <c r="F689" s="139"/>
      <c r="G689" s="139"/>
      <c r="H689" s="5"/>
      <c r="I689" s="5"/>
      <c r="J689" s="8"/>
      <c r="K689" s="8"/>
      <c r="L689" s="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>
      <c r="A690" s="5"/>
      <c r="B690" s="137"/>
      <c r="C690" s="5"/>
      <c r="D690" s="138"/>
      <c r="E690" s="5"/>
      <c r="F690" s="139"/>
      <c r="G690" s="139"/>
      <c r="H690" s="5"/>
      <c r="I690" s="5"/>
      <c r="J690" s="8"/>
      <c r="K690" s="8"/>
      <c r="L690" s="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>
      <c r="A691" s="5"/>
      <c r="B691" s="137"/>
      <c r="C691" s="5"/>
      <c r="D691" s="138"/>
      <c r="E691" s="5"/>
      <c r="F691" s="139"/>
      <c r="G691" s="139"/>
      <c r="H691" s="5"/>
      <c r="I691" s="5"/>
      <c r="J691" s="8"/>
      <c r="K691" s="8"/>
      <c r="L691" s="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>
      <c r="A692" s="5"/>
      <c r="B692" s="137"/>
      <c r="C692" s="5"/>
      <c r="D692" s="138"/>
      <c r="E692" s="5"/>
      <c r="F692" s="139"/>
      <c r="G692" s="139"/>
      <c r="H692" s="5"/>
      <c r="I692" s="5"/>
      <c r="J692" s="8"/>
      <c r="K692" s="8"/>
      <c r="L692" s="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>
      <c r="A693" s="5"/>
      <c r="B693" s="137"/>
      <c r="C693" s="5"/>
      <c r="D693" s="138"/>
      <c r="E693" s="5"/>
      <c r="F693" s="139"/>
      <c r="G693" s="139"/>
      <c r="H693" s="5"/>
      <c r="I693" s="5"/>
      <c r="J693" s="8"/>
      <c r="K693" s="8"/>
      <c r="L693" s="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>
      <c r="A694" s="5"/>
      <c r="B694" s="137"/>
      <c r="C694" s="5"/>
      <c r="D694" s="138"/>
      <c r="E694" s="5"/>
      <c r="F694" s="139"/>
      <c r="G694" s="139"/>
      <c r="H694" s="5"/>
      <c r="I694" s="5"/>
      <c r="J694" s="8"/>
      <c r="K694" s="8"/>
      <c r="L694" s="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>
      <c r="A695" s="5"/>
      <c r="B695" s="137"/>
      <c r="C695" s="5"/>
      <c r="D695" s="138"/>
      <c r="E695" s="5"/>
      <c r="F695" s="139"/>
      <c r="G695" s="139"/>
      <c r="H695" s="5"/>
      <c r="I695" s="5"/>
      <c r="J695" s="8"/>
      <c r="K695" s="8"/>
      <c r="L695" s="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>
      <c r="A696" s="5"/>
      <c r="B696" s="137"/>
      <c r="C696" s="5"/>
      <c r="D696" s="138"/>
      <c r="E696" s="5"/>
      <c r="F696" s="139"/>
      <c r="G696" s="139"/>
      <c r="H696" s="5"/>
      <c r="I696" s="5"/>
      <c r="J696" s="8"/>
      <c r="K696" s="8"/>
      <c r="L696" s="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>
      <c r="A697" s="5"/>
      <c r="B697" s="137"/>
      <c r="C697" s="5"/>
      <c r="D697" s="138"/>
      <c r="E697" s="5"/>
      <c r="F697" s="139"/>
      <c r="G697" s="139"/>
      <c r="H697" s="5"/>
      <c r="I697" s="5"/>
      <c r="J697" s="8"/>
      <c r="K697" s="8"/>
      <c r="L697" s="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>
      <c r="A698" s="5"/>
      <c r="B698" s="137"/>
      <c r="C698" s="5"/>
      <c r="D698" s="138"/>
      <c r="E698" s="5"/>
      <c r="F698" s="139"/>
      <c r="G698" s="139"/>
      <c r="H698" s="5"/>
      <c r="I698" s="5"/>
      <c r="J698" s="8"/>
      <c r="K698" s="8"/>
      <c r="L698" s="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>
      <c r="A699" s="5"/>
      <c r="B699" s="137"/>
      <c r="C699" s="5"/>
      <c r="D699" s="138"/>
      <c r="E699" s="5"/>
      <c r="F699" s="139"/>
      <c r="G699" s="139"/>
      <c r="H699" s="5"/>
      <c r="I699" s="5"/>
      <c r="J699" s="8"/>
      <c r="K699" s="8"/>
      <c r="L699" s="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>
      <c r="A700" s="5"/>
      <c r="B700" s="137"/>
      <c r="C700" s="5"/>
      <c r="D700" s="138"/>
      <c r="E700" s="5"/>
      <c r="F700" s="139"/>
      <c r="G700" s="139"/>
      <c r="H700" s="5"/>
      <c r="I700" s="5"/>
      <c r="J700" s="8"/>
      <c r="K700" s="8"/>
      <c r="L700" s="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>
      <c r="A701" s="5"/>
      <c r="B701" s="137"/>
      <c r="C701" s="5"/>
      <c r="D701" s="138"/>
      <c r="E701" s="5"/>
      <c r="F701" s="139"/>
      <c r="G701" s="139"/>
      <c r="H701" s="5"/>
      <c r="I701" s="5"/>
      <c r="J701" s="8"/>
      <c r="K701" s="8"/>
      <c r="L701" s="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>
      <c r="A702" s="5"/>
      <c r="B702" s="137"/>
      <c r="C702" s="5"/>
      <c r="D702" s="138"/>
      <c r="E702" s="5"/>
      <c r="F702" s="139"/>
      <c r="G702" s="139"/>
      <c r="H702" s="5"/>
      <c r="I702" s="5"/>
      <c r="J702" s="8"/>
      <c r="K702" s="8"/>
      <c r="L702" s="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>
      <c r="A703" s="5"/>
      <c r="B703" s="137"/>
      <c r="C703" s="5"/>
      <c r="D703" s="138"/>
      <c r="E703" s="5"/>
      <c r="F703" s="139"/>
      <c r="G703" s="139"/>
      <c r="H703" s="5"/>
      <c r="I703" s="5"/>
      <c r="J703" s="8"/>
      <c r="K703" s="8"/>
      <c r="L703" s="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>
      <c r="A704" s="5"/>
      <c r="B704" s="137"/>
      <c r="C704" s="5"/>
      <c r="D704" s="138"/>
      <c r="E704" s="5"/>
      <c r="F704" s="139"/>
      <c r="G704" s="139"/>
      <c r="H704" s="5"/>
      <c r="I704" s="5"/>
      <c r="J704" s="8"/>
      <c r="K704" s="8"/>
      <c r="L704" s="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>
      <c r="A705" s="5"/>
      <c r="B705" s="137"/>
      <c r="C705" s="5"/>
      <c r="D705" s="138"/>
      <c r="E705" s="5"/>
      <c r="F705" s="139"/>
      <c r="G705" s="139"/>
      <c r="H705" s="5"/>
      <c r="I705" s="5"/>
      <c r="J705" s="8"/>
      <c r="K705" s="8"/>
      <c r="L705" s="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>
      <c r="A706" s="5"/>
      <c r="B706" s="137"/>
      <c r="C706" s="5"/>
      <c r="D706" s="138"/>
      <c r="E706" s="5"/>
      <c r="F706" s="139"/>
      <c r="G706" s="139"/>
      <c r="H706" s="5"/>
      <c r="I706" s="5"/>
      <c r="J706" s="8"/>
      <c r="K706" s="8"/>
      <c r="L706" s="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>
      <c r="A707" s="5"/>
      <c r="B707" s="137"/>
      <c r="C707" s="5"/>
      <c r="D707" s="138"/>
      <c r="E707" s="5"/>
      <c r="F707" s="139"/>
      <c r="G707" s="139"/>
      <c r="H707" s="5"/>
      <c r="I707" s="5"/>
      <c r="J707" s="8"/>
      <c r="K707" s="8"/>
      <c r="L707" s="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>
      <c r="A708" s="5"/>
      <c r="B708" s="137"/>
      <c r="C708" s="5"/>
      <c r="D708" s="138"/>
      <c r="E708" s="5"/>
      <c r="F708" s="139"/>
      <c r="G708" s="139"/>
      <c r="H708" s="5"/>
      <c r="I708" s="5"/>
      <c r="J708" s="8"/>
      <c r="K708" s="8"/>
      <c r="L708" s="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>
      <c r="A709" s="5"/>
      <c r="B709" s="137"/>
      <c r="C709" s="5"/>
      <c r="D709" s="138"/>
      <c r="E709" s="5"/>
      <c r="F709" s="139"/>
      <c r="G709" s="139"/>
      <c r="H709" s="5"/>
      <c r="I709" s="5"/>
      <c r="J709" s="8"/>
      <c r="K709" s="8"/>
      <c r="L709" s="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>
      <c r="A710" s="5"/>
      <c r="B710" s="137"/>
      <c r="C710" s="5"/>
      <c r="D710" s="138"/>
      <c r="E710" s="5"/>
      <c r="F710" s="139"/>
      <c r="G710" s="139"/>
      <c r="H710" s="5"/>
      <c r="I710" s="5"/>
      <c r="J710" s="8"/>
      <c r="K710" s="8"/>
      <c r="L710" s="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>
      <c r="A711" s="5"/>
      <c r="B711" s="137"/>
      <c r="C711" s="5"/>
      <c r="D711" s="138"/>
      <c r="E711" s="5"/>
      <c r="F711" s="139"/>
      <c r="G711" s="139"/>
      <c r="H711" s="5"/>
      <c r="I711" s="5"/>
      <c r="J711" s="8"/>
      <c r="K711" s="8"/>
      <c r="L711" s="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>
      <c r="A712" s="5"/>
      <c r="B712" s="137"/>
      <c r="C712" s="5"/>
      <c r="D712" s="138"/>
      <c r="E712" s="5"/>
      <c r="F712" s="139"/>
      <c r="G712" s="139"/>
      <c r="H712" s="5"/>
      <c r="I712" s="5"/>
      <c r="J712" s="8"/>
      <c r="K712" s="8"/>
      <c r="L712" s="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>
      <c r="A713" s="5"/>
      <c r="B713" s="137"/>
      <c r="C713" s="5"/>
      <c r="D713" s="138"/>
      <c r="E713" s="5"/>
      <c r="F713" s="139"/>
      <c r="G713" s="139"/>
      <c r="H713" s="5"/>
      <c r="I713" s="5"/>
      <c r="J713" s="8"/>
      <c r="K713" s="8"/>
      <c r="L713" s="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>
      <c r="A714" s="5"/>
      <c r="B714" s="137"/>
      <c r="C714" s="5"/>
      <c r="D714" s="138"/>
      <c r="E714" s="5"/>
      <c r="F714" s="139"/>
      <c r="G714" s="139"/>
      <c r="H714" s="5"/>
      <c r="I714" s="5"/>
      <c r="J714" s="8"/>
      <c r="K714" s="8"/>
      <c r="L714" s="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>
      <c r="A715" s="5"/>
      <c r="B715" s="137"/>
      <c r="C715" s="5"/>
      <c r="D715" s="138"/>
      <c r="E715" s="5"/>
      <c r="F715" s="139"/>
      <c r="G715" s="139"/>
      <c r="H715" s="5"/>
      <c r="I715" s="5"/>
      <c r="J715" s="8"/>
      <c r="K715" s="8"/>
      <c r="L715" s="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>
      <c r="A716" s="5"/>
      <c r="B716" s="137"/>
      <c r="C716" s="5"/>
      <c r="D716" s="138"/>
      <c r="E716" s="5"/>
      <c r="F716" s="139"/>
      <c r="G716" s="139"/>
      <c r="H716" s="5"/>
      <c r="I716" s="5"/>
      <c r="J716" s="8"/>
      <c r="K716" s="8"/>
      <c r="L716" s="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>
      <c r="A717" s="5"/>
      <c r="B717" s="137"/>
      <c r="C717" s="5"/>
      <c r="D717" s="138"/>
      <c r="E717" s="5"/>
      <c r="F717" s="139"/>
      <c r="G717" s="139"/>
      <c r="H717" s="5"/>
      <c r="I717" s="5"/>
      <c r="J717" s="8"/>
      <c r="K717" s="8"/>
      <c r="L717" s="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>
      <c r="A718" s="5"/>
      <c r="B718" s="137"/>
      <c r="C718" s="5"/>
      <c r="D718" s="138"/>
      <c r="E718" s="5"/>
      <c r="F718" s="139"/>
      <c r="G718" s="139"/>
      <c r="H718" s="5"/>
      <c r="I718" s="5"/>
      <c r="J718" s="8"/>
      <c r="K718" s="8"/>
      <c r="L718" s="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>
      <c r="A719" s="5"/>
      <c r="B719" s="137"/>
      <c r="C719" s="5"/>
      <c r="D719" s="138"/>
      <c r="E719" s="5"/>
      <c r="F719" s="139"/>
      <c r="G719" s="139"/>
      <c r="H719" s="5"/>
      <c r="I719" s="5"/>
      <c r="J719" s="8"/>
      <c r="K719" s="8"/>
      <c r="L719" s="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>
      <c r="A720" s="5"/>
      <c r="B720" s="137"/>
      <c r="C720" s="5"/>
      <c r="D720" s="138"/>
      <c r="E720" s="5"/>
      <c r="F720" s="139"/>
      <c r="G720" s="139"/>
      <c r="H720" s="5"/>
      <c r="I720" s="5"/>
      <c r="J720" s="8"/>
      <c r="K720" s="8"/>
      <c r="L720" s="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>
      <c r="A721" s="5"/>
      <c r="B721" s="137"/>
      <c r="C721" s="5"/>
      <c r="D721" s="138"/>
      <c r="E721" s="5"/>
      <c r="F721" s="139"/>
      <c r="G721" s="139"/>
      <c r="H721" s="5"/>
      <c r="I721" s="5"/>
      <c r="J721" s="8"/>
      <c r="K721" s="8"/>
      <c r="L721" s="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>
      <c r="A722" s="5"/>
      <c r="B722" s="137"/>
      <c r="C722" s="5"/>
      <c r="D722" s="138"/>
      <c r="E722" s="5"/>
      <c r="F722" s="139"/>
      <c r="G722" s="139"/>
      <c r="H722" s="5"/>
      <c r="I722" s="5"/>
      <c r="J722" s="8"/>
      <c r="K722" s="8"/>
      <c r="L722" s="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>
      <c r="A723" s="5"/>
      <c r="B723" s="137"/>
      <c r="C723" s="5"/>
      <c r="D723" s="138"/>
      <c r="E723" s="5"/>
      <c r="F723" s="139"/>
      <c r="G723" s="139"/>
      <c r="H723" s="5"/>
      <c r="I723" s="5"/>
      <c r="J723" s="8"/>
      <c r="K723" s="8"/>
      <c r="L723" s="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>
      <c r="A724" s="5"/>
      <c r="B724" s="137"/>
      <c r="C724" s="5"/>
      <c r="D724" s="138"/>
      <c r="E724" s="5"/>
      <c r="F724" s="139"/>
      <c r="G724" s="139"/>
      <c r="H724" s="5"/>
      <c r="I724" s="5"/>
      <c r="J724" s="8"/>
      <c r="K724" s="8"/>
      <c r="L724" s="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>
      <c r="A725" s="5"/>
      <c r="B725" s="137"/>
      <c r="C725" s="5"/>
      <c r="D725" s="138"/>
      <c r="E725" s="5"/>
      <c r="F725" s="139"/>
      <c r="G725" s="139"/>
      <c r="H725" s="5"/>
      <c r="I725" s="5"/>
      <c r="J725" s="8"/>
      <c r="K725" s="8"/>
      <c r="L725" s="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>
      <c r="A726" s="5"/>
      <c r="B726" s="137"/>
      <c r="C726" s="5"/>
      <c r="D726" s="138"/>
      <c r="E726" s="5"/>
      <c r="F726" s="139"/>
      <c r="G726" s="139"/>
      <c r="H726" s="5"/>
      <c r="I726" s="5"/>
      <c r="J726" s="8"/>
      <c r="K726" s="8"/>
      <c r="L726" s="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>
      <c r="A727" s="5"/>
      <c r="B727" s="137"/>
      <c r="C727" s="5"/>
      <c r="D727" s="138"/>
      <c r="E727" s="5"/>
      <c r="F727" s="139"/>
      <c r="G727" s="139"/>
      <c r="H727" s="5"/>
      <c r="I727" s="5"/>
      <c r="J727" s="8"/>
      <c r="K727" s="8"/>
      <c r="L727" s="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>
      <c r="A728" s="5"/>
      <c r="B728" s="137"/>
      <c r="C728" s="5"/>
      <c r="D728" s="138"/>
      <c r="E728" s="5"/>
      <c r="F728" s="139"/>
      <c r="G728" s="139"/>
      <c r="H728" s="5"/>
      <c r="I728" s="5"/>
      <c r="J728" s="8"/>
      <c r="K728" s="8"/>
      <c r="L728" s="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>
      <c r="A729" s="5"/>
      <c r="B729" s="137"/>
      <c r="C729" s="5"/>
      <c r="D729" s="138"/>
      <c r="E729" s="5"/>
      <c r="F729" s="139"/>
      <c r="G729" s="139"/>
      <c r="H729" s="5"/>
      <c r="I729" s="5"/>
      <c r="J729" s="8"/>
      <c r="K729" s="8"/>
      <c r="L729" s="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>
      <c r="A730" s="5"/>
      <c r="B730" s="137"/>
      <c r="C730" s="5"/>
      <c r="D730" s="138"/>
      <c r="E730" s="5"/>
      <c r="F730" s="139"/>
      <c r="G730" s="139"/>
      <c r="H730" s="5"/>
      <c r="I730" s="5"/>
      <c r="J730" s="8"/>
      <c r="K730" s="8"/>
      <c r="L730" s="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>
      <c r="A731" s="5"/>
      <c r="B731" s="137"/>
      <c r="C731" s="5"/>
      <c r="D731" s="138"/>
      <c r="E731" s="5"/>
      <c r="F731" s="139"/>
      <c r="G731" s="139"/>
      <c r="H731" s="5"/>
      <c r="I731" s="5"/>
      <c r="J731" s="8"/>
      <c r="K731" s="8"/>
      <c r="L731" s="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>
      <c r="A732" s="5"/>
      <c r="B732" s="137"/>
      <c r="C732" s="5"/>
      <c r="D732" s="138"/>
      <c r="E732" s="5"/>
      <c r="F732" s="139"/>
      <c r="G732" s="139"/>
      <c r="H732" s="5"/>
      <c r="I732" s="5"/>
      <c r="J732" s="8"/>
      <c r="K732" s="8"/>
      <c r="L732" s="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>
      <c r="A733" s="5"/>
      <c r="B733" s="137"/>
      <c r="C733" s="5"/>
      <c r="D733" s="138"/>
      <c r="E733" s="5"/>
      <c r="F733" s="139"/>
      <c r="G733" s="139"/>
      <c r="H733" s="5"/>
      <c r="I733" s="5"/>
      <c r="J733" s="8"/>
      <c r="K733" s="8"/>
      <c r="L733" s="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>
      <c r="A734" s="5"/>
      <c r="B734" s="137"/>
      <c r="C734" s="5"/>
      <c r="D734" s="138"/>
      <c r="E734" s="5"/>
      <c r="F734" s="139"/>
      <c r="G734" s="139"/>
      <c r="H734" s="5"/>
      <c r="I734" s="5"/>
      <c r="J734" s="8"/>
      <c r="K734" s="8"/>
      <c r="L734" s="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>
      <c r="A735" s="5"/>
      <c r="B735" s="137"/>
      <c r="C735" s="5"/>
      <c r="D735" s="138"/>
      <c r="E735" s="5"/>
      <c r="F735" s="139"/>
      <c r="G735" s="139"/>
      <c r="H735" s="5"/>
      <c r="I735" s="5"/>
      <c r="J735" s="8"/>
      <c r="K735" s="8"/>
      <c r="L735" s="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>
      <c r="A736" s="5"/>
      <c r="B736" s="137"/>
      <c r="C736" s="5"/>
      <c r="D736" s="138"/>
      <c r="E736" s="5"/>
      <c r="F736" s="139"/>
      <c r="G736" s="139"/>
      <c r="H736" s="5"/>
      <c r="I736" s="5"/>
      <c r="J736" s="8"/>
      <c r="K736" s="8"/>
      <c r="L736" s="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>
      <c r="A737" s="5"/>
      <c r="B737" s="137"/>
      <c r="C737" s="5"/>
      <c r="D737" s="138"/>
      <c r="E737" s="5"/>
      <c r="F737" s="139"/>
      <c r="G737" s="139"/>
      <c r="H737" s="5"/>
      <c r="I737" s="5"/>
      <c r="J737" s="8"/>
      <c r="K737" s="8"/>
      <c r="L737" s="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>
      <c r="A738" s="5"/>
      <c r="B738" s="137"/>
      <c r="C738" s="5"/>
      <c r="D738" s="138"/>
      <c r="E738" s="5"/>
      <c r="F738" s="139"/>
      <c r="G738" s="139"/>
      <c r="H738" s="5"/>
      <c r="I738" s="5"/>
      <c r="J738" s="8"/>
      <c r="K738" s="8"/>
      <c r="L738" s="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>
      <c r="A739" s="5"/>
      <c r="B739" s="137"/>
      <c r="C739" s="5"/>
      <c r="D739" s="138"/>
      <c r="E739" s="5"/>
      <c r="F739" s="139"/>
      <c r="G739" s="139"/>
      <c r="H739" s="5"/>
      <c r="I739" s="5"/>
      <c r="J739" s="8"/>
      <c r="K739" s="8"/>
      <c r="L739" s="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>
      <c r="A740" s="5"/>
      <c r="B740" s="137"/>
      <c r="C740" s="5"/>
      <c r="D740" s="138"/>
      <c r="E740" s="5"/>
      <c r="F740" s="139"/>
      <c r="G740" s="139"/>
      <c r="H740" s="5"/>
      <c r="I740" s="5"/>
      <c r="J740" s="8"/>
      <c r="K740" s="8"/>
      <c r="L740" s="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>
      <c r="A741" s="5"/>
      <c r="B741" s="137"/>
      <c r="C741" s="5"/>
      <c r="D741" s="138"/>
      <c r="E741" s="5"/>
      <c r="F741" s="139"/>
      <c r="G741" s="139"/>
      <c r="H741" s="5"/>
      <c r="I741" s="5"/>
      <c r="J741" s="8"/>
      <c r="K741" s="8"/>
      <c r="L741" s="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>
      <c r="A742" s="5"/>
      <c r="B742" s="137"/>
      <c r="C742" s="5"/>
      <c r="D742" s="138"/>
      <c r="E742" s="5"/>
      <c r="F742" s="139"/>
      <c r="G742" s="139"/>
      <c r="H742" s="5"/>
      <c r="I742" s="5"/>
      <c r="J742" s="8"/>
      <c r="K742" s="8"/>
      <c r="L742" s="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>
      <c r="A743" s="5"/>
      <c r="B743" s="137"/>
      <c r="C743" s="5"/>
      <c r="D743" s="138"/>
      <c r="E743" s="5"/>
      <c r="F743" s="139"/>
      <c r="G743" s="139"/>
      <c r="H743" s="5"/>
      <c r="I743" s="5"/>
      <c r="J743" s="8"/>
      <c r="K743" s="8"/>
      <c r="L743" s="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>
      <c r="A744" s="5"/>
      <c r="B744" s="137"/>
      <c r="C744" s="5"/>
      <c r="D744" s="138"/>
      <c r="E744" s="5"/>
      <c r="F744" s="139"/>
      <c r="G744" s="139"/>
      <c r="H744" s="5"/>
      <c r="I744" s="5"/>
      <c r="J744" s="8"/>
      <c r="K744" s="8"/>
      <c r="L744" s="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>
      <c r="A745" s="5"/>
      <c r="B745" s="137"/>
      <c r="C745" s="5"/>
      <c r="D745" s="138"/>
      <c r="E745" s="5"/>
      <c r="F745" s="139"/>
      <c r="G745" s="139"/>
      <c r="H745" s="5"/>
      <c r="I745" s="5"/>
      <c r="J745" s="8"/>
      <c r="K745" s="8"/>
      <c r="L745" s="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>
      <c r="A746" s="5"/>
      <c r="B746" s="137"/>
      <c r="C746" s="5"/>
      <c r="D746" s="138"/>
      <c r="E746" s="5"/>
      <c r="F746" s="139"/>
      <c r="G746" s="139"/>
      <c r="H746" s="5"/>
      <c r="I746" s="5"/>
      <c r="J746" s="8"/>
      <c r="K746" s="8"/>
      <c r="L746" s="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>
      <c r="A747" s="5"/>
      <c r="B747" s="137"/>
      <c r="C747" s="5"/>
      <c r="D747" s="138"/>
      <c r="E747" s="5"/>
      <c r="F747" s="139"/>
      <c r="G747" s="139"/>
      <c r="H747" s="5"/>
      <c r="I747" s="5"/>
      <c r="J747" s="8"/>
      <c r="K747" s="8"/>
      <c r="L747" s="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>
      <c r="A748" s="5"/>
      <c r="B748" s="137"/>
      <c r="C748" s="5"/>
      <c r="D748" s="138"/>
      <c r="E748" s="5"/>
      <c r="F748" s="139"/>
      <c r="G748" s="139"/>
      <c r="H748" s="5"/>
      <c r="I748" s="5"/>
      <c r="J748" s="8"/>
      <c r="K748" s="8"/>
      <c r="L748" s="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>
      <c r="A749" s="5"/>
      <c r="B749" s="137"/>
      <c r="C749" s="5"/>
      <c r="D749" s="138"/>
      <c r="E749" s="5"/>
      <c r="F749" s="139"/>
      <c r="G749" s="139"/>
      <c r="H749" s="5"/>
      <c r="I749" s="5"/>
      <c r="J749" s="8"/>
      <c r="K749" s="8"/>
      <c r="L749" s="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>
      <c r="A750" s="5"/>
      <c r="B750" s="137"/>
      <c r="C750" s="5"/>
      <c r="D750" s="138"/>
      <c r="E750" s="5"/>
      <c r="F750" s="139"/>
      <c r="G750" s="139"/>
      <c r="H750" s="5"/>
      <c r="I750" s="5"/>
      <c r="J750" s="8"/>
      <c r="K750" s="8"/>
      <c r="L750" s="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>
      <c r="A751" s="5"/>
      <c r="B751" s="137"/>
      <c r="C751" s="5"/>
      <c r="D751" s="138"/>
      <c r="E751" s="5"/>
      <c r="F751" s="139"/>
      <c r="G751" s="139"/>
      <c r="H751" s="5"/>
      <c r="I751" s="5"/>
      <c r="J751" s="8"/>
      <c r="K751" s="8"/>
      <c r="L751" s="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>
      <c r="A752" s="5"/>
      <c r="B752" s="137"/>
      <c r="C752" s="5"/>
      <c r="D752" s="138"/>
      <c r="E752" s="5"/>
      <c r="F752" s="139"/>
      <c r="G752" s="139"/>
      <c r="H752" s="5"/>
      <c r="I752" s="5"/>
      <c r="J752" s="8"/>
      <c r="K752" s="8"/>
      <c r="L752" s="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>
      <c r="A753" s="5"/>
      <c r="B753" s="137"/>
      <c r="C753" s="5"/>
      <c r="D753" s="138"/>
      <c r="E753" s="5"/>
      <c r="F753" s="139"/>
      <c r="G753" s="139"/>
      <c r="H753" s="5"/>
      <c r="I753" s="5"/>
      <c r="J753" s="8"/>
      <c r="K753" s="8"/>
      <c r="L753" s="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>
      <c r="A754" s="5"/>
      <c r="B754" s="137"/>
      <c r="C754" s="5"/>
      <c r="D754" s="138"/>
      <c r="E754" s="5"/>
      <c r="F754" s="139"/>
      <c r="G754" s="139"/>
      <c r="H754" s="5"/>
      <c r="I754" s="5"/>
      <c r="J754" s="8"/>
      <c r="K754" s="8"/>
      <c r="L754" s="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>
      <c r="A755" s="5"/>
      <c r="B755" s="137"/>
      <c r="C755" s="5"/>
      <c r="D755" s="138"/>
      <c r="E755" s="5"/>
      <c r="F755" s="139"/>
      <c r="G755" s="139"/>
      <c r="H755" s="5"/>
      <c r="I755" s="5"/>
      <c r="J755" s="8"/>
      <c r="K755" s="8"/>
      <c r="L755" s="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>
      <c r="A756" s="5"/>
      <c r="B756" s="137"/>
      <c r="C756" s="5"/>
      <c r="D756" s="138"/>
      <c r="E756" s="5"/>
      <c r="F756" s="139"/>
      <c r="G756" s="139"/>
      <c r="H756" s="5"/>
      <c r="I756" s="5"/>
      <c r="J756" s="8"/>
      <c r="K756" s="8"/>
      <c r="L756" s="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>
      <c r="A757" s="5"/>
      <c r="B757" s="137"/>
      <c r="C757" s="5"/>
      <c r="D757" s="138"/>
      <c r="E757" s="5"/>
      <c r="F757" s="139"/>
      <c r="G757" s="139"/>
      <c r="H757" s="5"/>
      <c r="I757" s="5"/>
      <c r="J757" s="8"/>
      <c r="K757" s="8"/>
      <c r="L757" s="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>
      <c r="A758" s="5"/>
      <c r="B758" s="137"/>
      <c r="C758" s="5"/>
      <c r="D758" s="138"/>
      <c r="E758" s="5"/>
      <c r="F758" s="139"/>
      <c r="G758" s="139"/>
      <c r="H758" s="5"/>
      <c r="I758" s="5"/>
      <c r="J758" s="8"/>
      <c r="K758" s="8"/>
      <c r="L758" s="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>
      <c r="A759" s="5"/>
      <c r="B759" s="137"/>
      <c r="C759" s="5"/>
      <c r="D759" s="138"/>
      <c r="E759" s="5"/>
      <c r="F759" s="139"/>
      <c r="G759" s="139"/>
      <c r="H759" s="5"/>
      <c r="I759" s="5"/>
      <c r="J759" s="8"/>
      <c r="K759" s="8"/>
      <c r="L759" s="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>
      <c r="A760" s="5"/>
      <c r="B760" s="137"/>
      <c r="C760" s="5"/>
      <c r="D760" s="138"/>
      <c r="E760" s="5"/>
      <c r="F760" s="139"/>
      <c r="G760" s="139"/>
      <c r="H760" s="5"/>
      <c r="I760" s="5"/>
      <c r="J760" s="8"/>
      <c r="K760" s="8"/>
      <c r="L760" s="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>
      <c r="A761" s="5"/>
      <c r="B761" s="137"/>
      <c r="C761" s="5"/>
      <c r="D761" s="138"/>
      <c r="E761" s="5"/>
      <c r="F761" s="139"/>
      <c r="G761" s="139"/>
      <c r="H761" s="5"/>
      <c r="I761" s="5"/>
      <c r="J761" s="8"/>
      <c r="K761" s="8"/>
      <c r="L761" s="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>
      <c r="A762" s="5"/>
      <c r="B762" s="137"/>
      <c r="C762" s="5"/>
      <c r="D762" s="138"/>
      <c r="E762" s="5"/>
      <c r="F762" s="139"/>
      <c r="G762" s="139"/>
      <c r="H762" s="5"/>
      <c r="I762" s="5"/>
      <c r="J762" s="8"/>
      <c r="K762" s="8"/>
      <c r="L762" s="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>
      <c r="A763" s="5"/>
      <c r="B763" s="137"/>
      <c r="C763" s="5"/>
      <c r="D763" s="138"/>
      <c r="E763" s="5"/>
      <c r="F763" s="139"/>
      <c r="G763" s="139"/>
      <c r="H763" s="5"/>
      <c r="I763" s="5"/>
      <c r="J763" s="8"/>
      <c r="K763" s="8"/>
      <c r="L763" s="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>
      <c r="A764" s="5"/>
      <c r="B764" s="137"/>
      <c r="C764" s="5"/>
      <c r="D764" s="138"/>
      <c r="E764" s="5"/>
      <c r="F764" s="139"/>
      <c r="G764" s="139"/>
      <c r="H764" s="5"/>
      <c r="I764" s="5"/>
      <c r="J764" s="8"/>
      <c r="K764" s="8"/>
      <c r="L764" s="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>
      <c r="A765" s="5"/>
      <c r="B765" s="137"/>
      <c r="C765" s="5"/>
      <c r="D765" s="138"/>
      <c r="E765" s="5"/>
      <c r="F765" s="139"/>
      <c r="G765" s="139"/>
      <c r="H765" s="5"/>
      <c r="I765" s="5"/>
      <c r="J765" s="8"/>
      <c r="K765" s="8"/>
      <c r="L765" s="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>
      <c r="A766" s="5"/>
      <c r="B766" s="137"/>
      <c r="C766" s="5"/>
      <c r="D766" s="138"/>
      <c r="E766" s="5"/>
      <c r="F766" s="139"/>
      <c r="G766" s="139"/>
      <c r="H766" s="5"/>
      <c r="I766" s="5"/>
      <c r="J766" s="8"/>
      <c r="K766" s="8"/>
      <c r="L766" s="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>
      <c r="A767" s="5"/>
      <c r="B767" s="137"/>
      <c r="C767" s="5"/>
      <c r="D767" s="138"/>
      <c r="E767" s="5"/>
      <c r="F767" s="139"/>
      <c r="G767" s="139"/>
      <c r="H767" s="5"/>
      <c r="I767" s="5"/>
      <c r="J767" s="8"/>
      <c r="K767" s="8"/>
      <c r="L767" s="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>
      <c r="A768" s="5"/>
      <c r="B768" s="137"/>
      <c r="C768" s="5"/>
      <c r="D768" s="138"/>
      <c r="E768" s="5"/>
      <c r="F768" s="139"/>
      <c r="G768" s="139"/>
      <c r="H768" s="5"/>
      <c r="I768" s="5"/>
      <c r="J768" s="8"/>
      <c r="K768" s="8"/>
      <c r="L768" s="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>
      <c r="A769" s="5"/>
      <c r="B769" s="137"/>
      <c r="C769" s="5"/>
      <c r="D769" s="138"/>
      <c r="E769" s="5"/>
      <c r="F769" s="139"/>
      <c r="G769" s="139"/>
      <c r="H769" s="5"/>
      <c r="I769" s="5"/>
      <c r="J769" s="8"/>
      <c r="K769" s="8"/>
      <c r="L769" s="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>
      <c r="A770" s="5"/>
      <c r="B770" s="137"/>
      <c r="C770" s="5"/>
      <c r="D770" s="138"/>
      <c r="E770" s="5"/>
      <c r="F770" s="139"/>
      <c r="G770" s="139"/>
      <c r="H770" s="5"/>
      <c r="I770" s="5"/>
      <c r="J770" s="8"/>
      <c r="K770" s="8"/>
      <c r="L770" s="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>
      <c r="A771" s="5"/>
      <c r="B771" s="137"/>
      <c r="C771" s="5"/>
      <c r="D771" s="138"/>
      <c r="E771" s="5"/>
      <c r="F771" s="139"/>
      <c r="G771" s="139"/>
      <c r="H771" s="5"/>
      <c r="I771" s="5"/>
      <c r="J771" s="8"/>
      <c r="K771" s="8"/>
      <c r="L771" s="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>
      <c r="A772" s="5"/>
      <c r="B772" s="137"/>
      <c r="C772" s="5"/>
      <c r="D772" s="138"/>
      <c r="E772" s="5"/>
      <c r="F772" s="139"/>
      <c r="G772" s="139"/>
      <c r="H772" s="5"/>
      <c r="I772" s="5"/>
      <c r="J772" s="8"/>
      <c r="K772" s="8"/>
      <c r="L772" s="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>
      <c r="A773" s="5"/>
      <c r="B773" s="137"/>
      <c r="C773" s="5"/>
      <c r="D773" s="138"/>
      <c r="E773" s="5"/>
      <c r="F773" s="139"/>
      <c r="G773" s="139"/>
      <c r="H773" s="5"/>
      <c r="I773" s="5"/>
      <c r="J773" s="8"/>
      <c r="K773" s="8"/>
      <c r="L773" s="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>
      <c r="A774" s="5"/>
      <c r="B774" s="137"/>
      <c r="C774" s="5"/>
      <c r="D774" s="138"/>
      <c r="E774" s="5"/>
      <c r="F774" s="139"/>
      <c r="G774" s="139"/>
      <c r="H774" s="5"/>
      <c r="I774" s="5"/>
      <c r="J774" s="8"/>
      <c r="K774" s="8"/>
      <c r="L774" s="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>
      <c r="A775" s="5"/>
      <c r="B775" s="137"/>
      <c r="C775" s="5"/>
      <c r="D775" s="138"/>
      <c r="E775" s="5"/>
      <c r="F775" s="139"/>
      <c r="G775" s="139"/>
      <c r="H775" s="5"/>
      <c r="I775" s="5"/>
      <c r="J775" s="8"/>
      <c r="K775" s="8"/>
      <c r="L775" s="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>
      <c r="A776" s="5"/>
      <c r="B776" s="137"/>
      <c r="C776" s="5"/>
      <c r="D776" s="138"/>
      <c r="E776" s="5"/>
      <c r="F776" s="139"/>
      <c r="G776" s="139"/>
      <c r="H776" s="5"/>
      <c r="I776" s="5"/>
      <c r="J776" s="8"/>
      <c r="K776" s="8"/>
      <c r="L776" s="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>
      <c r="A777" s="5"/>
      <c r="B777" s="137"/>
      <c r="C777" s="5"/>
      <c r="D777" s="138"/>
      <c r="E777" s="5"/>
      <c r="F777" s="139"/>
      <c r="G777" s="139"/>
      <c r="H777" s="5"/>
      <c r="I777" s="5"/>
      <c r="J777" s="8"/>
      <c r="K777" s="8"/>
      <c r="L777" s="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>
      <c r="A778" s="5"/>
      <c r="B778" s="137"/>
      <c r="C778" s="5"/>
      <c r="D778" s="138"/>
      <c r="E778" s="5"/>
      <c r="F778" s="139"/>
      <c r="G778" s="139"/>
      <c r="H778" s="5"/>
      <c r="I778" s="5"/>
      <c r="J778" s="8"/>
      <c r="K778" s="8"/>
      <c r="L778" s="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>
      <c r="A779" s="5"/>
      <c r="B779" s="137"/>
      <c r="C779" s="5"/>
      <c r="D779" s="138"/>
      <c r="E779" s="5"/>
      <c r="F779" s="139"/>
      <c r="G779" s="139"/>
      <c r="H779" s="5"/>
      <c r="I779" s="5"/>
      <c r="J779" s="8"/>
      <c r="K779" s="8"/>
      <c r="L779" s="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>
      <c r="A780" s="5"/>
      <c r="B780" s="137"/>
      <c r="C780" s="5"/>
      <c r="D780" s="138"/>
      <c r="E780" s="5"/>
      <c r="F780" s="139"/>
      <c r="G780" s="139"/>
      <c r="H780" s="5"/>
      <c r="I780" s="5"/>
      <c r="J780" s="8"/>
      <c r="K780" s="8"/>
      <c r="L780" s="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>
      <c r="A781" s="5"/>
      <c r="B781" s="137"/>
      <c r="C781" s="5"/>
      <c r="D781" s="138"/>
      <c r="E781" s="5"/>
      <c r="F781" s="139"/>
      <c r="G781" s="139"/>
      <c r="H781" s="5"/>
      <c r="I781" s="5"/>
      <c r="J781" s="8"/>
      <c r="K781" s="8"/>
      <c r="L781" s="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>
      <c r="A782" s="5"/>
      <c r="B782" s="137"/>
      <c r="C782" s="5"/>
      <c r="D782" s="138"/>
      <c r="E782" s="5"/>
      <c r="F782" s="139"/>
      <c r="G782" s="139"/>
      <c r="H782" s="5"/>
      <c r="I782" s="5"/>
      <c r="J782" s="8"/>
      <c r="K782" s="8"/>
      <c r="L782" s="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>
      <c r="A783" s="5"/>
      <c r="B783" s="137"/>
      <c r="C783" s="5"/>
      <c r="D783" s="138"/>
      <c r="E783" s="5"/>
      <c r="F783" s="139"/>
      <c r="G783" s="139"/>
      <c r="H783" s="5"/>
      <c r="I783" s="5"/>
      <c r="J783" s="8"/>
      <c r="K783" s="8"/>
      <c r="L783" s="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>
      <c r="A784" s="5"/>
      <c r="B784" s="137"/>
      <c r="C784" s="5"/>
      <c r="D784" s="138"/>
      <c r="E784" s="5"/>
      <c r="F784" s="139"/>
      <c r="G784" s="139"/>
      <c r="H784" s="5"/>
      <c r="I784" s="5"/>
      <c r="J784" s="8"/>
      <c r="K784" s="8"/>
      <c r="L784" s="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>
      <c r="A785" s="5"/>
      <c r="B785" s="137"/>
      <c r="C785" s="5"/>
      <c r="D785" s="138"/>
      <c r="E785" s="5"/>
      <c r="F785" s="139"/>
      <c r="G785" s="139"/>
      <c r="H785" s="5"/>
      <c r="I785" s="5"/>
      <c r="J785" s="8"/>
      <c r="K785" s="8"/>
      <c r="L785" s="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>
      <c r="A786" s="5"/>
      <c r="B786" s="137"/>
      <c r="C786" s="5"/>
      <c r="D786" s="138"/>
      <c r="E786" s="5"/>
      <c r="F786" s="139"/>
      <c r="G786" s="139"/>
      <c r="H786" s="5"/>
      <c r="I786" s="5"/>
      <c r="J786" s="8"/>
      <c r="K786" s="8"/>
      <c r="L786" s="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>
      <c r="A787" s="5"/>
      <c r="B787" s="137"/>
      <c r="C787" s="5"/>
      <c r="D787" s="138"/>
      <c r="E787" s="5"/>
      <c r="F787" s="139"/>
      <c r="G787" s="139"/>
      <c r="H787" s="5"/>
      <c r="I787" s="5"/>
      <c r="J787" s="8"/>
      <c r="K787" s="8"/>
      <c r="L787" s="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>
      <c r="A788" s="5"/>
      <c r="B788" s="137"/>
      <c r="C788" s="5"/>
      <c r="D788" s="138"/>
      <c r="E788" s="5"/>
      <c r="F788" s="139"/>
      <c r="G788" s="139"/>
      <c r="H788" s="5"/>
      <c r="I788" s="5"/>
      <c r="J788" s="8"/>
      <c r="K788" s="8"/>
      <c r="L788" s="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>
      <c r="A789" s="5"/>
      <c r="B789" s="137"/>
      <c r="C789" s="5"/>
      <c r="D789" s="138"/>
      <c r="E789" s="5"/>
      <c r="F789" s="139"/>
      <c r="G789" s="139"/>
      <c r="H789" s="5"/>
      <c r="I789" s="5"/>
      <c r="J789" s="8"/>
      <c r="K789" s="8"/>
      <c r="L789" s="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>
      <c r="A790" s="5"/>
      <c r="B790" s="137"/>
      <c r="C790" s="5"/>
      <c r="D790" s="138"/>
      <c r="E790" s="5"/>
      <c r="F790" s="139"/>
      <c r="G790" s="139"/>
      <c r="H790" s="5"/>
      <c r="I790" s="5"/>
      <c r="J790" s="8"/>
      <c r="K790" s="8"/>
      <c r="L790" s="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>
      <c r="A791" s="5"/>
      <c r="B791" s="137"/>
      <c r="C791" s="5"/>
      <c r="D791" s="138"/>
      <c r="E791" s="5"/>
      <c r="F791" s="139"/>
      <c r="G791" s="139"/>
      <c r="H791" s="5"/>
      <c r="I791" s="5"/>
      <c r="J791" s="8"/>
      <c r="K791" s="8"/>
      <c r="L791" s="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>
      <c r="A792" s="5"/>
      <c r="B792" s="137"/>
      <c r="C792" s="5"/>
      <c r="D792" s="138"/>
      <c r="E792" s="5"/>
      <c r="F792" s="139"/>
      <c r="G792" s="139"/>
      <c r="H792" s="5"/>
      <c r="I792" s="5"/>
      <c r="J792" s="8"/>
      <c r="K792" s="8"/>
      <c r="L792" s="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>
      <c r="A793" s="5"/>
      <c r="B793" s="137"/>
      <c r="C793" s="5"/>
      <c r="D793" s="138"/>
      <c r="E793" s="5"/>
      <c r="F793" s="139"/>
      <c r="G793" s="139"/>
      <c r="H793" s="5"/>
      <c r="I793" s="5"/>
      <c r="J793" s="8"/>
      <c r="K793" s="8"/>
      <c r="L793" s="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>
      <c r="A794" s="5"/>
      <c r="B794" s="137"/>
      <c r="C794" s="5"/>
      <c r="D794" s="138"/>
      <c r="E794" s="5"/>
      <c r="F794" s="139"/>
      <c r="G794" s="139"/>
      <c r="H794" s="5"/>
      <c r="I794" s="5"/>
      <c r="J794" s="8"/>
      <c r="K794" s="8"/>
      <c r="L794" s="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>
      <c r="A795" s="5"/>
      <c r="B795" s="137"/>
      <c r="C795" s="5"/>
      <c r="D795" s="138"/>
      <c r="E795" s="5"/>
      <c r="F795" s="139"/>
      <c r="G795" s="139"/>
      <c r="H795" s="5"/>
      <c r="I795" s="5"/>
      <c r="J795" s="8"/>
      <c r="K795" s="8"/>
      <c r="L795" s="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>
      <c r="A796" s="5"/>
      <c r="B796" s="137"/>
      <c r="C796" s="5"/>
      <c r="D796" s="138"/>
      <c r="E796" s="5"/>
      <c r="F796" s="139"/>
      <c r="G796" s="139"/>
      <c r="H796" s="5"/>
      <c r="I796" s="5"/>
      <c r="J796" s="8"/>
      <c r="K796" s="8"/>
      <c r="L796" s="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>
      <c r="A797" s="5"/>
      <c r="B797" s="137"/>
      <c r="C797" s="5"/>
      <c r="D797" s="138"/>
      <c r="E797" s="5"/>
      <c r="F797" s="139"/>
      <c r="G797" s="139"/>
      <c r="H797" s="5"/>
      <c r="I797" s="5"/>
      <c r="J797" s="8"/>
      <c r="K797" s="8"/>
      <c r="L797" s="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>
      <c r="A798" s="5"/>
      <c r="B798" s="137"/>
      <c r="C798" s="5"/>
      <c r="D798" s="138"/>
      <c r="E798" s="5"/>
      <c r="F798" s="139"/>
      <c r="G798" s="139"/>
      <c r="H798" s="5"/>
      <c r="I798" s="5"/>
      <c r="J798" s="8"/>
      <c r="K798" s="8"/>
      <c r="L798" s="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>
      <c r="A799" s="5"/>
      <c r="B799" s="137"/>
      <c r="C799" s="5"/>
      <c r="D799" s="138"/>
      <c r="E799" s="5"/>
      <c r="F799" s="139"/>
      <c r="G799" s="139"/>
      <c r="H799" s="5"/>
      <c r="I799" s="5"/>
      <c r="J799" s="8"/>
      <c r="K799" s="8"/>
      <c r="L799" s="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>
      <c r="A800" s="5"/>
      <c r="B800" s="137"/>
      <c r="C800" s="5"/>
      <c r="D800" s="138"/>
      <c r="E800" s="5"/>
      <c r="F800" s="139"/>
      <c r="G800" s="139"/>
      <c r="H800" s="5"/>
      <c r="I800" s="5"/>
      <c r="J800" s="8"/>
      <c r="K800" s="8"/>
      <c r="L800" s="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>
      <c r="A801" s="5"/>
      <c r="B801" s="137"/>
      <c r="C801" s="5"/>
      <c r="D801" s="138"/>
      <c r="E801" s="5"/>
      <c r="F801" s="139"/>
      <c r="G801" s="139"/>
      <c r="H801" s="5"/>
      <c r="I801" s="5"/>
      <c r="J801" s="8"/>
      <c r="K801" s="8"/>
      <c r="L801" s="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>
      <c r="A802" s="5"/>
      <c r="B802" s="137"/>
      <c r="C802" s="5"/>
      <c r="D802" s="138"/>
      <c r="E802" s="5"/>
      <c r="F802" s="139"/>
      <c r="G802" s="139"/>
      <c r="H802" s="5"/>
      <c r="I802" s="5"/>
      <c r="J802" s="8"/>
      <c r="K802" s="8"/>
      <c r="L802" s="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>
      <c r="A803" s="5"/>
      <c r="B803" s="137"/>
      <c r="C803" s="5"/>
      <c r="D803" s="138"/>
      <c r="E803" s="5"/>
      <c r="F803" s="139"/>
      <c r="G803" s="139"/>
      <c r="H803" s="5"/>
      <c r="I803" s="5"/>
      <c r="J803" s="8"/>
      <c r="K803" s="8"/>
      <c r="L803" s="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>
      <c r="A804" s="5"/>
      <c r="B804" s="137"/>
      <c r="C804" s="5"/>
      <c r="D804" s="138"/>
      <c r="E804" s="5"/>
      <c r="F804" s="139"/>
      <c r="G804" s="139"/>
      <c r="H804" s="5"/>
      <c r="I804" s="5"/>
      <c r="J804" s="8"/>
      <c r="K804" s="8"/>
      <c r="L804" s="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>
      <c r="A805" s="5"/>
      <c r="B805" s="137"/>
      <c r="C805" s="5"/>
      <c r="D805" s="138"/>
      <c r="E805" s="5"/>
      <c r="F805" s="139"/>
      <c r="G805" s="139"/>
      <c r="H805" s="5"/>
      <c r="I805" s="5"/>
      <c r="J805" s="8"/>
      <c r="K805" s="8"/>
      <c r="L805" s="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>
      <c r="A806" s="5"/>
      <c r="B806" s="137"/>
      <c r="C806" s="5"/>
      <c r="D806" s="138"/>
      <c r="E806" s="5"/>
      <c r="F806" s="139"/>
      <c r="G806" s="139"/>
      <c r="H806" s="5"/>
      <c r="I806" s="5"/>
      <c r="J806" s="8"/>
      <c r="K806" s="8"/>
      <c r="L806" s="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>
      <c r="A807" s="5"/>
      <c r="B807" s="137"/>
      <c r="C807" s="5"/>
      <c r="D807" s="138"/>
      <c r="E807" s="5"/>
      <c r="F807" s="139"/>
      <c r="G807" s="139"/>
      <c r="H807" s="5"/>
      <c r="I807" s="5"/>
      <c r="J807" s="8"/>
      <c r="K807" s="8"/>
      <c r="L807" s="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>
      <c r="A808" s="5"/>
      <c r="B808" s="137"/>
      <c r="C808" s="5"/>
      <c r="D808" s="138"/>
      <c r="E808" s="5"/>
      <c r="F808" s="139"/>
      <c r="G808" s="139"/>
      <c r="H808" s="5"/>
      <c r="I808" s="5"/>
      <c r="J808" s="8"/>
      <c r="K808" s="8"/>
      <c r="L808" s="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>
      <c r="A809" s="5"/>
      <c r="B809" s="137"/>
      <c r="C809" s="5"/>
      <c r="D809" s="138"/>
      <c r="E809" s="5"/>
      <c r="F809" s="139"/>
      <c r="G809" s="139"/>
      <c r="H809" s="5"/>
      <c r="I809" s="5"/>
      <c r="J809" s="8"/>
      <c r="K809" s="8"/>
      <c r="L809" s="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>
      <c r="A810" s="5"/>
      <c r="B810" s="137"/>
      <c r="C810" s="5"/>
      <c r="D810" s="138"/>
      <c r="E810" s="5"/>
      <c r="F810" s="139"/>
      <c r="G810" s="139"/>
      <c r="H810" s="5"/>
      <c r="I810" s="5"/>
      <c r="J810" s="8"/>
      <c r="K810" s="8"/>
      <c r="L810" s="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>
      <c r="A811" s="5"/>
      <c r="B811" s="137"/>
      <c r="C811" s="5"/>
      <c r="D811" s="138"/>
      <c r="E811" s="5"/>
      <c r="F811" s="139"/>
      <c r="G811" s="139"/>
      <c r="H811" s="5"/>
      <c r="I811" s="5"/>
      <c r="J811" s="8"/>
      <c r="K811" s="8"/>
      <c r="L811" s="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>
      <c r="A812" s="5"/>
      <c r="B812" s="137"/>
      <c r="C812" s="5"/>
      <c r="D812" s="138"/>
      <c r="E812" s="5"/>
      <c r="F812" s="139"/>
      <c r="G812" s="139"/>
      <c r="H812" s="5"/>
      <c r="I812" s="5"/>
      <c r="J812" s="8"/>
      <c r="K812" s="8"/>
      <c r="L812" s="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>
      <c r="A813" s="5"/>
      <c r="B813" s="137"/>
      <c r="C813" s="5"/>
      <c r="D813" s="138"/>
      <c r="E813" s="5"/>
      <c r="F813" s="139"/>
      <c r="G813" s="139"/>
      <c r="H813" s="5"/>
      <c r="I813" s="5"/>
      <c r="J813" s="8"/>
      <c r="K813" s="8"/>
      <c r="L813" s="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>
      <c r="A814" s="5"/>
      <c r="B814" s="137"/>
      <c r="C814" s="5"/>
      <c r="D814" s="138"/>
      <c r="E814" s="5"/>
      <c r="F814" s="139"/>
      <c r="G814" s="139"/>
      <c r="H814" s="5"/>
      <c r="I814" s="5"/>
      <c r="J814" s="8"/>
      <c r="K814" s="8"/>
      <c r="L814" s="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>
      <c r="A815" s="5"/>
      <c r="B815" s="137"/>
      <c r="C815" s="5"/>
      <c r="D815" s="138"/>
      <c r="E815" s="5"/>
      <c r="F815" s="139"/>
      <c r="G815" s="139"/>
      <c r="H815" s="5"/>
      <c r="I815" s="5"/>
      <c r="J815" s="8"/>
      <c r="K815" s="8"/>
      <c r="L815" s="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>
      <c r="A816" s="5"/>
      <c r="B816" s="137"/>
      <c r="C816" s="5"/>
      <c r="D816" s="138"/>
      <c r="E816" s="5"/>
      <c r="F816" s="139"/>
      <c r="G816" s="139"/>
      <c r="H816" s="5"/>
      <c r="I816" s="5"/>
      <c r="J816" s="8"/>
      <c r="K816" s="8"/>
      <c r="L816" s="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>
      <c r="A817" s="5"/>
      <c r="B817" s="137"/>
      <c r="C817" s="5"/>
      <c r="D817" s="138"/>
      <c r="E817" s="5"/>
      <c r="F817" s="139"/>
      <c r="G817" s="139"/>
      <c r="H817" s="5"/>
      <c r="I817" s="5"/>
      <c r="J817" s="8"/>
      <c r="K817" s="8"/>
      <c r="L817" s="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>
      <c r="A818" s="5"/>
      <c r="B818" s="137"/>
      <c r="C818" s="5"/>
      <c r="D818" s="138"/>
      <c r="E818" s="5"/>
      <c r="F818" s="139"/>
      <c r="G818" s="139"/>
      <c r="H818" s="5"/>
      <c r="I818" s="5"/>
      <c r="J818" s="8"/>
      <c r="K818" s="8"/>
      <c r="L818" s="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>
      <c r="A819" s="5"/>
      <c r="B819" s="137"/>
      <c r="C819" s="5"/>
      <c r="D819" s="138"/>
      <c r="E819" s="5"/>
      <c r="F819" s="139"/>
      <c r="G819" s="139"/>
      <c r="H819" s="5"/>
      <c r="I819" s="5"/>
      <c r="J819" s="8"/>
      <c r="K819" s="8"/>
      <c r="L819" s="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>
      <c r="A820" s="5"/>
      <c r="B820" s="137"/>
      <c r="C820" s="5"/>
      <c r="D820" s="138"/>
      <c r="E820" s="5"/>
      <c r="F820" s="139"/>
      <c r="G820" s="139"/>
      <c r="H820" s="5"/>
      <c r="I820" s="5"/>
      <c r="J820" s="8"/>
      <c r="K820" s="8"/>
      <c r="L820" s="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>
      <c r="A821" s="5"/>
      <c r="B821" s="137"/>
      <c r="C821" s="5"/>
      <c r="D821" s="138"/>
      <c r="E821" s="5"/>
      <c r="F821" s="139"/>
      <c r="G821" s="139"/>
      <c r="H821" s="5"/>
      <c r="I821" s="5"/>
      <c r="J821" s="8"/>
      <c r="K821" s="8"/>
      <c r="L821" s="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>
      <c r="A822" s="5"/>
      <c r="B822" s="137"/>
      <c r="C822" s="5"/>
      <c r="D822" s="138"/>
      <c r="E822" s="5"/>
      <c r="F822" s="139"/>
      <c r="G822" s="139"/>
      <c r="H822" s="5"/>
      <c r="I822" s="5"/>
      <c r="J822" s="8"/>
      <c r="K822" s="8"/>
      <c r="L822" s="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>
      <c r="A823" s="5"/>
      <c r="B823" s="137"/>
      <c r="C823" s="5"/>
      <c r="D823" s="138"/>
      <c r="E823" s="5"/>
      <c r="F823" s="139"/>
      <c r="G823" s="139"/>
      <c r="H823" s="5"/>
      <c r="I823" s="5"/>
      <c r="J823" s="8"/>
      <c r="K823" s="8"/>
      <c r="L823" s="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>
      <c r="A824" s="5"/>
      <c r="B824" s="137"/>
      <c r="C824" s="5"/>
      <c r="D824" s="138"/>
      <c r="E824" s="5"/>
      <c r="F824" s="139"/>
      <c r="G824" s="139"/>
      <c r="H824" s="5"/>
      <c r="I824" s="5"/>
      <c r="J824" s="8"/>
      <c r="K824" s="8"/>
      <c r="L824" s="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>
      <c r="A825" s="5"/>
      <c r="B825" s="137"/>
      <c r="C825" s="5"/>
      <c r="D825" s="138"/>
      <c r="E825" s="5"/>
      <c r="F825" s="139"/>
      <c r="G825" s="139"/>
      <c r="H825" s="5"/>
      <c r="I825" s="5"/>
      <c r="J825" s="8"/>
      <c r="K825" s="8"/>
      <c r="L825" s="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>
      <c r="A826" s="5"/>
      <c r="B826" s="137"/>
      <c r="C826" s="5"/>
      <c r="D826" s="138"/>
      <c r="E826" s="5"/>
      <c r="F826" s="139"/>
      <c r="G826" s="139"/>
      <c r="H826" s="5"/>
      <c r="I826" s="5"/>
      <c r="J826" s="8"/>
      <c r="K826" s="8"/>
      <c r="L826" s="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>
      <c r="A827" s="5"/>
      <c r="B827" s="137"/>
      <c r="C827" s="5"/>
      <c r="D827" s="138"/>
      <c r="E827" s="5"/>
      <c r="F827" s="139"/>
      <c r="G827" s="139"/>
      <c r="H827" s="5"/>
      <c r="I827" s="5"/>
      <c r="J827" s="8"/>
      <c r="K827" s="8"/>
      <c r="L827" s="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>
      <c r="A828" s="5"/>
      <c r="B828" s="137"/>
      <c r="C828" s="5"/>
      <c r="D828" s="138"/>
      <c r="E828" s="5"/>
      <c r="F828" s="139"/>
      <c r="G828" s="139"/>
      <c r="H828" s="5"/>
      <c r="I828" s="5"/>
      <c r="J828" s="8"/>
      <c r="K828" s="8"/>
      <c r="L828" s="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>
      <c r="A829" s="5"/>
      <c r="B829" s="137"/>
      <c r="C829" s="5"/>
      <c r="D829" s="138"/>
      <c r="E829" s="5"/>
      <c r="F829" s="139"/>
      <c r="G829" s="139"/>
      <c r="H829" s="5"/>
      <c r="I829" s="5"/>
      <c r="J829" s="8"/>
      <c r="K829" s="8"/>
      <c r="L829" s="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>
      <c r="A830" s="5"/>
      <c r="B830" s="137"/>
      <c r="C830" s="5"/>
      <c r="D830" s="138"/>
      <c r="E830" s="5"/>
      <c r="F830" s="139"/>
      <c r="G830" s="139"/>
      <c r="H830" s="5"/>
      <c r="I830" s="5"/>
      <c r="J830" s="8"/>
      <c r="K830" s="8"/>
      <c r="L830" s="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>
      <c r="A831" s="5"/>
      <c r="B831" s="137"/>
      <c r="C831" s="5"/>
      <c r="D831" s="138"/>
      <c r="E831" s="5"/>
      <c r="F831" s="139"/>
      <c r="G831" s="139"/>
      <c r="H831" s="5"/>
      <c r="I831" s="5"/>
      <c r="J831" s="8"/>
      <c r="K831" s="8"/>
      <c r="L831" s="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>
      <c r="A832" s="5"/>
      <c r="B832" s="137"/>
      <c r="C832" s="5"/>
      <c r="D832" s="138"/>
      <c r="E832" s="5"/>
      <c r="F832" s="139"/>
      <c r="G832" s="139"/>
      <c r="H832" s="5"/>
      <c r="I832" s="5"/>
      <c r="J832" s="8"/>
      <c r="K832" s="8"/>
      <c r="L832" s="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>
      <c r="A833" s="5"/>
      <c r="B833" s="137"/>
      <c r="C833" s="5"/>
      <c r="D833" s="138"/>
      <c r="E833" s="5"/>
      <c r="F833" s="139"/>
      <c r="G833" s="139"/>
      <c r="H833" s="5"/>
      <c r="I833" s="5"/>
      <c r="J833" s="8"/>
      <c r="K833" s="8"/>
      <c r="L833" s="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>
      <c r="A834" s="5"/>
      <c r="B834" s="137"/>
      <c r="C834" s="5"/>
      <c r="D834" s="138"/>
      <c r="E834" s="5"/>
      <c r="F834" s="139"/>
      <c r="G834" s="139"/>
      <c r="H834" s="5"/>
      <c r="I834" s="5"/>
      <c r="J834" s="8"/>
      <c r="K834" s="8"/>
      <c r="L834" s="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>
      <c r="A835" s="5"/>
      <c r="B835" s="137"/>
      <c r="C835" s="5"/>
      <c r="D835" s="138"/>
      <c r="E835" s="5"/>
      <c r="F835" s="139"/>
      <c r="G835" s="139"/>
      <c r="H835" s="5"/>
      <c r="I835" s="5"/>
      <c r="J835" s="8"/>
      <c r="K835" s="8"/>
      <c r="L835" s="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>
      <c r="A836" s="5"/>
      <c r="B836" s="137"/>
      <c r="C836" s="5"/>
      <c r="D836" s="138"/>
      <c r="E836" s="5"/>
      <c r="F836" s="139"/>
      <c r="G836" s="139"/>
      <c r="H836" s="5"/>
      <c r="I836" s="5"/>
      <c r="J836" s="8"/>
      <c r="K836" s="8"/>
      <c r="L836" s="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>
      <c r="A837" s="5"/>
      <c r="B837" s="137"/>
      <c r="C837" s="5"/>
      <c r="D837" s="138"/>
      <c r="E837" s="5"/>
      <c r="F837" s="139"/>
      <c r="G837" s="139"/>
      <c r="H837" s="5"/>
      <c r="I837" s="5"/>
      <c r="J837" s="8"/>
      <c r="K837" s="8"/>
      <c r="L837" s="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>
      <c r="A838" s="5"/>
      <c r="B838" s="137"/>
      <c r="C838" s="5"/>
      <c r="D838" s="138"/>
      <c r="E838" s="5"/>
      <c r="F838" s="139"/>
      <c r="G838" s="139"/>
      <c r="H838" s="5"/>
      <c r="I838" s="5"/>
      <c r="J838" s="8"/>
      <c r="K838" s="8"/>
      <c r="L838" s="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>
      <c r="A839" s="5"/>
      <c r="B839" s="137"/>
      <c r="C839" s="5"/>
      <c r="D839" s="138"/>
      <c r="E839" s="5"/>
      <c r="F839" s="139"/>
      <c r="G839" s="139"/>
      <c r="H839" s="5"/>
      <c r="I839" s="5"/>
      <c r="J839" s="8"/>
      <c r="K839" s="8"/>
      <c r="L839" s="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>
      <c r="A840" s="5"/>
      <c r="B840" s="137"/>
      <c r="C840" s="5"/>
      <c r="D840" s="138"/>
      <c r="E840" s="5"/>
      <c r="F840" s="139"/>
      <c r="G840" s="139"/>
      <c r="H840" s="5"/>
      <c r="I840" s="5"/>
      <c r="J840" s="8"/>
      <c r="K840" s="8"/>
      <c r="L840" s="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>
      <c r="A841" s="5"/>
      <c r="B841" s="137"/>
      <c r="C841" s="5"/>
      <c r="D841" s="138"/>
      <c r="E841" s="5"/>
      <c r="F841" s="139"/>
      <c r="G841" s="139"/>
      <c r="H841" s="5"/>
      <c r="I841" s="5"/>
      <c r="J841" s="8"/>
      <c r="K841" s="8"/>
      <c r="L841" s="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>
      <c r="A842" s="5"/>
      <c r="B842" s="137"/>
      <c r="C842" s="5"/>
      <c r="D842" s="138"/>
      <c r="E842" s="5"/>
      <c r="F842" s="139"/>
      <c r="G842" s="139"/>
      <c r="H842" s="5"/>
      <c r="I842" s="5"/>
      <c r="J842" s="8"/>
      <c r="K842" s="8"/>
      <c r="L842" s="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>
      <c r="A843" s="5"/>
      <c r="B843" s="137"/>
      <c r="C843" s="5"/>
      <c r="D843" s="138"/>
      <c r="E843" s="5"/>
      <c r="F843" s="139"/>
      <c r="G843" s="139"/>
      <c r="H843" s="5"/>
      <c r="I843" s="5"/>
      <c r="J843" s="8"/>
      <c r="K843" s="8"/>
      <c r="L843" s="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>
      <c r="A844" s="5"/>
      <c r="B844" s="137"/>
      <c r="C844" s="5"/>
      <c r="D844" s="138"/>
      <c r="E844" s="5"/>
      <c r="F844" s="139"/>
      <c r="G844" s="139"/>
      <c r="H844" s="5"/>
      <c r="I844" s="5"/>
      <c r="J844" s="8"/>
      <c r="K844" s="8"/>
      <c r="L844" s="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>
      <c r="A845" s="5"/>
      <c r="B845" s="137"/>
      <c r="C845" s="5"/>
      <c r="D845" s="138"/>
      <c r="E845" s="5"/>
      <c r="F845" s="139"/>
      <c r="G845" s="139"/>
      <c r="H845" s="5"/>
      <c r="I845" s="5"/>
      <c r="J845" s="8"/>
      <c r="K845" s="8"/>
      <c r="L845" s="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>
      <c r="A846" s="5"/>
      <c r="B846" s="137"/>
      <c r="C846" s="5"/>
      <c r="D846" s="138"/>
      <c r="E846" s="5"/>
      <c r="F846" s="139"/>
      <c r="G846" s="139"/>
      <c r="H846" s="5"/>
      <c r="I846" s="5"/>
      <c r="J846" s="8"/>
      <c r="K846" s="8"/>
      <c r="L846" s="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>
      <c r="A847" s="5"/>
      <c r="B847" s="137"/>
      <c r="C847" s="5"/>
      <c r="D847" s="138"/>
      <c r="E847" s="5"/>
      <c r="F847" s="139"/>
      <c r="G847" s="139"/>
      <c r="H847" s="5"/>
      <c r="I847" s="5"/>
      <c r="J847" s="8"/>
      <c r="K847" s="8"/>
      <c r="L847" s="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>
      <c r="A848" s="5"/>
      <c r="B848" s="137"/>
      <c r="C848" s="5"/>
      <c r="D848" s="138"/>
      <c r="E848" s="5"/>
      <c r="F848" s="139"/>
      <c r="G848" s="139"/>
      <c r="H848" s="5"/>
      <c r="I848" s="5"/>
      <c r="J848" s="8"/>
      <c r="K848" s="8"/>
      <c r="L848" s="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>
      <c r="A849" s="5"/>
      <c r="B849" s="137"/>
      <c r="C849" s="5"/>
      <c r="D849" s="138"/>
      <c r="E849" s="5"/>
      <c r="F849" s="139"/>
      <c r="G849" s="139"/>
      <c r="H849" s="5"/>
      <c r="I849" s="5"/>
      <c r="J849" s="8"/>
      <c r="K849" s="8"/>
      <c r="L849" s="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>
      <c r="A850" s="5"/>
      <c r="B850" s="137"/>
      <c r="C850" s="5"/>
      <c r="D850" s="138"/>
      <c r="E850" s="5"/>
      <c r="F850" s="139"/>
      <c r="G850" s="139"/>
      <c r="H850" s="5"/>
      <c r="I850" s="5"/>
      <c r="J850" s="8"/>
      <c r="K850" s="8"/>
      <c r="L850" s="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>
      <c r="A851" s="5"/>
      <c r="B851" s="137"/>
      <c r="C851" s="5"/>
      <c r="D851" s="138"/>
      <c r="E851" s="5"/>
      <c r="F851" s="139"/>
      <c r="G851" s="139"/>
      <c r="H851" s="5"/>
      <c r="I851" s="5"/>
      <c r="J851" s="8"/>
      <c r="K851" s="8"/>
      <c r="L851" s="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>
      <c r="A852" s="5"/>
      <c r="B852" s="137"/>
      <c r="C852" s="5"/>
      <c r="D852" s="138"/>
      <c r="E852" s="5"/>
      <c r="F852" s="139"/>
      <c r="G852" s="139"/>
      <c r="H852" s="5"/>
      <c r="I852" s="5"/>
      <c r="J852" s="8"/>
      <c r="K852" s="8"/>
      <c r="L852" s="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>
      <c r="A853" s="5"/>
      <c r="B853" s="137"/>
      <c r="C853" s="5"/>
      <c r="D853" s="138"/>
      <c r="E853" s="5"/>
      <c r="F853" s="139"/>
      <c r="G853" s="139"/>
      <c r="H853" s="5"/>
      <c r="I853" s="5"/>
      <c r="J853" s="8"/>
      <c r="K853" s="8"/>
      <c r="L853" s="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>
      <c r="A854" s="5"/>
      <c r="B854" s="137"/>
      <c r="C854" s="5"/>
      <c r="D854" s="138"/>
      <c r="E854" s="5"/>
      <c r="F854" s="139"/>
      <c r="G854" s="139"/>
      <c r="H854" s="5"/>
      <c r="I854" s="5"/>
      <c r="J854" s="8"/>
      <c r="K854" s="8"/>
      <c r="L854" s="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>
      <c r="A855" s="5"/>
      <c r="B855" s="137"/>
      <c r="C855" s="5"/>
      <c r="D855" s="138"/>
      <c r="E855" s="5"/>
      <c r="F855" s="139"/>
      <c r="G855" s="139"/>
      <c r="H855" s="5"/>
      <c r="I855" s="5"/>
      <c r="J855" s="8"/>
      <c r="K855" s="8"/>
      <c r="L855" s="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>
      <c r="A856" s="5"/>
      <c r="B856" s="137"/>
      <c r="C856" s="5"/>
      <c r="D856" s="138"/>
      <c r="E856" s="5"/>
      <c r="F856" s="139"/>
      <c r="G856" s="139"/>
      <c r="H856" s="5"/>
      <c r="I856" s="5"/>
      <c r="J856" s="8"/>
      <c r="K856" s="8"/>
      <c r="L856" s="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>
      <c r="A857" s="5"/>
      <c r="B857" s="137"/>
      <c r="C857" s="5"/>
      <c r="D857" s="138"/>
      <c r="E857" s="5"/>
      <c r="F857" s="139"/>
      <c r="G857" s="139"/>
      <c r="H857" s="5"/>
      <c r="I857" s="5"/>
      <c r="J857" s="8"/>
      <c r="K857" s="8"/>
      <c r="L857" s="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>
      <c r="A858" s="5"/>
      <c r="B858" s="137"/>
      <c r="C858" s="5"/>
      <c r="D858" s="138"/>
      <c r="E858" s="5"/>
      <c r="F858" s="139"/>
      <c r="G858" s="139"/>
      <c r="H858" s="5"/>
      <c r="I858" s="5"/>
      <c r="J858" s="8"/>
      <c r="K858" s="8"/>
      <c r="L858" s="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>
      <c r="A859" s="5"/>
      <c r="B859" s="137"/>
      <c r="C859" s="5"/>
      <c r="D859" s="138"/>
      <c r="E859" s="5"/>
      <c r="F859" s="139"/>
      <c r="G859" s="139"/>
      <c r="H859" s="5"/>
      <c r="I859" s="5"/>
      <c r="J859" s="8"/>
      <c r="K859" s="8"/>
      <c r="L859" s="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>
      <c r="A860" s="5"/>
      <c r="B860" s="137"/>
      <c r="C860" s="5"/>
      <c r="D860" s="138"/>
      <c r="E860" s="5"/>
      <c r="F860" s="139"/>
      <c r="G860" s="139"/>
      <c r="H860" s="5"/>
      <c r="I860" s="5"/>
      <c r="J860" s="8"/>
      <c r="K860" s="8"/>
      <c r="L860" s="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>
      <c r="A861" s="5"/>
      <c r="B861" s="137"/>
      <c r="C861" s="5"/>
      <c r="D861" s="138"/>
      <c r="E861" s="5"/>
      <c r="F861" s="139"/>
      <c r="G861" s="139"/>
      <c r="H861" s="5"/>
      <c r="I861" s="5"/>
      <c r="J861" s="8"/>
      <c r="K861" s="8"/>
      <c r="L861" s="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>
      <c r="A862" s="5"/>
      <c r="B862" s="137"/>
      <c r="C862" s="5"/>
      <c r="D862" s="138"/>
      <c r="E862" s="5"/>
      <c r="F862" s="139"/>
      <c r="G862" s="139"/>
      <c r="H862" s="5"/>
      <c r="I862" s="5"/>
      <c r="J862" s="8"/>
      <c r="K862" s="8"/>
      <c r="L862" s="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>
      <c r="A863" s="5"/>
      <c r="B863" s="137"/>
      <c r="C863" s="5"/>
      <c r="D863" s="138"/>
      <c r="E863" s="5"/>
      <c r="F863" s="139"/>
      <c r="G863" s="139"/>
      <c r="H863" s="5"/>
      <c r="I863" s="5"/>
      <c r="J863" s="8"/>
      <c r="K863" s="8"/>
      <c r="L863" s="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>
      <c r="A864" s="5"/>
      <c r="B864" s="137"/>
      <c r="C864" s="5"/>
      <c r="D864" s="138"/>
      <c r="E864" s="5"/>
      <c r="F864" s="139"/>
      <c r="G864" s="139"/>
      <c r="H864" s="5"/>
      <c r="I864" s="5"/>
      <c r="J864" s="8"/>
      <c r="K864" s="8"/>
      <c r="L864" s="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>
      <c r="A865" s="5"/>
      <c r="B865" s="137"/>
      <c r="C865" s="5"/>
      <c r="D865" s="138"/>
      <c r="E865" s="5"/>
      <c r="F865" s="139"/>
      <c r="G865" s="139"/>
      <c r="H865" s="5"/>
      <c r="I865" s="5"/>
      <c r="J865" s="8"/>
      <c r="K865" s="8"/>
      <c r="L865" s="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>
      <c r="A866" s="5"/>
      <c r="B866" s="137"/>
      <c r="C866" s="5"/>
      <c r="D866" s="138"/>
      <c r="E866" s="5"/>
      <c r="F866" s="139"/>
      <c r="G866" s="139"/>
      <c r="H866" s="5"/>
      <c r="I866" s="5"/>
      <c r="J866" s="8"/>
      <c r="K866" s="8"/>
      <c r="L866" s="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>
      <c r="A867" s="5"/>
      <c r="B867" s="137"/>
      <c r="C867" s="5"/>
      <c r="D867" s="138"/>
      <c r="E867" s="5"/>
      <c r="F867" s="139"/>
      <c r="G867" s="139"/>
      <c r="H867" s="5"/>
      <c r="I867" s="5"/>
      <c r="J867" s="8"/>
      <c r="K867" s="8"/>
      <c r="L867" s="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>
      <c r="A868" s="5"/>
      <c r="B868" s="137"/>
      <c r="C868" s="5"/>
      <c r="D868" s="138"/>
      <c r="E868" s="5"/>
      <c r="F868" s="139"/>
      <c r="G868" s="139"/>
      <c r="H868" s="5"/>
      <c r="I868" s="5"/>
      <c r="J868" s="8"/>
      <c r="K868" s="8"/>
      <c r="L868" s="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>
      <c r="A869" s="5"/>
      <c r="B869" s="137"/>
      <c r="C869" s="5"/>
      <c r="D869" s="138"/>
      <c r="E869" s="5"/>
      <c r="F869" s="139"/>
      <c r="G869" s="139"/>
      <c r="H869" s="5"/>
      <c r="I869" s="5"/>
      <c r="J869" s="8"/>
      <c r="K869" s="8"/>
      <c r="L869" s="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>
      <c r="A870" s="5"/>
      <c r="B870" s="137"/>
      <c r="C870" s="5"/>
      <c r="D870" s="138"/>
      <c r="E870" s="5"/>
      <c r="F870" s="139"/>
      <c r="G870" s="139"/>
      <c r="H870" s="5"/>
      <c r="I870" s="5"/>
      <c r="J870" s="8"/>
      <c r="K870" s="8"/>
      <c r="L870" s="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>
      <c r="A871" s="5"/>
      <c r="B871" s="137"/>
      <c r="C871" s="5"/>
      <c r="D871" s="138"/>
      <c r="E871" s="5"/>
      <c r="F871" s="139"/>
      <c r="G871" s="139"/>
      <c r="H871" s="5"/>
      <c r="I871" s="5"/>
      <c r="J871" s="8"/>
      <c r="K871" s="8"/>
      <c r="L871" s="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>
      <c r="A872" s="5"/>
      <c r="B872" s="137"/>
      <c r="C872" s="5"/>
      <c r="D872" s="138"/>
      <c r="E872" s="5"/>
      <c r="F872" s="139"/>
      <c r="G872" s="139"/>
      <c r="H872" s="5"/>
      <c r="I872" s="5"/>
      <c r="J872" s="8"/>
      <c r="K872" s="8"/>
      <c r="L872" s="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>
      <c r="A873" s="5"/>
      <c r="B873" s="137"/>
      <c r="C873" s="5"/>
      <c r="D873" s="138"/>
      <c r="E873" s="5"/>
      <c r="F873" s="139"/>
      <c r="G873" s="139"/>
      <c r="H873" s="5"/>
      <c r="I873" s="5"/>
      <c r="J873" s="8"/>
      <c r="K873" s="8"/>
      <c r="L873" s="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>
      <c r="A874" s="5"/>
      <c r="B874" s="137"/>
      <c r="C874" s="5"/>
      <c r="D874" s="138"/>
      <c r="E874" s="5"/>
      <c r="F874" s="139"/>
      <c r="G874" s="139"/>
      <c r="H874" s="5"/>
      <c r="I874" s="5"/>
      <c r="J874" s="8"/>
      <c r="K874" s="8"/>
      <c r="L874" s="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>
      <c r="A875" s="5"/>
      <c r="B875" s="137"/>
      <c r="C875" s="5"/>
      <c r="D875" s="138"/>
      <c r="E875" s="5"/>
      <c r="F875" s="139"/>
      <c r="G875" s="139"/>
      <c r="H875" s="5"/>
      <c r="I875" s="5"/>
      <c r="J875" s="8"/>
      <c r="K875" s="8"/>
      <c r="L875" s="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>
      <c r="A876" s="5"/>
      <c r="B876" s="137"/>
      <c r="C876" s="5"/>
      <c r="D876" s="138"/>
      <c r="E876" s="5"/>
      <c r="F876" s="139"/>
      <c r="G876" s="139"/>
      <c r="H876" s="5"/>
      <c r="I876" s="5"/>
      <c r="J876" s="8"/>
      <c r="K876" s="8"/>
      <c r="L876" s="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>
      <c r="A877" s="5"/>
      <c r="B877" s="137"/>
      <c r="C877" s="5"/>
      <c r="D877" s="138"/>
      <c r="E877" s="5"/>
      <c r="F877" s="139"/>
      <c r="G877" s="139"/>
      <c r="H877" s="5"/>
      <c r="I877" s="5"/>
      <c r="J877" s="8"/>
      <c r="K877" s="8"/>
      <c r="L877" s="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>
      <c r="A878" s="5"/>
      <c r="B878" s="137"/>
      <c r="C878" s="5"/>
      <c r="D878" s="138"/>
      <c r="E878" s="5"/>
      <c r="F878" s="139"/>
      <c r="G878" s="139"/>
      <c r="H878" s="5"/>
      <c r="I878" s="5"/>
      <c r="J878" s="8"/>
      <c r="K878" s="8"/>
      <c r="L878" s="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>
      <c r="A879" s="5"/>
      <c r="B879" s="137"/>
      <c r="C879" s="5"/>
      <c r="D879" s="138"/>
      <c r="E879" s="5"/>
      <c r="F879" s="139"/>
      <c r="G879" s="139"/>
      <c r="H879" s="5"/>
      <c r="I879" s="5"/>
      <c r="J879" s="8"/>
      <c r="K879" s="8"/>
      <c r="L879" s="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>
      <c r="A880" s="5"/>
      <c r="B880" s="137"/>
      <c r="C880" s="5"/>
      <c r="D880" s="138"/>
      <c r="E880" s="5"/>
      <c r="F880" s="139"/>
      <c r="G880" s="139"/>
      <c r="H880" s="5"/>
      <c r="I880" s="5"/>
      <c r="J880" s="8"/>
      <c r="K880" s="8"/>
      <c r="L880" s="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>
      <c r="A881" s="5"/>
      <c r="B881" s="137"/>
      <c r="C881" s="5"/>
      <c r="D881" s="138"/>
      <c r="E881" s="5"/>
      <c r="F881" s="139"/>
      <c r="G881" s="139"/>
      <c r="H881" s="5"/>
      <c r="I881" s="5"/>
      <c r="J881" s="8"/>
      <c r="K881" s="8"/>
      <c r="L881" s="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>
      <c r="A882" s="5"/>
      <c r="B882" s="137"/>
      <c r="C882" s="5"/>
      <c r="D882" s="138"/>
      <c r="E882" s="5"/>
      <c r="F882" s="139"/>
      <c r="G882" s="139"/>
      <c r="H882" s="5"/>
      <c r="I882" s="5"/>
      <c r="J882" s="8"/>
      <c r="K882" s="8"/>
      <c r="L882" s="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>
      <c r="A883" s="5"/>
      <c r="B883" s="137"/>
      <c r="C883" s="5"/>
      <c r="D883" s="138"/>
      <c r="E883" s="5"/>
      <c r="F883" s="139"/>
      <c r="G883" s="139"/>
      <c r="H883" s="5"/>
      <c r="I883" s="5"/>
      <c r="J883" s="8"/>
      <c r="K883" s="8"/>
      <c r="L883" s="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>
      <c r="A884" s="5"/>
      <c r="B884" s="137"/>
      <c r="C884" s="5"/>
      <c r="D884" s="138"/>
      <c r="E884" s="5"/>
      <c r="F884" s="139"/>
      <c r="G884" s="139"/>
      <c r="H884" s="5"/>
      <c r="I884" s="5"/>
      <c r="J884" s="8"/>
      <c r="K884" s="8"/>
      <c r="L884" s="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>
      <c r="A885" s="5"/>
      <c r="B885" s="137"/>
      <c r="C885" s="5"/>
      <c r="D885" s="138"/>
      <c r="E885" s="5"/>
      <c r="F885" s="139"/>
      <c r="G885" s="139"/>
      <c r="H885" s="5"/>
      <c r="I885" s="5"/>
      <c r="J885" s="8"/>
      <c r="K885" s="8"/>
      <c r="L885" s="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>
      <c r="A886" s="5"/>
      <c r="B886" s="137"/>
      <c r="C886" s="5"/>
      <c r="D886" s="138"/>
      <c r="E886" s="5"/>
      <c r="F886" s="139"/>
      <c r="G886" s="139"/>
      <c r="H886" s="5"/>
      <c r="I886" s="5"/>
      <c r="J886" s="8"/>
      <c r="K886" s="8"/>
      <c r="L886" s="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>
      <c r="A887" s="5"/>
      <c r="B887" s="137"/>
      <c r="C887" s="5"/>
      <c r="D887" s="138"/>
      <c r="E887" s="5"/>
      <c r="F887" s="139"/>
      <c r="G887" s="139"/>
      <c r="H887" s="5"/>
      <c r="I887" s="5"/>
      <c r="J887" s="8"/>
      <c r="K887" s="8"/>
      <c r="L887" s="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>
      <c r="A888" s="5"/>
      <c r="B888" s="137"/>
      <c r="C888" s="5"/>
      <c r="D888" s="138"/>
      <c r="E888" s="5"/>
      <c r="F888" s="139"/>
      <c r="G888" s="139"/>
      <c r="H888" s="5"/>
      <c r="I888" s="5"/>
      <c r="J888" s="8"/>
      <c r="K888" s="8"/>
      <c r="L888" s="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>
      <c r="A889" s="5"/>
      <c r="B889" s="137"/>
      <c r="C889" s="5"/>
      <c r="D889" s="138"/>
      <c r="E889" s="5"/>
      <c r="F889" s="139"/>
      <c r="G889" s="139"/>
      <c r="H889" s="5"/>
      <c r="I889" s="5"/>
      <c r="J889" s="8"/>
      <c r="K889" s="8"/>
      <c r="L889" s="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>
      <c r="A890" s="5"/>
      <c r="B890" s="137"/>
      <c r="C890" s="5"/>
      <c r="D890" s="138"/>
      <c r="E890" s="5"/>
      <c r="F890" s="139"/>
      <c r="G890" s="139"/>
      <c r="H890" s="5"/>
      <c r="I890" s="5"/>
      <c r="J890" s="8"/>
      <c r="K890" s="8"/>
      <c r="L890" s="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>
      <c r="A891" s="5"/>
      <c r="B891" s="137"/>
      <c r="C891" s="5"/>
      <c r="D891" s="138"/>
      <c r="E891" s="5"/>
      <c r="F891" s="139"/>
      <c r="G891" s="139"/>
      <c r="H891" s="5"/>
      <c r="I891" s="5"/>
      <c r="J891" s="8"/>
      <c r="K891" s="8"/>
      <c r="L891" s="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>
      <c r="A892" s="5"/>
      <c r="B892" s="137"/>
      <c r="C892" s="5"/>
      <c r="D892" s="138"/>
      <c r="E892" s="5"/>
      <c r="F892" s="139"/>
      <c r="G892" s="139"/>
      <c r="H892" s="5"/>
      <c r="I892" s="5"/>
      <c r="J892" s="8"/>
      <c r="K892" s="8"/>
      <c r="L892" s="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>
      <c r="A893" s="5"/>
      <c r="B893" s="137"/>
      <c r="C893" s="5"/>
      <c r="D893" s="138"/>
      <c r="E893" s="5"/>
      <c r="F893" s="139"/>
      <c r="G893" s="139"/>
      <c r="H893" s="5"/>
      <c r="I893" s="5"/>
      <c r="J893" s="8"/>
      <c r="K893" s="8"/>
      <c r="L893" s="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>
      <c r="A894" s="5"/>
      <c r="B894" s="137"/>
      <c r="C894" s="5"/>
      <c r="D894" s="138"/>
      <c r="E894" s="5"/>
      <c r="F894" s="139"/>
      <c r="G894" s="139"/>
      <c r="H894" s="5"/>
      <c r="I894" s="5"/>
      <c r="J894" s="8"/>
      <c r="K894" s="8"/>
      <c r="L894" s="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>
      <c r="A895" s="5"/>
      <c r="B895" s="137"/>
      <c r="C895" s="5"/>
      <c r="D895" s="138"/>
      <c r="E895" s="5"/>
      <c r="F895" s="139"/>
      <c r="G895" s="139"/>
      <c r="H895" s="5"/>
      <c r="I895" s="5"/>
      <c r="J895" s="8"/>
      <c r="K895" s="8"/>
      <c r="L895" s="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>
      <c r="A896" s="5"/>
      <c r="B896" s="137"/>
      <c r="C896" s="5"/>
      <c r="D896" s="138"/>
      <c r="E896" s="5"/>
      <c r="F896" s="139"/>
      <c r="G896" s="139"/>
      <c r="H896" s="5"/>
      <c r="I896" s="5"/>
      <c r="J896" s="8"/>
      <c r="K896" s="8"/>
      <c r="L896" s="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>
      <c r="A897" s="5"/>
      <c r="B897" s="137"/>
      <c r="C897" s="5"/>
      <c r="D897" s="138"/>
      <c r="E897" s="5"/>
      <c r="F897" s="139"/>
      <c r="G897" s="139"/>
      <c r="H897" s="5"/>
      <c r="I897" s="5"/>
      <c r="J897" s="8"/>
      <c r="K897" s="8"/>
      <c r="L897" s="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>
      <c r="A898" s="5"/>
      <c r="B898" s="137"/>
      <c r="C898" s="5"/>
      <c r="D898" s="138"/>
      <c r="E898" s="5"/>
      <c r="F898" s="139"/>
      <c r="G898" s="139"/>
      <c r="H898" s="5"/>
      <c r="I898" s="5"/>
      <c r="J898" s="8"/>
      <c r="K898" s="8"/>
      <c r="L898" s="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>
      <c r="A899" s="5"/>
      <c r="B899" s="137"/>
      <c r="C899" s="5"/>
      <c r="D899" s="138"/>
      <c r="E899" s="5"/>
      <c r="F899" s="139"/>
      <c r="G899" s="139"/>
      <c r="H899" s="5"/>
      <c r="I899" s="5"/>
      <c r="J899" s="8"/>
      <c r="K899" s="8"/>
      <c r="L899" s="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>
      <c r="A900" s="5"/>
      <c r="B900" s="137"/>
      <c r="C900" s="5"/>
      <c r="D900" s="138"/>
      <c r="E900" s="5"/>
      <c r="F900" s="139"/>
      <c r="G900" s="139"/>
      <c r="H900" s="5"/>
      <c r="I900" s="5"/>
      <c r="J900" s="8"/>
      <c r="K900" s="8"/>
      <c r="L900" s="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>
      <c r="A901" s="5"/>
      <c r="B901" s="137"/>
      <c r="C901" s="5"/>
      <c r="D901" s="138"/>
      <c r="E901" s="5"/>
      <c r="F901" s="139"/>
      <c r="G901" s="139"/>
      <c r="H901" s="5"/>
      <c r="I901" s="5"/>
      <c r="J901" s="8"/>
      <c r="K901" s="8"/>
      <c r="L901" s="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>
      <c r="A902" s="5"/>
      <c r="B902" s="137"/>
      <c r="C902" s="5"/>
      <c r="D902" s="138"/>
      <c r="E902" s="5"/>
      <c r="F902" s="139"/>
      <c r="G902" s="139"/>
      <c r="H902" s="5"/>
      <c r="I902" s="5"/>
      <c r="J902" s="8"/>
      <c r="K902" s="8"/>
      <c r="L902" s="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>
      <c r="A903" s="5"/>
      <c r="B903" s="137"/>
      <c r="C903" s="5"/>
      <c r="D903" s="138"/>
      <c r="E903" s="5"/>
      <c r="F903" s="139"/>
      <c r="G903" s="139"/>
      <c r="H903" s="5"/>
      <c r="I903" s="5"/>
      <c r="J903" s="8"/>
      <c r="K903" s="8"/>
      <c r="L903" s="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>
      <c r="A904" s="5"/>
      <c r="B904" s="137"/>
      <c r="C904" s="5"/>
      <c r="D904" s="138"/>
      <c r="E904" s="5"/>
      <c r="F904" s="139"/>
      <c r="G904" s="139"/>
      <c r="H904" s="5"/>
      <c r="I904" s="5"/>
      <c r="J904" s="8"/>
      <c r="K904" s="8"/>
      <c r="L904" s="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>
      <c r="A905" s="5"/>
      <c r="B905" s="137"/>
      <c r="C905" s="5"/>
      <c r="D905" s="138"/>
      <c r="E905" s="5"/>
      <c r="F905" s="139"/>
      <c r="G905" s="139"/>
      <c r="H905" s="5"/>
      <c r="I905" s="5"/>
      <c r="J905" s="8"/>
      <c r="K905" s="8"/>
      <c r="L905" s="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>
      <c r="A906" s="5"/>
      <c r="B906" s="137"/>
      <c r="C906" s="5"/>
      <c r="D906" s="138"/>
      <c r="E906" s="5"/>
      <c r="F906" s="139"/>
      <c r="G906" s="139"/>
      <c r="H906" s="5"/>
      <c r="I906" s="5"/>
      <c r="J906" s="8"/>
      <c r="K906" s="8"/>
      <c r="L906" s="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>
      <c r="A907" s="5"/>
      <c r="B907" s="137"/>
      <c r="C907" s="5"/>
      <c r="D907" s="138"/>
      <c r="E907" s="5"/>
      <c r="F907" s="139"/>
      <c r="G907" s="139"/>
      <c r="H907" s="5"/>
      <c r="I907" s="5"/>
      <c r="J907" s="8"/>
      <c r="K907" s="8"/>
      <c r="L907" s="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>
      <c r="A908" s="5"/>
      <c r="B908" s="137"/>
      <c r="C908" s="5"/>
      <c r="D908" s="138"/>
      <c r="E908" s="5"/>
      <c r="F908" s="139"/>
      <c r="G908" s="139"/>
      <c r="H908" s="5"/>
      <c r="I908" s="5"/>
      <c r="J908" s="8"/>
      <c r="K908" s="8"/>
      <c r="L908" s="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>
      <c r="A909" s="5"/>
      <c r="B909" s="137"/>
      <c r="C909" s="5"/>
      <c r="D909" s="138"/>
      <c r="E909" s="5"/>
      <c r="F909" s="139"/>
      <c r="G909" s="139"/>
      <c r="H909" s="5"/>
      <c r="I909" s="5"/>
      <c r="J909" s="8"/>
      <c r="K909" s="8"/>
      <c r="L909" s="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>
      <c r="A910" s="5"/>
      <c r="B910" s="137"/>
      <c r="C910" s="5"/>
      <c r="D910" s="138"/>
      <c r="E910" s="5"/>
      <c r="F910" s="139"/>
      <c r="G910" s="139"/>
      <c r="H910" s="5"/>
      <c r="I910" s="5"/>
      <c r="J910" s="8"/>
      <c r="K910" s="8"/>
      <c r="L910" s="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>
      <c r="A911" s="5"/>
      <c r="B911" s="137"/>
      <c r="C911" s="5"/>
      <c r="D911" s="138"/>
      <c r="E911" s="5"/>
      <c r="F911" s="139"/>
      <c r="G911" s="139"/>
      <c r="H911" s="5"/>
      <c r="I911" s="5"/>
      <c r="J911" s="8"/>
      <c r="K911" s="8"/>
      <c r="L911" s="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>
      <c r="A912" s="5"/>
      <c r="B912" s="137"/>
      <c r="C912" s="5"/>
      <c r="D912" s="138"/>
      <c r="E912" s="5"/>
      <c r="F912" s="139"/>
      <c r="G912" s="139"/>
      <c r="H912" s="5"/>
      <c r="I912" s="5"/>
      <c r="J912" s="8"/>
      <c r="K912" s="8"/>
      <c r="L912" s="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>
      <c r="A913" s="5"/>
      <c r="B913" s="137"/>
      <c r="C913" s="5"/>
      <c r="D913" s="138"/>
      <c r="E913" s="5"/>
      <c r="F913" s="139"/>
      <c r="G913" s="139"/>
      <c r="H913" s="5"/>
      <c r="I913" s="5"/>
      <c r="J913" s="8"/>
      <c r="K913" s="8"/>
      <c r="L913" s="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>
      <c r="A914" s="5"/>
      <c r="B914" s="137"/>
      <c r="C914" s="5"/>
      <c r="D914" s="138"/>
      <c r="E914" s="5"/>
      <c r="F914" s="139"/>
      <c r="G914" s="139"/>
      <c r="H914" s="5"/>
      <c r="I914" s="5"/>
      <c r="J914" s="8"/>
      <c r="K914" s="8"/>
      <c r="L914" s="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>
      <c r="A915" s="5"/>
      <c r="B915" s="137"/>
      <c r="C915" s="5"/>
      <c r="D915" s="138"/>
      <c r="E915" s="5"/>
      <c r="F915" s="139"/>
      <c r="G915" s="139"/>
      <c r="H915" s="5"/>
      <c r="I915" s="5"/>
      <c r="J915" s="8"/>
      <c r="K915" s="8"/>
      <c r="L915" s="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>
      <c r="A916" s="5"/>
      <c r="B916" s="137"/>
      <c r="C916" s="5"/>
      <c r="D916" s="138"/>
      <c r="E916" s="5"/>
      <c r="F916" s="139"/>
      <c r="G916" s="139"/>
      <c r="H916" s="5"/>
      <c r="I916" s="5"/>
      <c r="J916" s="8"/>
      <c r="K916" s="8"/>
      <c r="L916" s="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>
      <c r="A917" s="5"/>
      <c r="B917" s="137"/>
      <c r="C917" s="5"/>
      <c r="D917" s="138"/>
      <c r="E917" s="5"/>
      <c r="F917" s="139"/>
      <c r="G917" s="139"/>
      <c r="H917" s="5"/>
      <c r="I917" s="5"/>
      <c r="J917" s="8"/>
      <c r="K917" s="8"/>
      <c r="L917" s="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>
      <c r="A918" s="5"/>
      <c r="B918" s="137"/>
      <c r="C918" s="5"/>
      <c r="D918" s="138"/>
      <c r="E918" s="5"/>
      <c r="F918" s="139"/>
      <c r="G918" s="139"/>
      <c r="H918" s="5"/>
      <c r="I918" s="5"/>
      <c r="J918" s="8"/>
      <c r="K918" s="8"/>
      <c r="L918" s="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>
      <c r="A919" s="5"/>
      <c r="B919" s="137"/>
      <c r="C919" s="5"/>
      <c r="D919" s="138"/>
      <c r="E919" s="5"/>
      <c r="F919" s="139"/>
      <c r="G919" s="139"/>
      <c r="H919" s="5"/>
      <c r="I919" s="5"/>
      <c r="J919" s="8"/>
      <c r="K919" s="8"/>
      <c r="L919" s="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>
      <c r="A920" s="5"/>
      <c r="B920" s="137"/>
      <c r="C920" s="5"/>
      <c r="D920" s="138"/>
      <c r="E920" s="5"/>
      <c r="F920" s="139"/>
      <c r="G920" s="139"/>
      <c r="H920" s="5"/>
      <c r="I920" s="5"/>
      <c r="J920" s="8"/>
      <c r="K920" s="8"/>
      <c r="L920" s="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>
      <c r="A921" s="5"/>
      <c r="B921" s="137"/>
      <c r="C921" s="5"/>
      <c r="D921" s="138"/>
      <c r="E921" s="5"/>
      <c r="F921" s="139"/>
      <c r="G921" s="139"/>
      <c r="H921" s="5"/>
      <c r="I921" s="5"/>
      <c r="J921" s="8"/>
      <c r="K921" s="8"/>
      <c r="L921" s="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>
      <c r="A922" s="5"/>
      <c r="B922" s="137"/>
      <c r="C922" s="5"/>
      <c r="D922" s="138"/>
      <c r="E922" s="5"/>
      <c r="F922" s="139"/>
      <c r="G922" s="139"/>
      <c r="H922" s="5"/>
      <c r="I922" s="5"/>
      <c r="J922" s="8"/>
      <c r="K922" s="8"/>
      <c r="L922" s="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>
      <c r="A923" s="5"/>
      <c r="B923" s="137"/>
      <c r="C923" s="5"/>
      <c r="D923" s="138"/>
      <c r="E923" s="5"/>
      <c r="F923" s="139"/>
      <c r="G923" s="139"/>
      <c r="H923" s="5"/>
      <c r="I923" s="5"/>
      <c r="J923" s="8"/>
      <c r="K923" s="8"/>
      <c r="L923" s="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>
      <c r="A924" s="5"/>
      <c r="B924" s="137"/>
      <c r="C924" s="5"/>
      <c r="D924" s="138"/>
      <c r="E924" s="5"/>
      <c r="F924" s="139"/>
      <c r="G924" s="139"/>
      <c r="H924" s="5"/>
      <c r="I924" s="5"/>
      <c r="J924" s="8"/>
      <c r="K924" s="8"/>
      <c r="L924" s="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>
      <c r="A925" s="5"/>
      <c r="B925" s="137"/>
      <c r="C925" s="5"/>
      <c r="D925" s="138"/>
      <c r="E925" s="5"/>
      <c r="F925" s="139"/>
      <c r="G925" s="139"/>
      <c r="H925" s="5"/>
      <c r="I925" s="5"/>
      <c r="J925" s="8"/>
      <c r="K925" s="8"/>
      <c r="L925" s="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>
      <c r="A926" s="5"/>
      <c r="B926" s="137"/>
      <c r="C926" s="5"/>
      <c r="D926" s="138"/>
      <c r="E926" s="5"/>
      <c r="F926" s="139"/>
      <c r="G926" s="139"/>
      <c r="H926" s="5"/>
      <c r="I926" s="5"/>
      <c r="J926" s="8"/>
      <c r="K926" s="8"/>
      <c r="L926" s="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>
      <c r="A927" s="5"/>
      <c r="B927" s="137"/>
      <c r="C927" s="5"/>
      <c r="D927" s="138"/>
      <c r="E927" s="5"/>
      <c r="F927" s="139"/>
      <c r="G927" s="139"/>
      <c r="H927" s="5"/>
      <c r="I927" s="5"/>
      <c r="J927" s="8"/>
      <c r="K927" s="8"/>
      <c r="L927" s="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>
      <c r="A928" s="5"/>
      <c r="B928" s="137"/>
      <c r="C928" s="5"/>
      <c r="D928" s="138"/>
      <c r="E928" s="5"/>
      <c r="F928" s="139"/>
      <c r="G928" s="139"/>
      <c r="H928" s="5"/>
      <c r="I928" s="5"/>
      <c r="J928" s="8"/>
      <c r="K928" s="8"/>
      <c r="L928" s="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>
      <c r="A929" s="5"/>
      <c r="B929" s="137"/>
      <c r="C929" s="5"/>
      <c r="D929" s="138"/>
      <c r="E929" s="5"/>
      <c r="F929" s="139"/>
      <c r="G929" s="139"/>
      <c r="H929" s="5"/>
      <c r="I929" s="5"/>
      <c r="J929" s="8"/>
      <c r="K929" s="8"/>
      <c r="L929" s="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>
      <c r="A930" s="5"/>
      <c r="B930" s="137"/>
      <c r="C930" s="5"/>
      <c r="D930" s="138"/>
      <c r="E930" s="5"/>
      <c r="F930" s="139"/>
      <c r="G930" s="139"/>
      <c r="H930" s="5"/>
      <c r="I930" s="5"/>
      <c r="J930" s="8"/>
      <c r="K930" s="8"/>
      <c r="L930" s="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>
      <c r="A931" s="5"/>
      <c r="B931" s="137"/>
      <c r="C931" s="5"/>
      <c r="D931" s="138"/>
      <c r="E931" s="5"/>
      <c r="F931" s="139"/>
      <c r="G931" s="139"/>
      <c r="H931" s="5"/>
      <c r="I931" s="5"/>
      <c r="J931" s="8"/>
      <c r="K931" s="8"/>
      <c r="L931" s="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>
      <c r="A932" s="5"/>
      <c r="B932" s="137"/>
      <c r="C932" s="5"/>
      <c r="D932" s="138"/>
      <c r="E932" s="5"/>
      <c r="F932" s="139"/>
      <c r="G932" s="139"/>
      <c r="H932" s="5"/>
      <c r="I932" s="5"/>
      <c r="J932" s="8"/>
      <c r="K932" s="8"/>
      <c r="L932" s="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>
      <c r="A933" s="5"/>
      <c r="B933" s="137"/>
      <c r="C933" s="5"/>
      <c r="D933" s="138"/>
      <c r="E933" s="5"/>
      <c r="F933" s="139"/>
      <c r="G933" s="139"/>
      <c r="H933" s="5"/>
      <c r="I933" s="5"/>
      <c r="J933" s="8"/>
      <c r="K933" s="8"/>
      <c r="L933" s="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>
      <c r="A934" s="5"/>
      <c r="B934" s="137"/>
      <c r="C934" s="5"/>
      <c r="D934" s="138"/>
      <c r="E934" s="5"/>
      <c r="F934" s="139"/>
      <c r="G934" s="139"/>
      <c r="H934" s="5"/>
      <c r="I934" s="5"/>
      <c r="J934" s="8"/>
      <c r="K934" s="8"/>
      <c r="L934" s="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>
      <c r="A935" s="5"/>
      <c r="B935" s="137"/>
      <c r="C935" s="5"/>
      <c r="D935" s="138"/>
      <c r="E935" s="5"/>
      <c r="F935" s="139"/>
      <c r="G935" s="139"/>
      <c r="H935" s="5"/>
      <c r="I935" s="5"/>
      <c r="J935" s="8"/>
      <c r="K935" s="8"/>
      <c r="L935" s="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>
      <c r="A936" s="5"/>
      <c r="B936" s="137"/>
      <c r="C936" s="5"/>
      <c r="D936" s="138"/>
      <c r="E936" s="5"/>
      <c r="F936" s="139"/>
      <c r="G936" s="139"/>
      <c r="H936" s="5"/>
      <c r="I936" s="5"/>
      <c r="J936" s="8"/>
      <c r="K936" s="8"/>
      <c r="L936" s="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>
      <c r="A937" s="5"/>
      <c r="B937" s="137"/>
      <c r="C937" s="5"/>
      <c r="D937" s="138"/>
      <c r="E937" s="5"/>
      <c r="F937" s="139"/>
      <c r="G937" s="139"/>
      <c r="H937" s="5"/>
      <c r="I937" s="5"/>
      <c r="J937" s="8"/>
      <c r="K937" s="8"/>
      <c r="L937" s="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>
      <c r="A938" s="5"/>
      <c r="B938" s="137"/>
      <c r="C938" s="5"/>
      <c r="D938" s="138"/>
      <c r="E938" s="5"/>
      <c r="F938" s="139"/>
      <c r="G938" s="139"/>
      <c r="H938" s="5"/>
      <c r="I938" s="5"/>
      <c r="J938" s="8"/>
      <c r="K938" s="8"/>
      <c r="L938" s="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>
      <c r="A939" s="5"/>
      <c r="B939" s="137"/>
      <c r="C939" s="5"/>
      <c r="D939" s="138"/>
      <c r="E939" s="5"/>
      <c r="F939" s="139"/>
      <c r="G939" s="139"/>
      <c r="H939" s="5"/>
      <c r="I939" s="5"/>
      <c r="J939" s="8"/>
      <c r="K939" s="8"/>
      <c r="L939" s="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>
      <c r="A940" s="5"/>
      <c r="B940" s="137"/>
      <c r="C940" s="5"/>
      <c r="D940" s="138"/>
      <c r="E940" s="5"/>
      <c r="F940" s="139"/>
      <c r="G940" s="139"/>
      <c r="H940" s="5"/>
      <c r="I940" s="5"/>
      <c r="J940" s="8"/>
      <c r="K940" s="8"/>
      <c r="L940" s="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>
      <c r="A941" s="5"/>
      <c r="B941" s="137"/>
      <c r="C941" s="5"/>
      <c r="D941" s="138"/>
      <c r="E941" s="5"/>
      <c r="F941" s="139"/>
      <c r="G941" s="139"/>
      <c r="H941" s="5"/>
      <c r="I941" s="5"/>
      <c r="J941" s="8"/>
      <c r="K941" s="8"/>
      <c r="L941" s="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>
      <c r="A942" s="5"/>
      <c r="B942" s="137"/>
      <c r="C942" s="5"/>
      <c r="D942" s="138"/>
      <c r="E942" s="5"/>
      <c r="F942" s="139"/>
      <c r="G942" s="139"/>
      <c r="H942" s="5"/>
      <c r="I942" s="5"/>
      <c r="J942" s="8"/>
      <c r="K942" s="8"/>
      <c r="L942" s="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>
      <c r="A943" s="5"/>
      <c r="B943" s="137"/>
      <c r="C943" s="5"/>
      <c r="D943" s="138"/>
      <c r="E943" s="5"/>
      <c r="F943" s="139"/>
      <c r="G943" s="139"/>
      <c r="H943" s="5"/>
      <c r="I943" s="5"/>
      <c r="J943" s="8"/>
      <c r="K943" s="8"/>
      <c r="L943" s="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>
      <c r="A944" s="5"/>
      <c r="B944" s="137"/>
      <c r="C944" s="5"/>
      <c r="D944" s="138"/>
      <c r="E944" s="5"/>
      <c r="F944" s="139"/>
      <c r="G944" s="139"/>
      <c r="H944" s="5"/>
      <c r="I944" s="5"/>
      <c r="J944" s="8"/>
      <c r="K944" s="8"/>
      <c r="L944" s="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>
      <c r="A945" s="5"/>
      <c r="B945" s="137"/>
      <c r="C945" s="5"/>
      <c r="D945" s="138"/>
      <c r="E945" s="5"/>
      <c r="F945" s="139"/>
      <c r="G945" s="139"/>
      <c r="H945" s="5"/>
      <c r="I945" s="5"/>
      <c r="J945" s="8"/>
      <c r="K945" s="8"/>
      <c r="L945" s="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>
      <c r="A946" s="5"/>
      <c r="B946" s="137"/>
      <c r="C946" s="5"/>
      <c r="D946" s="138"/>
      <c r="E946" s="5"/>
      <c r="F946" s="139"/>
      <c r="G946" s="139"/>
      <c r="H946" s="5"/>
      <c r="I946" s="5"/>
      <c r="J946" s="8"/>
      <c r="K946" s="8"/>
      <c r="L946" s="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>
      <c r="A947" s="5"/>
      <c r="B947" s="137"/>
      <c r="C947" s="5"/>
      <c r="D947" s="138"/>
      <c r="E947" s="5"/>
      <c r="F947" s="139"/>
      <c r="G947" s="139"/>
      <c r="H947" s="5"/>
      <c r="I947" s="5"/>
      <c r="J947" s="8"/>
      <c r="K947" s="8"/>
      <c r="L947" s="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>
      <c r="A948" s="5"/>
      <c r="B948" s="137"/>
      <c r="C948" s="5"/>
      <c r="D948" s="138"/>
      <c r="E948" s="5"/>
      <c r="F948" s="139"/>
      <c r="G948" s="139"/>
      <c r="H948" s="5"/>
      <c r="I948" s="5"/>
      <c r="J948" s="8"/>
      <c r="K948" s="8"/>
      <c r="L948" s="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>
      <c r="A949" s="5"/>
      <c r="B949" s="137"/>
      <c r="C949" s="5"/>
      <c r="D949" s="138"/>
      <c r="E949" s="5"/>
      <c r="F949" s="139"/>
      <c r="G949" s="139"/>
      <c r="H949" s="5"/>
      <c r="I949" s="5"/>
      <c r="J949" s="8"/>
      <c r="K949" s="8"/>
      <c r="L949" s="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>
      <c r="A950" s="5"/>
      <c r="B950" s="137"/>
      <c r="C950" s="5"/>
      <c r="D950" s="138"/>
      <c r="E950" s="5"/>
      <c r="F950" s="139"/>
      <c r="G950" s="139"/>
      <c r="H950" s="5"/>
      <c r="I950" s="5"/>
      <c r="J950" s="8"/>
      <c r="K950" s="8"/>
      <c r="L950" s="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>
      <c r="A951" s="5"/>
      <c r="B951" s="137"/>
      <c r="C951" s="5"/>
      <c r="D951" s="138"/>
      <c r="E951" s="5"/>
      <c r="F951" s="139"/>
      <c r="G951" s="139"/>
      <c r="H951" s="5"/>
      <c r="I951" s="5"/>
      <c r="J951" s="8"/>
      <c r="K951" s="8"/>
      <c r="L951" s="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>
      <c r="A952" s="5"/>
      <c r="B952" s="137"/>
      <c r="C952" s="5"/>
      <c r="D952" s="138"/>
      <c r="E952" s="5"/>
      <c r="F952" s="139"/>
      <c r="G952" s="139"/>
      <c r="H952" s="5"/>
      <c r="I952" s="5"/>
      <c r="J952" s="8"/>
      <c r="K952" s="8"/>
      <c r="L952" s="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>
      <c r="A953" s="5"/>
      <c r="B953" s="137"/>
      <c r="C953" s="5"/>
      <c r="D953" s="138"/>
      <c r="E953" s="5"/>
      <c r="F953" s="139"/>
      <c r="G953" s="139"/>
      <c r="H953" s="5"/>
      <c r="I953" s="5"/>
      <c r="J953" s="8"/>
      <c r="K953" s="8"/>
      <c r="L953" s="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>
      <c r="A954" s="5"/>
      <c r="B954" s="137"/>
      <c r="C954" s="5"/>
      <c r="D954" s="138"/>
      <c r="E954" s="5"/>
      <c r="F954" s="139"/>
      <c r="G954" s="139"/>
      <c r="H954" s="5"/>
      <c r="I954" s="5"/>
      <c r="J954" s="8"/>
      <c r="K954" s="8"/>
      <c r="L954" s="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>
      <c r="A955" s="5"/>
      <c r="B955" s="137"/>
      <c r="C955" s="5"/>
      <c r="D955" s="138"/>
      <c r="E955" s="5"/>
      <c r="F955" s="139"/>
      <c r="G955" s="139"/>
      <c r="H955" s="5"/>
      <c r="I955" s="5"/>
      <c r="J955" s="8"/>
      <c r="K955" s="8"/>
      <c r="L955" s="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>
      <c r="A956" s="5"/>
      <c r="B956" s="137"/>
      <c r="C956" s="5"/>
      <c r="D956" s="138"/>
      <c r="E956" s="5"/>
      <c r="F956" s="139"/>
      <c r="G956" s="139"/>
      <c r="H956" s="5"/>
      <c r="I956" s="5"/>
      <c r="J956" s="8"/>
      <c r="K956" s="8"/>
      <c r="L956" s="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>
      <c r="A957" s="5"/>
      <c r="B957" s="137"/>
      <c r="C957" s="5"/>
      <c r="D957" s="138"/>
      <c r="E957" s="5"/>
      <c r="F957" s="139"/>
      <c r="G957" s="139"/>
      <c r="H957" s="5"/>
      <c r="I957" s="5"/>
      <c r="J957" s="8"/>
      <c r="K957" s="8"/>
      <c r="L957" s="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>
      <c r="A958" s="5"/>
      <c r="B958" s="137"/>
      <c r="C958" s="5"/>
      <c r="D958" s="138"/>
      <c r="E958" s="5"/>
      <c r="F958" s="139"/>
      <c r="G958" s="139"/>
      <c r="H958" s="5"/>
      <c r="I958" s="5"/>
      <c r="J958" s="8"/>
      <c r="K958" s="8"/>
      <c r="L958" s="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>
      <c r="A959" s="5"/>
      <c r="B959" s="137"/>
      <c r="C959" s="5"/>
      <c r="D959" s="138"/>
      <c r="E959" s="5"/>
      <c r="F959" s="139"/>
      <c r="G959" s="139"/>
      <c r="H959" s="5"/>
      <c r="I959" s="5"/>
      <c r="J959" s="8"/>
      <c r="K959" s="8"/>
      <c r="L959" s="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>
      <c r="A960" s="5"/>
      <c r="B960" s="137"/>
      <c r="C960" s="5"/>
      <c r="D960" s="138"/>
      <c r="E960" s="5"/>
      <c r="F960" s="139"/>
      <c r="G960" s="139"/>
      <c r="H960" s="5"/>
      <c r="I960" s="5"/>
      <c r="J960" s="8"/>
      <c r="K960" s="8"/>
      <c r="L960" s="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>
      <c r="A961" s="5"/>
      <c r="B961" s="137"/>
      <c r="C961" s="5"/>
      <c r="D961" s="138"/>
      <c r="E961" s="5"/>
      <c r="F961" s="139"/>
      <c r="G961" s="139"/>
      <c r="H961" s="5"/>
      <c r="I961" s="5"/>
      <c r="J961" s="8"/>
      <c r="K961" s="8"/>
      <c r="L961" s="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>
      <c r="A962" s="5"/>
      <c r="B962" s="137"/>
      <c r="C962" s="5"/>
      <c r="D962" s="138"/>
      <c r="E962" s="5"/>
      <c r="F962" s="139"/>
      <c r="G962" s="139"/>
      <c r="H962" s="5"/>
      <c r="I962" s="5"/>
      <c r="J962" s="8"/>
      <c r="K962" s="8"/>
      <c r="L962" s="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>
      <c r="A963" s="5"/>
      <c r="B963" s="137"/>
      <c r="C963" s="5"/>
      <c r="D963" s="138"/>
      <c r="E963" s="5"/>
      <c r="F963" s="139"/>
      <c r="G963" s="139"/>
      <c r="H963" s="5"/>
      <c r="I963" s="5"/>
      <c r="J963" s="8"/>
      <c r="K963" s="8"/>
      <c r="L963" s="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>
      <c r="A964" s="5"/>
      <c r="B964" s="137"/>
      <c r="C964" s="5"/>
      <c r="D964" s="138"/>
      <c r="E964" s="5"/>
      <c r="F964" s="139"/>
      <c r="G964" s="139"/>
      <c r="H964" s="5"/>
      <c r="I964" s="5"/>
      <c r="J964" s="8"/>
      <c r="K964" s="8"/>
      <c r="L964" s="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>
      <c r="A965" s="5"/>
      <c r="B965" s="137"/>
      <c r="C965" s="5"/>
      <c r="D965" s="138"/>
      <c r="E965" s="5"/>
      <c r="F965" s="139"/>
      <c r="G965" s="139"/>
      <c r="H965" s="5"/>
      <c r="I965" s="5"/>
      <c r="J965" s="8"/>
      <c r="K965" s="8"/>
      <c r="L965" s="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>
      <c r="A966" s="5"/>
      <c r="B966" s="137"/>
      <c r="C966" s="5"/>
      <c r="D966" s="138"/>
      <c r="E966" s="5"/>
      <c r="F966" s="139"/>
      <c r="G966" s="139"/>
      <c r="H966" s="5"/>
      <c r="I966" s="5"/>
      <c r="J966" s="8"/>
      <c r="K966" s="8"/>
      <c r="L966" s="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>
      <c r="A967" s="5"/>
      <c r="B967" s="137"/>
      <c r="C967" s="5"/>
      <c r="D967" s="138"/>
      <c r="E967" s="5"/>
      <c r="F967" s="139"/>
      <c r="G967" s="139"/>
      <c r="H967" s="5"/>
      <c r="I967" s="5"/>
      <c r="J967" s="8"/>
      <c r="K967" s="8"/>
      <c r="L967" s="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>
      <c r="A968" s="5"/>
      <c r="B968" s="137"/>
      <c r="C968" s="5"/>
      <c r="D968" s="138"/>
      <c r="E968" s="5"/>
      <c r="F968" s="139"/>
      <c r="G968" s="139"/>
      <c r="H968" s="5"/>
      <c r="I968" s="5"/>
      <c r="J968" s="8"/>
      <c r="K968" s="8"/>
      <c r="L968" s="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>
      <c r="A969" s="5"/>
      <c r="B969" s="137"/>
      <c r="C969" s="5"/>
      <c r="D969" s="138"/>
      <c r="E969" s="5"/>
      <c r="F969" s="139"/>
      <c r="G969" s="139"/>
      <c r="H969" s="5"/>
      <c r="I969" s="5"/>
      <c r="J969" s="8"/>
      <c r="K969" s="8"/>
      <c r="L969" s="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>
      <c r="A970" s="5"/>
      <c r="B970" s="137"/>
      <c r="C970" s="5"/>
      <c r="D970" s="138"/>
      <c r="E970" s="5"/>
      <c r="F970" s="139"/>
      <c r="G970" s="139"/>
      <c r="H970" s="5"/>
      <c r="I970" s="5"/>
      <c r="J970" s="8"/>
      <c r="K970" s="8"/>
      <c r="L970" s="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>
      <c r="A971" s="5"/>
      <c r="B971" s="137"/>
      <c r="C971" s="5"/>
      <c r="D971" s="138"/>
      <c r="E971" s="5"/>
      <c r="F971" s="139"/>
      <c r="G971" s="139"/>
      <c r="H971" s="5"/>
      <c r="I971" s="5"/>
      <c r="J971" s="8"/>
      <c r="K971" s="8"/>
      <c r="L971" s="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>
      <c r="A972" s="5"/>
      <c r="B972" s="137"/>
      <c r="C972" s="5"/>
      <c r="D972" s="138"/>
      <c r="E972" s="5"/>
      <c r="F972" s="139"/>
      <c r="G972" s="139"/>
      <c r="H972" s="5"/>
      <c r="I972" s="5"/>
      <c r="J972" s="8"/>
      <c r="K972" s="8"/>
      <c r="L972" s="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>
      <c r="A973" s="5"/>
      <c r="B973" s="137"/>
      <c r="C973" s="5"/>
      <c r="D973" s="138"/>
      <c r="E973" s="5"/>
      <c r="F973" s="139"/>
      <c r="G973" s="139"/>
      <c r="H973" s="5"/>
      <c r="I973" s="5"/>
      <c r="J973" s="8"/>
      <c r="K973" s="8"/>
      <c r="L973" s="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>
      <c r="A974" s="5"/>
      <c r="B974" s="137"/>
      <c r="C974" s="5"/>
      <c r="D974" s="138"/>
      <c r="E974" s="5"/>
      <c r="F974" s="139"/>
      <c r="G974" s="139"/>
      <c r="H974" s="5"/>
      <c r="I974" s="5"/>
      <c r="J974" s="8"/>
      <c r="K974" s="8"/>
      <c r="L974" s="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>
      <c r="A975" s="5"/>
      <c r="B975" s="137"/>
      <c r="C975" s="5"/>
      <c r="D975" s="138"/>
      <c r="E975" s="5"/>
      <c r="F975" s="139"/>
      <c r="G975" s="139"/>
      <c r="H975" s="5"/>
      <c r="I975" s="5"/>
      <c r="J975" s="8"/>
      <c r="K975" s="8"/>
      <c r="L975" s="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>
      <c r="A976" s="5"/>
      <c r="B976" s="137"/>
      <c r="C976" s="5"/>
      <c r="D976" s="138"/>
      <c r="E976" s="5"/>
      <c r="F976" s="139"/>
      <c r="G976" s="139"/>
      <c r="H976" s="5"/>
      <c r="I976" s="5"/>
      <c r="J976" s="8"/>
      <c r="K976" s="8"/>
      <c r="L976" s="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>
      <c r="A977" s="5"/>
      <c r="B977" s="137"/>
      <c r="C977" s="5"/>
      <c r="D977" s="138"/>
      <c r="E977" s="5"/>
      <c r="F977" s="139"/>
      <c r="G977" s="139"/>
      <c r="H977" s="5"/>
      <c r="I977" s="5"/>
      <c r="J977" s="8"/>
      <c r="K977" s="8"/>
      <c r="L977" s="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>
      <c r="A978" s="5"/>
      <c r="B978" s="137"/>
      <c r="C978" s="5"/>
      <c r="D978" s="138"/>
      <c r="E978" s="5"/>
      <c r="F978" s="139"/>
      <c r="G978" s="139"/>
      <c r="H978" s="5"/>
      <c r="I978" s="5"/>
      <c r="J978" s="8"/>
      <c r="K978" s="8"/>
      <c r="L978" s="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>
      <c r="A979" s="5"/>
      <c r="B979" s="137"/>
      <c r="C979" s="5"/>
      <c r="D979" s="138"/>
      <c r="E979" s="5"/>
      <c r="F979" s="139"/>
      <c r="G979" s="139"/>
      <c r="H979" s="5"/>
      <c r="I979" s="5"/>
      <c r="J979" s="8"/>
      <c r="K979" s="8"/>
      <c r="L979" s="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>
      <c r="A980" s="5"/>
      <c r="B980" s="137"/>
      <c r="C980" s="5"/>
      <c r="D980" s="138"/>
      <c r="E980" s="5"/>
      <c r="F980" s="139"/>
      <c r="G980" s="139"/>
      <c r="H980" s="5"/>
      <c r="I980" s="5"/>
      <c r="J980" s="8"/>
      <c r="K980" s="8"/>
      <c r="L980" s="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>
      <c r="A981" s="5"/>
      <c r="B981" s="137"/>
      <c r="C981" s="5"/>
      <c r="D981" s="138"/>
      <c r="E981" s="5"/>
      <c r="F981" s="139"/>
      <c r="G981" s="139"/>
      <c r="H981" s="5"/>
      <c r="I981" s="5"/>
      <c r="J981" s="8"/>
      <c r="K981" s="8"/>
      <c r="L981" s="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>
      <c r="A982" s="5"/>
      <c r="B982" s="137"/>
      <c r="C982" s="5"/>
      <c r="D982" s="138"/>
      <c r="E982" s="5"/>
      <c r="F982" s="139"/>
      <c r="G982" s="139"/>
      <c r="H982" s="5"/>
      <c r="I982" s="5"/>
      <c r="J982" s="8"/>
      <c r="K982" s="8"/>
      <c r="L982" s="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>
      <c r="A983" s="5"/>
      <c r="B983" s="137"/>
      <c r="C983" s="5"/>
      <c r="D983" s="138"/>
      <c r="E983" s="5"/>
      <c r="F983" s="139"/>
      <c r="G983" s="139"/>
      <c r="H983" s="5"/>
      <c r="I983" s="5"/>
      <c r="J983" s="8"/>
      <c r="K983" s="8"/>
      <c r="L983" s="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>
      <c r="A984" s="5"/>
      <c r="B984" s="137"/>
      <c r="C984" s="5"/>
      <c r="D984" s="138"/>
      <c r="E984" s="5"/>
      <c r="F984" s="139"/>
      <c r="G984" s="139"/>
      <c r="H984" s="5"/>
      <c r="I984" s="5"/>
      <c r="J984" s="8"/>
      <c r="K984" s="8"/>
      <c r="L984" s="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>
      <c r="A985" s="5"/>
      <c r="B985" s="137"/>
      <c r="C985" s="5"/>
      <c r="D985" s="138"/>
      <c r="E985" s="5"/>
      <c r="F985" s="139"/>
      <c r="G985" s="139"/>
      <c r="H985" s="5"/>
      <c r="I985" s="5"/>
      <c r="J985" s="8"/>
      <c r="K985" s="8"/>
      <c r="L985" s="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>
      <c r="A986" s="5"/>
      <c r="B986" s="137"/>
      <c r="C986" s="5"/>
      <c r="D986" s="138"/>
      <c r="E986" s="5"/>
      <c r="F986" s="139"/>
      <c r="G986" s="139"/>
      <c r="H986" s="5"/>
      <c r="I986" s="5"/>
      <c r="J986" s="8"/>
      <c r="K986" s="8"/>
      <c r="L986" s="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>
      <c r="A987" s="5"/>
      <c r="B987" s="137"/>
      <c r="C987" s="5"/>
      <c r="D987" s="138"/>
      <c r="E987" s="5"/>
      <c r="F987" s="139"/>
      <c r="G987" s="139"/>
      <c r="H987" s="5"/>
      <c r="I987" s="5"/>
      <c r="J987" s="8"/>
      <c r="K987" s="8"/>
      <c r="L987" s="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>
      <c r="A988" s="5"/>
      <c r="B988" s="137"/>
      <c r="C988" s="5"/>
      <c r="D988" s="138"/>
      <c r="E988" s="5"/>
      <c r="F988" s="139"/>
      <c r="G988" s="139"/>
      <c r="H988" s="5"/>
      <c r="I988" s="5"/>
      <c r="J988" s="8"/>
      <c r="K988" s="8"/>
      <c r="L988" s="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>
      <c r="A989" s="5"/>
      <c r="B989" s="137"/>
      <c r="C989" s="5"/>
      <c r="D989" s="138"/>
      <c r="E989" s="5"/>
      <c r="F989" s="139"/>
      <c r="G989" s="139"/>
      <c r="H989" s="5"/>
      <c r="I989" s="5"/>
      <c r="J989" s="8"/>
      <c r="K989" s="8"/>
      <c r="L989" s="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>
      <c r="A990" s="5"/>
      <c r="B990" s="137"/>
      <c r="C990" s="5"/>
      <c r="D990" s="138"/>
      <c r="E990" s="5"/>
      <c r="F990" s="139"/>
      <c r="G990" s="139"/>
      <c r="H990" s="5"/>
      <c r="I990" s="5"/>
      <c r="J990" s="8"/>
      <c r="K990" s="8"/>
      <c r="L990" s="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>
      <c r="A991" s="5"/>
      <c r="B991" s="137"/>
      <c r="C991" s="5"/>
      <c r="D991" s="138"/>
      <c r="E991" s="5"/>
      <c r="F991" s="139"/>
      <c r="G991" s="139"/>
      <c r="H991" s="5"/>
      <c r="I991" s="5"/>
      <c r="J991" s="8"/>
      <c r="K991" s="8"/>
      <c r="L991" s="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>
      <c r="A992" s="5"/>
      <c r="B992" s="137"/>
      <c r="C992" s="5"/>
      <c r="D992" s="138"/>
      <c r="E992" s="5"/>
      <c r="F992" s="139"/>
      <c r="G992" s="139"/>
      <c r="H992" s="5"/>
      <c r="I992" s="5"/>
      <c r="J992" s="8"/>
      <c r="K992" s="8"/>
      <c r="L992" s="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>
      <c r="A993" s="5"/>
      <c r="B993" s="137"/>
      <c r="C993" s="5"/>
      <c r="D993" s="138"/>
      <c r="E993" s="5"/>
      <c r="F993" s="139"/>
      <c r="G993" s="139"/>
      <c r="H993" s="5"/>
      <c r="I993" s="5"/>
      <c r="J993" s="8"/>
      <c r="K993" s="8"/>
      <c r="L993" s="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>
      <c r="A994" s="5"/>
      <c r="B994" s="137"/>
      <c r="C994" s="5"/>
      <c r="D994" s="138"/>
      <c r="E994" s="5"/>
      <c r="F994" s="139"/>
      <c r="G994" s="139"/>
      <c r="H994" s="5"/>
      <c r="I994" s="5"/>
      <c r="J994" s="8"/>
      <c r="K994" s="8"/>
      <c r="L994" s="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>
      <c r="A995" s="5"/>
      <c r="B995" s="137"/>
      <c r="C995" s="5"/>
      <c r="D995" s="138"/>
      <c r="E995" s="5"/>
      <c r="F995" s="139"/>
      <c r="G995" s="139"/>
      <c r="H995" s="5"/>
      <c r="I995" s="5"/>
      <c r="J995" s="8"/>
      <c r="K995" s="8"/>
      <c r="L995" s="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>
      <c r="A996" s="5"/>
      <c r="B996" s="137"/>
      <c r="C996" s="5"/>
      <c r="D996" s="138"/>
      <c r="E996" s="5"/>
      <c r="F996" s="139"/>
      <c r="G996" s="139"/>
      <c r="H996" s="5"/>
      <c r="I996" s="5"/>
      <c r="J996" s="8"/>
      <c r="K996" s="8"/>
      <c r="L996" s="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>
      <c r="A997" s="5"/>
      <c r="B997" s="137"/>
      <c r="C997" s="5"/>
      <c r="D997" s="138"/>
      <c r="E997" s="5"/>
      <c r="F997" s="139"/>
      <c r="G997" s="139"/>
      <c r="H997" s="5"/>
      <c r="I997" s="5"/>
      <c r="J997" s="8"/>
      <c r="K997" s="8"/>
      <c r="L997" s="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>
      <c r="A998" s="5"/>
      <c r="B998" s="137"/>
      <c r="C998" s="5"/>
      <c r="D998" s="138"/>
      <c r="E998" s="5"/>
      <c r="F998" s="139"/>
      <c r="G998" s="139"/>
      <c r="H998" s="5"/>
      <c r="I998" s="5"/>
      <c r="J998" s="8"/>
      <c r="K998" s="8"/>
      <c r="L998" s="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>
      <c r="A999" s="5"/>
      <c r="B999" s="137"/>
      <c r="C999" s="5"/>
      <c r="D999" s="138"/>
      <c r="E999" s="5"/>
      <c r="F999" s="139"/>
      <c r="G999" s="139"/>
      <c r="H999" s="5"/>
      <c r="I999" s="5"/>
      <c r="J999" s="8"/>
      <c r="K999" s="8"/>
      <c r="L999" s="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>
      <c r="A1000" s="5"/>
      <c r="B1000" s="137"/>
      <c r="C1000" s="5"/>
      <c r="D1000" s="138"/>
      <c r="E1000" s="5"/>
      <c r="F1000" s="139"/>
      <c r="G1000" s="139"/>
      <c r="H1000" s="5"/>
      <c r="I1000" s="5"/>
      <c r="J1000" s="8"/>
      <c r="K1000" s="8"/>
      <c r="L1000" s="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A1:J1"/>
    <mergeCell ref="K1:L1"/>
    <mergeCell ref="A3:C3"/>
    <mergeCell ref="A4:C4"/>
    <mergeCell ref="A5:C5"/>
    <mergeCell ref="A6:C6"/>
    <mergeCell ref="A7:C7"/>
    <mergeCell ref="J10:J12"/>
    <mergeCell ref="K10:L10"/>
    <mergeCell ref="D10:D12"/>
    <mergeCell ref="E10:E12"/>
    <mergeCell ref="F10:F12"/>
    <mergeCell ref="G10:G12"/>
    <mergeCell ref="H10:H12"/>
    <mergeCell ref="I10:I12"/>
    <mergeCell ref="B13:L13"/>
    <mergeCell ref="B85:C85"/>
    <mergeCell ref="B86:C86"/>
    <mergeCell ref="B94:B98"/>
    <mergeCell ref="B100:B104"/>
    <mergeCell ref="B106:B110"/>
    <mergeCell ref="B112:B116"/>
    <mergeCell ref="A10:C12"/>
    <mergeCell ref="B16:B24"/>
    <mergeCell ref="B29:B33"/>
    <mergeCell ref="B35:B39"/>
    <mergeCell ref="B41:B45"/>
    <mergeCell ref="B47:B51"/>
    <mergeCell ref="B52:C52"/>
  </mergeCells>
  <printOptions horizontalCentered="1"/>
  <pageMargins bottom="0.5118110236220472" footer="0.0" header="0.0" left="0.4724409448818898" right="0.7086614173228347" top="0.35433070866141736"/>
  <pageSetup scale="70"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43"/>
    <col customWidth="1" min="3" max="3" width="11.0"/>
    <col customWidth="1" min="4" max="4" width="40.29"/>
    <col customWidth="1" min="5" max="5" width="13.29"/>
    <col customWidth="1" min="6" max="6" width="11.57"/>
    <col customWidth="1" min="7" max="7" width="10.29"/>
    <col customWidth="1" min="8" max="9" width="9.57"/>
    <col customWidth="1" min="10" max="26" width="9.14"/>
  </cols>
  <sheetData>
    <row r="1" ht="11.25" customHeight="1">
      <c r="A1" s="1" t="s">
        <v>171</v>
      </c>
      <c r="B1" s="2"/>
      <c r="C1" s="2"/>
      <c r="D1" s="2"/>
      <c r="E1" s="3"/>
      <c r="F1" s="4" t="s">
        <v>172</v>
      </c>
      <c r="G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.5" customHeight="1">
      <c r="A2" s="6"/>
      <c r="B2" s="6"/>
      <c r="C2" s="6"/>
      <c r="D2" s="7"/>
      <c r="E2" s="7"/>
      <c r="F2" s="7"/>
      <c r="G2" s="7"/>
      <c r="H2" s="7"/>
      <c r="I2" s="5"/>
      <c r="J2" s="5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 t="s">
        <v>2</v>
      </c>
      <c r="D3" s="10" t="str">
        <f>'Rincian (th1) (Tidak Perlu Diis'!D3</f>
        <v>:</v>
      </c>
      <c r="E3" s="7"/>
      <c r="F3" s="7"/>
      <c r="G3" s="7"/>
      <c r="H3" s="7"/>
      <c r="I3" s="5"/>
      <c r="J3" s="5"/>
      <c r="K3" s="8"/>
      <c r="L3" s="8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>
      <c r="A4" s="10" t="s">
        <v>3</v>
      </c>
      <c r="D4" s="10" t="str">
        <f>'Rincian (th1) (Tidak Perlu Diis'!D4</f>
        <v>:</v>
      </c>
      <c r="E4" s="7"/>
      <c r="F4" s="7"/>
      <c r="G4" s="7"/>
      <c r="H4" s="5"/>
      <c r="I4" s="5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>
      <c r="A5" s="10" t="s">
        <v>4</v>
      </c>
      <c r="D5" s="10" t="str">
        <f>'Rincian (th1) (Tidak Perlu Diis'!D5</f>
        <v>:</v>
      </c>
      <c r="E5" s="7"/>
      <c r="F5" s="7"/>
      <c r="G5" s="7"/>
      <c r="H5" s="7"/>
      <c r="I5" s="5"/>
      <c r="J5" s="5"/>
      <c r="K5" s="8"/>
      <c r="L5" s="8"/>
      <c r="M5" s="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>
      <c r="A6" s="10" t="s">
        <v>67</v>
      </c>
      <c r="D6" s="10" t="str">
        <f>'Rincian (th1) (Tidak Perlu Diis'!D6</f>
        <v>: </v>
      </c>
      <c r="E6" s="7"/>
      <c r="F6" s="7"/>
      <c r="G6" s="7"/>
      <c r="H6" s="7"/>
      <c r="I6" s="5"/>
      <c r="J6" s="5"/>
      <c r="K6" s="8"/>
      <c r="L6" s="8"/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>
      <c r="A7" s="10" t="s">
        <v>68</v>
      </c>
      <c r="D7" s="10" t="str">
        <f>'Rincian (th1) (Tidak Perlu Diis'!D7</f>
        <v>:  </v>
      </c>
      <c r="E7" s="7"/>
      <c r="F7" s="7"/>
      <c r="G7" s="7"/>
      <c r="H7" s="5"/>
      <c r="I7" s="5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>
      <c r="A8" s="10" t="s">
        <v>7</v>
      </c>
      <c r="B8" s="10"/>
      <c r="C8" s="10"/>
      <c r="D8" s="10" t="str">
        <f>'Rincian (th1) (Tidak Perlu Diis'!D8</f>
        <v>:  </v>
      </c>
      <c r="E8" s="7"/>
      <c r="F8" s="7"/>
      <c r="G8" s="7"/>
      <c r="H8" s="7"/>
      <c r="I8" s="5"/>
      <c r="J8" s="5"/>
      <c r="K8" s="8"/>
      <c r="L8" s="8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>
      <c r="A9" s="5"/>
      <c r="B9" s="11"/>
      <c r="C9" s="12"/>
      <c r="D9" s="10"/>
      <c r="E9" s="7"/>
      <c r="F9" s="7"/>
      <c r="G9" s="7"/>
      <c r="H9" s="7"/>
      <c r="I9" s="5"/>
      <c r="J9" s="5"/>
      <c r="K9" s="8"/>
      <c r="L9" s="8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 t="s">
        <v>8</v>
      </c>
      <c r="B10" s="14"/>
      <c r="C10" s="15"/>
      <c r="D10" s="16" t="s">
        <v>9</v>
      </c>
      <c r="E10" s="197" t="s">
        <v>15</v>
      </c>
      <c r="F10" s="19" t="s">
        <v>16</v>
      </c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20"/>
      <c r="C11" s="21"/>
      <c r="D11" s="22"/>
      <c r="E11" s="198"/>
      <c r="F11" s="199" t="s">
        <v>17</v>
      </c>
      <c r="G11" s="24" t="s">
        <v>18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25"/>
      <c r="B12" s="26"/>
      <c r="C12" s="27"/>
      <c r="D12" s="28"/>
      <c r="E12" s="200"/>
      <c r="F12" s="24" t="s">
        <v>19</v>
      </c>
      <c r="G12" s="24" t="s">
        <v>19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20</v>
      </c>
      <c r="B13" s="176" t="s">
        <v>82</v>
      </c>
      <c r="C13" s="2"/>
      <c r="D13" s="2"/>
      <c r="E13" s="2"/>
      <c r="F13" s="2"/>
      <c r="G13" s="19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/>
      <c r="B14" s="32" t="s">
        <v>22</v>
      </c>
      <c r="C14" s="33" t="s">
        <v>127</v>
      </c>
      <c r="D14" s="33"/>
      <c r="E14" s="33"/>
      <c r="F14" s="33"/>
      <c r="G14" s="3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>
      <c r="A15" s="31"/>
      <c r="B15" s="34" t="s">
        <v>24</v>
      </c>
      <c r="C15" s="35"/>
      <c r="D15" s="35"/>
      <c r="E15" s="35"/>
      <c r="F15" s="35"/>
      <c r="G15" s="3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>
      <c r="A16" s="36"/>
      <c r="B16" s="37"/>
      <c r="C16" s="38">
        <v>1.0</v>
      </c>
      <c r="D16" s="39" t="str">
        <f>'Rincian (th1) (Tidak Perlu Diis'!D16</f>
        <v/>
      </c>
      <c r="E16" s="42">
        <f>'Rincian (th1) (Tidak Perlu Diis'!J16</f>
        <v>0</v>
      </c>
      <c r="F16" s="42">
        <f>'Rincian (th1) (Tidak Perlu Diis'!K16</f>
        <v>0</v>
      </c>
      <c r="G16" s="42" t="str">
        <f>'Rincian (th1) (Tidak Perlu Diis'!L16</f>
        <v/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>
      <c r="A17" s="43"/>
      <c r="B17" s="20"/>
      <c r="C17" s="38">
        <v>2.0</v>
      </c>
      <c r="D17" s="39" t="str">
        <f>'Rincian (th1) (Tidak Perlu Diis'!D17</f>
        <v/>
      </c>
      <c r="E17" s="42">
        <f>'Rincian (th1) (Tidak Perlu Diis'!J17</f>
        <v>0</v>
      </c>
      <c r="F17" s="42">
        <f>'Rincian (th1) (Tidak Perlu Diis'!K17</f>
        <v>0</v>
      </c>
      <c r="G17" s="42" t="str">
        <f>'Rincian (th1) (Tidak Perlu Diis'!L17</f>
        <v/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>
      <c r="A18" s="43"/>
      <c r="B18" s="20"/>
      <c r="C18" s="38">
        <v>3.0</v>
      </c>
      <c r="D18" s="39" t="str">
        <f>'Rincian (th1) (Tidak Perlu Diis'!D18</f>
        <v/>
      </c>
      <c r="E18" s="42">
        <f>'Rincian (th1) (Tidak Perlu Diis'!J18</f>
        <v>0</v>
      </c>
      <c r="F18" s="42">
        <f>'Rincian (th1) (Tidak Perlu Diis'!K18</f>
        <v>0</v>
      </c>
      <c r="G18" s="42" t="str">
        <f>'Rincian (th1) (Tidak Perlu Diis'!L18</f>
        <v/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>
      <c r="A19" s="43"/>
      <c r="B19" s="20"/>
      <c r="C19" s="38">
        <v>4.0</v>
      </c>
      <c r="D19" s="39" t="str">
        <f>'Rincian (th1) (Tidak Perlu Diis'!D19</f>
        <v/>
      </c>
      <c r="E19" s="42">
        <f>'Rincian (th1) (Tidak Perlu Diis'!J19</f>
        <v>0</v>
      </c>
      <c r="F19" s="42">
        <f>'Rincian (th1) (Tidak Perlu Diis'!K19</f>
        <v>0</v>
      </c>
      <c r="G19" s="42" t="str">
        <f>'Rincian (th1) (Tidak Perlu Diis'!L19</f>
        <v/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>
      <c r="A20" s="43"/>
      <c r="B20" s="20"/>
      <c r="C20" s="38">
        <v>5.0</v>
      </c>
      <c r="D20" s="39" t="str">
        <f>'Rincian (th1) (Tidak Perlu Diis'!D20</f>
        <v/>
      </c>
      <c r="E20" s="42">
        <f>'Rincian (th1) (Tidak Perlu Diis'!J20</f>
        <v>0</v>
      </c>
      <c r="F20" s="42">
        <f>'Rincian (th1) (Tidak Perlu Diis'!K20</f>
        <v>0</v>
      </c>
      <c r="G20" s="42" t="str">
        <f>'Rincian (th1) (Tidak Perlu Diis'!L20</f>
        <v/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>
      <c r="A21" s="43"/>
      <c r="B21" s="20"/>
      <c r="C21" s="38">
        <v>6.0</v>
      </c>
      <c r="D21" s="39" t="str">
        <f>'Rincian (th1) (Tidak Perlu Diis'!D21</f>
        <v/>
      </c>
      <c r="E21" s="42">
        <f>'Rincian (th1) (Tidak Perlu Diis'!J21</f>
        <v>0</v>
      </c>
      <c r="F21" s="42">
        <f>'Rincian (th1) (Tidak Perlu Diis'!K21</f>
        <v>0</v>
      </c>
      <c r="G21" s="42" t="str">
        <f>'Rincian (th1) (Tidak Perlu Diis'!L21</f>
        <v/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43"/>
      <c r="B22" s="20"/>
      <c r="C22" s="38">
        <v>7.0</v>
      </c>
      <c r="D22" s="39" t="str">
        <f>'Rincian (th1) (Tidak Perlu Diis'!D22</f>
        <v/>
      </c>
      <c r="E22" s="42">
        <f>'Rincian (th1) (Tidak Perlu Diis'!J22</f>
        <v>0</v>
      </c>
      <c r="F22" s="42">
        <f>'Rincian (th1) (Tidak Perlu Diis'!K22</f>
        <v>0</v>
      </c>
      <c r="G22" s="42" t="str">
        <f>'Rincian (th1) (Tidak Perlu Diis'!L22</f>
        <v/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43"/>
      <c r="B23" s="20"/>
      <c r="C23" s="38">
        <v>8.0</v>
      </c>
      <c r="D23" s="39" t="str">
        <f>'Rincian (th1) (Tidak Perlu Diis'!D23</f>
        <v/>
      </c>
      <c r="E23" s="42">
        <f>'Rincian (th1) (Tidak Perlu Diis'!J23</f>
        <v>0</v>
      </c>
      <c r="F23" s="42">
        <f>'Rincian (th1) (Tidak Perlu Diis'!K23</f>
        <v>0</v>
      </c>
      <c r="G23" s="42" t="str">
        <f>'Rincian (th1) (Tidak Perlu Diis'!L23</f>
        <v/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>
      <c r="A24" s="43"/>
      <c r="B24" s="25"/>
      <c r="C24" s="38">
        <v>9.0</v>
      </c>
      <c r="D24" s="39" t="str">
        <f>'Rincian (th1) (Tidak Perlu Diis'!D24</f>
        <v/>
      </c>
      <c r="E24" s="42">
        <f>'Rincian (th1) (Tidak Perlu Diis'!J24</f>
        <v>0</v>
      </c>
      <c r="F24" s="42">
        <f>'Rincian (th1) (Tidak Perlu Diis'!K24</f>
        <v>0</v>
      </c>
      <c r="G24" s="42" t="str">
        <f>'Rincian (th1) (Tidak Perlu Diis'!L24</f>
        <v/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>
      <c r="A25" s="45"/>
      <c r="B25" s="46" t="s">
        <v>26</v>
      </c>
      <c r="C25" s="47"/>
      <c r="D25" s="47"/>
      <c r="E25" s="48">
        <f t="shared" ref="E25:G25" si="1">SUM(E16:E24)</f>
        <v>0</v>
      </c>
      <c r="F25" s="48">
        <f t="shared" si="1"/>
        <v>0</v>
      </c>
      <c r="G25" s="48">
        <f t="shared" si="1"/>
        <v>0</v>
      </c>
      <c r="H25" s="5"/>
      <c r="I25" s="4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2" t="s">
        <v>27</v>
      </c>
      <c r="C26" s="33" t="s">
        <v>28</v>
      </c>
      <c r="D26" s="33"/>
      <c r="E26" s="33"/>
      <c r="F26" s="33"/>
      <c r="G26" s="3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>
      <c r="A27" s="31"/>
      <c r="B27" s="51" t="s">
        <v>29</v>
      </c>
      <c r="C27" s="52" t="s">
        <v>30</v>
      </c>
      <c r="D27" s="35"/>
      <c r="E27" s="35"/>
      <c r="F27" s="35"/>
      <c r="G27" s="3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>
      <c r="A28" s="36"/>
      <c r="B28" s="54" t="s">
        <v>31</v>
      </c>
      <c r="C28" s="54" t="s">
        <v>32</v>
      </c>
      <c r="D28" s="55" t="s">
        <v>84</v>
      </c>
      <c r="E28" s="201">
        <f>'Rincian (th1) (Tidak Perlu Diis'!J33</f>
        <v>0</v>
      </c>
      <c r="F28" s="201">
        <f>'Rincian (th1) (Tidak Perlu Diis'!K33</f>
        <v>0</v>
      </c>
      <c r="G28" s="201">
        <f>'Rincian (th1) (Tidak Perlu Diis'!L33</f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>
      <c r="A29" s="43"/>
      <c r="B29" s="54" t="s">
        <v>36</v>
      </c>
      <c r="C29" s="71" t="s">
        <v>37</v>
      </c>
      <c r="D29" s="132" t="s">
        <v>86</v>
      </c>
      <c r="E29" s="201">
        <f>'Rincian (th1) (Tidak Perlu Diis'!J39</f>
        <v>0</v>
      </c>
      <c r="F29" s="201">
        <f>'Rincian (th1) (Tidak Perlu Diis'!K39</f>
        <v>0</v>
      </c>
      <c r="G29" s="201">
        <f>'Rincian (th1) (Tidak Perlu Diis'!L39</f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43"/>
      <c r="B30" s="54" t="s">
        <v>88</v>
      </c>
      <c r="C30" s="177" t="s">
        <v>89</v>
      </c>
      <c r="D30" s="132" t="s">
        <v>90</v>
      </c>
      <c r="E30" s="201">
        <f>'Rincian (th1) (Tidak Perlu Diis'!J45</f>
        <v>0</v>
      </c>
      <c r="F30" s="201">
        <f>'Rincian (th1) (Tidak Perlu Diis'!K45</f>
        <v>0</v>
      </c>
      <c r="G30" s="201">
        <f>'Rincian (th1) (Tidak Perlu Diis'!L45</f>
        <v>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43"/>
      <c r="B31" s="202" t="s">
        <v>93</v>
      </c>
      <c r="C31" s="186" t="s">
        <v>94</v>
      </c>
      <c r="D31" s="203" t="s">
        <v>95</v>
      </c>
      <c r="E31" s="201">
        <f>'Rincian (th1) (Tidak Perlu Diis'!J51</f>
        <v>0</v>
      </c>
      <c r="F31" s="201">
        <f>'Rincian (th1) (Tidak Perlu Diis'!K51</f>
        <v>0</v>
      </c>
      <c r="G31" s="201">
        <f>'Rincian (th1) (Tidak Perlu Diis'!L51</f>
        <v>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79"/>
      <c r="B32" s="204" t="s">
        <v>41</v>
      </c>
      <c r="C32" s="196"/>
      <c r="D32" s="205"/>
      <c r="E32" s="84">
        <f t="shared" ref="E32:G32" si="2">SUM(E28:E30)</f>
        <v>0</v>
      </c>
      <c r="F32" s="84">
        <f t="shared" si="2"/>
        <v>0</v>
      </c>
      <c r="G32" s="84">
        <f t="shared" si="2"/>
        <v>0</v>
      </c>
      <c r="H32" s="86"/>
      <c r="I32" s="87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2.0" customHeight="1">
      <c r="A33" s="31"/>
      <c r="B33" s="88" t="s">
        <v>42</v>
      </c>
      <c r="C33" s="88" t="s">
        <v>43</v>
      </c>
      <c r="D33" s="206"/>
      <c r="E33" s="89"/>
      <c r="F33" s="89"/>
      <c r="G33" s="8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>
      <c r="A34" s="36"/>
      <c r="B34" s="71" t="s">
        <v>44</v>
      </c>
      <c r="C34" s="71" t="s">
        <v>98</v>
      </c>
      <c r="D34" s="71"/>
      <c r="E34" s="207">
        <f>'Rincian (th1) (Tidak Perlu Diis'!J59</f>
        <v>0</v>
      </c>
      <c r="F34" s="207">
        <f>'Rincian (th1) (Tidak Perlu Diis'!K59</f>
        <v>0</v>
      </c>
      <c r="G34" s="207">
        <f>'Rincian (th1) (Tidak Perlu Diis'!L59</f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>
      <c r="A35" s="43"/>
      <c r="B35" s="54" t="s">
        <v>47</v>
      </c>
      <c r="C35" s="71" t="s">
        <v>100</v>
      </c>
      <c r="D35" s="71"/>
      <c r="E35" s="201">
        <f>'Rincian (th1) (Tidak Perlu Diis'!J65</f>
        <v>0</v>
      </c>
      <c r="F35" s="201">
        <f>'Rincian (th1) (Tidak Perlu Diis'!K65</f>
        <v>0</v>
      </c>
      <c r="G35" s="201">
        <f>'Rincian (th1) (Tidak Perlu Diis'!L65</f>
        <v>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>
      <c r="A36" s="43"/>
      <c r="B36" s="186" t="s">
        <v>103</v>
      </c>
      <c r="C36" s="177" t="s">
        <v>104</v>
      </c>
      <c r="D36" s="178"/>
      <c r="E36" s="201">
        <f>'Rincian (th1) (Tidak Perlu Diis'!J71</f>
        <v>0</v>
      </c>
      <c r="F36" s="201">
        <f>'Rincian (th1) (Tidak Perlu Diis'!K71</f>
        <v>0</v>
      </c>
      <c r="G36" s="201">
        <f>'Rincian (th1) (Tidak Perlu Diis'!L71</f>
        <v>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43"/>
      <c r="B37" s="54" t="s">
        <v>107</v>
      </c>
      <c r="C37" s="177" t="s">
        <v>108</v>
      </c>
      <c r="D37" s="178"/>
      <c r="E37" s="201">
        <f>'Rincian (th1) (Tidak Perlu Diis'!J77</f>
        <v>0</v>
      </c>
      <c r="F37" s="201">
        <f>'Rincian (th1) (Tidak Perlu Diis'!K77</f>
        <v>0</v>
      </c>
      <c r="G37" s="201">
        <f>'Rincian (th1) (Tidak Perlu Diis'!L77</f>
        <v>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>
      <c r="A38" s="43"/>
      <c r="B38" s="54" t="s">
        <v>110</v>
      </c>
      <c r="C38" s="71" t="s">
        <v>48</v>
      </c>
      <c r="D38" s="71"/>
      <c r="E38" s="201">
        <f>'Rincian (th1) (Tidak Perlu Diis'!J84</f>
        <v>0</v>
      </c>
      <c r="F38" s="201">
        <f>'Rincian (th1) (Tidak Perlu Diis'!K84</f>
        <v>0</v>
      </c>
      <c r="G38" s="201">
        <f>'Rincian (th1) (Tidak Perlu Diis'!L84</f>
        <v>0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1.25" customHeight="1">
      <c r="A39" s="79"/>
      <c r="B39" s="204" t="s">
        <v>51</v>
      </c>
      <c r="C39" s="196"/>
      <c r="D39" s="205"/>
      <c r="E39" s="84">
        <f t="shared" ref="E39:G39" si="3">SUM(E34:E38)</f>
        <v>0</v>
      </c>
      <c r="F39" s="84">
        <f t="shared" si="3"/>
        <v>0</v>
      </c>
      <c r="G39" s="84">
        <f t="shared" si="3"/>
        <v>0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1"/>
      <c r="B40" s="103" t="s">
        <v>52</v>
      </c>
      <c r="C40" s="81"/>
      <c r="D40" s="104"/>
      <c r="E40" s="48">
        <f t="shared" ref="E40:G40" si="4">E39+E32</f>
        <v>0</v>
      </c>
      <c r="F40" s="107">
        <f t="shared" si="4"/>
        <v>0</v>
      </c>
      <c r="G40" s="107">
        <f t="shared" si="4"/>
        <v>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08" t="s">
        <v>112</v>
      </c>
      <c r="B41" s="33"/>
      <c r="C41" s="33"/>
      <c r="D41" s="47"/>
      <c r="E41" s="48">
        <f t="shared" ref="E41:G41" si="5">E40+E25</f>
        <v>0</v>
      </c>
      <c r="F41" s="106">
        <f t="shared" si="5"/>
        <v>0</v>
      </c>
      <c r="G41" s="106">
        <f t="shared" si="5"/>
        <v>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8"/>
      <c r="B42" s="33"/>
      <c r="C42" s="33"/>
      <c r="D42" s="47"/>
      <c r="E42" s="48"/>
      <c r="F42" s="106"/>
      <c r="G42" s="10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0.25" customHeight="1">
      <c r="A43" s="110"/>
      <c r="B43" s="111"/>
      <c r="C43" s="111"/>
      <c r="D43" s="112"/>
      <c r="E43" s="114"/>
      <c r="F43" s="114"/>
      <c r="G43" s="1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.25" customHeight="1">
      <c r="A44" s="115"/>
      <c r="B44" s="116"/>
      <c r="C44" s="116"/>
      <c r="D44" s="117"/>
      <c r="E44" s="208"/>
      <c r="F44" s="208"/>
      <c r="G44" s="20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9" t="s">
        <v>54</v>
      </c>
      <c r="B45" s="120"/>
      <c r="C45" s="120"/>
      <c r="D45" s="120"/>
      <c r="E45" s="209"/>
      <c r="F45" s="209"/>
      <c r="G45" s="20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2" t="s">
        <v>55</v>
      </c>
      <c r="B46" s="120" t="s">
        <v>113</v>
      </c>
      <c r="C46" s="120"/>
      <c r="D46" s="120"/>
      <c r="E46" s="209"/>
      <c r="F46" s="209"/>
      <c r="G46" s="20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>
      <c r="A47" s="36"/>
      <c r="B47" s="54" t="s">
        <v>22</v>
      </c>
      <c r="C47" s="54" t="s">
        <v>32</v>
      </c>
      <c r="D47" s="55" t="s">
        <v>57</v>
      </c>
      <c r="E47" s="201">
        <f>'Rincian (th1) (Tidak Perlu Diis'!J98</f>
        <v>0</v>
      </c>
      <c r="F47" s="201">
        <f>'Rincian (th1) (Tidak Perlu Diis'!K98</f>
        <v>0</v>
      </c>
      <c r="G47" s="201">
        <f>'Rincian (th1) (Tidak Perlu Diis'!L98</f>
        <v>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>
      <c r="A48" s="43"/>
      <c r="B48" s="54" t="s">
        <v>27</v>
      </c>
      <c r="C48" s="71" t="s">
        <v>37</v>
      </c>
      <c r="D48" s="132" t="s">
        <v>60</v>
      </c>
      <c r="E48" s="201">
        <f>'Rincian (th1) (Tidak Perlu Diis'!J104</f>
        <v>0</v>
      </c>
      <c r="F48" s="201">
        <f>'Rincian (th1) (Tidak Perlu Diis'!K104</f>
        <v>0</v>
      </c>
      <c r="G48" s="201">
        <f>'Rincian (th1) (Tidak Perlu Diis'!L104</f>
        <v>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.25" customHeight="1">
      <c r="A49" s="43"/>
      <c r="B49" s="54" t="s">
        <v>116</v>
      </c>
      <c r="C49" s="177" t="s">
        <v>89</v>
      </c>
      <c r="D49" s="72" t="s">
        <v>117</v>
      </c>
      <c r="E49" s="201">
        <f>'Rincian (th1) (Tidak Perlu Diis'!J110</f>
        <v>0</v>
      </c>
      <c r="F49" s="201">
        <f>'Rincian (th1) (Tidak Perlu Diis'!K110</f>
        <v>0</v>
      </c>
      <c r="G49" s="201">
        <f>'Rincian (th1) (Tidak Perlu Diis'!L110</f>
        <v>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>
      <c r="A50" s="43"/>
      <c r="B50" s="54" t="s">
        <v>120</v>
      </c>
      <c r="C50" s="71" t="s">
        <v>94</v>
      </c>
      <c r="D50" s="132" t="s">
        <v>121</v>
      </c>
      <c r="E50" s="201">
        <f>'Rincian (th1) (Tidak Perlu Diis'!J116</f>
        <v>0</v>
      </c>
      <c r="F50" s="201">
        <f>'Rincian (th1) (Tidak Perlu Diis'!K116</f>
        <v>0</v>
      </c>
      <c r="G50" s="201">
        <f>'Rincian (th1) (Tidak Perlu Diis'!L116</f>
        <v>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>
      <c r="A51" s="108" t="s">
        <v>63</v>
      </c>
      <c r="B51" s="33"/>
      <c r="C51" s="33"/>
      <c r="D51" s="47"/>
      <c r="E51" s="48">
        <f t="shared" ref="E51:G51" si="6">SUM(E47:E50)</f>
        <v>0</v>
      </c>
      <c r="F51" s="48">
        <f t="shared" si="6"/>
        <v>0</v>
      </c>
      <c r="G51" s="48">
        <f t="shared" si="6"/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0.25" customHeight="1">
      <c r="A52" s="110" t="s">
        <v>64</v>
      </c>
      <c r="B52" s="111"/>
      <c r="C52" s="111"/>
      <c r="D52" s="112"/>
      <c r="E52" s="114">
        <f t="shared" ref="E52:G52" si="7">E51+E41</f>
        <v>0</v>
      </c>
      <c r="F52" s="114">
        <f t="shared" si="7"/>
        <v>0</v>
      </c>
      <c r="G52" s="114">
        <f t="shared" si="7"/>
        <v>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1.25" customHeight="1">
      <c r="A53" s="5"/>
      <c r="B53" s="137"/>
      <c r="C53" s="5"/>
      <c r="D53" s="138"/>
      <c r="E53" s="8"/>
      <c r="F53" s="8"/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>
      <c r="A54" s="5"/>
      <c r="B54" s="137"/>
      <c r="C54" s="5"/>
      <c r="D54" s="138"/>
      <c r="E54" s="8"/>
      <c r="F54" s="8"/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>
      <c r="A55" s="5"/>
      <c r="B55" s="137"/>
      <c r="C55" s="5"/>
      <c r="D55" s="138"/>
      <c r="E55" s="8"/>
      <c r="F55" s="8"/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.25" customHeight="1">
      <c r="A56" s="5"/>
      <c r="B56" s="137"/>
      <c r="C56" s="5"/>
      <c r="D56" s="138"/>
      <c r="E56" s="8"/>
      <c r="F56" s="8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.25" customHeight="1">
      <c r="A57" s="5"/>
      <c r="B57" s="137"/>
      <c r="C57" s="5"/>
      <c r="D57" s="138"/>
      <c r="E57" s="8"/>
      <c r="F57" s="8"/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.25" customHeight="1">
      <c r="A58" s="5"/>
      <c r="B58" s="137"/>
      <c r="C58" s="5"/>
      <c r="D58" s="138"/>
      <c r="E58" s="8"/>
      <c r="F58" s="8"/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.25" customHeight="1">
      <c r="A59" s="5"/>
      <c r="B59" s="137"/>
      <c r="C59" s="5"/>
      <c r="D59" s="138"/>
      <c r="E59" s="8"/>
      <c r="F59" s="8"/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.25" customHeight="1">
      <c r="A60" s="5"/>
      <c r="B60" s="137"/>
      <c r="C60" s="5"/>
      <c r="D60" s="138"/>
      <c r="E60" s="8"/>
      <c r="F60" s="8"/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.25" customHeight="1">
      <c r="A61" s="5"/>
      <c r="B61" s="137"/>
      <c r="C61" s="5"/>
      <c r="D61" s="138"/>
      <c r="E61" s="8"/>
      <c r="F61" s="8"/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.25" customHeight="1">
      <c r="A62" s="5"/>
      <c r="B62" s="137"/>
      <c r="C62" s="5"/>
      <c r="D62" s="138"/>
      <c r="E62" s="8"/>
      <c r="F62" s="8"/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>
      <c r="A63" s="5"/>
      <c r="B63" s="137"/>
      <c r="C63" s="5"/>
      <c r="D63" s="138"/>
      <c r="E63" s="8"/>
      <c r="F63" s="8"/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>
      <c r="A64" s="5"/>
      <c r="B64" s="137"/>
      <c r="C64" s="5"/>
      <c r="D64" s="138"/>
      <c r="E64" s="8"/>
      <c r="F64" s="8"/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>
      <c r="A65" s="5"/>
      <c r="B65" s="137"/>
      <c r="C65" s="5"/>
      <c r="D65" s="138"/>
      <c r="E65" s="8"/>
      <c r="F65" s="8"/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>
      <c r="A66" s="5"/>
      <c r="B66" s="137"/>
      <c r="C66" s="5"/>
      <c r="D66" s="138"/>
      <c r="E66" s="8"/>
      <c r="F66" s="8"/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>
      <c r="A67" s="5"/>
      <c r="B67" s="137"/>
      <c r="C67" s="5"/>
      <c r="D67" s="138"/>
      <c r="E67" s="8"/>
      <c r="F67" s="8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>
      <c r="A68" s="5"/>
      <c r="B68" s="137"/>
      <c r="C68" s="5"/>
      <c r="D68" s="138"/>
      <c r="E68" s="8"/>
      <c r="F68" s="8"/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>
      <c r="A69" s="5"/>
      <c r="B69" s="137"/>
      <c r="C69" s="5"/>
      <c r="D69" s="138"/>
      <c r="E69" s="8"/>
      <c r="F69" s="8"/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>
      <c r="A70" s="5"/>
      <c r="B70" s="137"/>
      <c r="C70" s="5"/>
      <c r="D70" s="138"/>
      <c r="E70" s="8"/>
      <c r="F70" s="8"/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>
      <c r="A71" s="5"/>
      <c r="B71" s="137"/>
      <c r="C71" s="5"/>
      <c r="D71" s="138"/>
      <c r="E71" s="8"/>
      <c r="F71" s="8"/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1.25" customHeight="1">
      <c r="A72" s="5"/>
      <c r="B72" s="137"/>
      <c r="C72" s="5"/>
      <c r="D72" s="138"/>
      <c r="E72" s="8"/>
      <c r="F72" s="8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>
      <c r="A73" s="5"/>
      <c r="B73" s="137"/>
      <c r="C73" s="5"/>
      <c r="D73" s="138"/>
      <c r="E73" s="8"/>
      <c r="F73" s="8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>
      <c r="A74" s="5"/>
      <c r="B74" s="137"/>
      <c r="C74" s="5"/>
      <c r="D74" s="138"/>
      <c r="E74" s="8"/>
      <c r="F74" s="8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>
      <c r="A75" s="5"/>
      <c r="B75" s="137"/>
      <c r="C75" s="5"/>
      <c r="D75" s="138"/>
      <c r="E75" s="8"/>
      <c r="F75" s="8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.25" customHeight="1">
      <c r="A76" s="5"/>
      <c r="B76" s="137"/>
      <c r="C76" s="5"/>
      <c r="D76" s="138"/>
      <c r="E76" s="8"/>
      <c r="F76" s="8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>
      <c r="A77" s="5"/>
      <c r="B77" s="137"/>
      <c r="C77" s="5"/>
      <c r="D77" s="138"/>
      <c r="E77" s="8"/>
      <c r="F77" s="8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>
      <c r="A78" s="5"/>
      <c r="B78" s="137"/>
      <c r="C78" s="5"/>
      <c r="D78" s="138"/>
      <c r="E78" s="8"/>
      <c r="F78" s="8"/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1.25" customHeight="1">
      <c r="A79" s="5"/>
      <c r="B79" s="137"/>
      <c r="C79" s="5"/>
      <c r="D79" s="138"/>
      <c r="E79" s="8"/>
      <c r="F79" s="8"/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>
      <c r="A80" s="5"/>
      <c r="B80" s="137"/>
      <c r="C80" s="5"/>
      <c r="D80" s="138"/>
      <c r="E80" s="8"/>
      <c r="F80" s="8"/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>
      <c r="A81" s="5"/>
      <c r="B81" s="137"/>
      <c r="C81" s="5"/>
      <c r="D81" s="138"/>
      <c r="E81" s="8"/>
      <c r="F81" s="8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>
      <c r="A82" s="5"/>
      <c r="B82" s="137"/>
      <c r="C82" s="5"/>
      <c r="D82" s="138"/>
      <c r="E82" s="8"/>
      <c r="F82" s="8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>
      <c r="A83" s="5"/>
      <c r="B83" s="137"/>
      <c r="C83" s="5"/>
      <c r="D83" s="138"/>
      <c r="E83" s="8"/>
      <c r="F83" s="8"/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>
      <c r="A84" s="5"/>
      <c r="B84" s="137"/>
      <c r="C84" s="5"/>
      <c r="D84" s="138"/>
      <c r="E84" s="8"/>
      <c r="F84" s="8"/>
      <c r="G84" s="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>
      <c r="A85" s="5"/>
      <c r="B85" s="137"/>
      <c r="C85" s="5"/>
      <c r="D85" s="138"/>
      <c r="E85" s="8"/>
      <c r="F85" s="8"/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1.25" customHeight="1">
      <c r="A86" s="5"/>
      <c r="B86" s="137"/>
      <c r="C86" s="5"/>
      <c r="D86" s="138"/>
      <c r="E86" s="8"/>
      <c r="F86" s="8"/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1.25" customHeight="1">
      <c r="A87" s="5"/>
      <c r="B87" s="137"/>
      <c r="C87" s="5"/>
      <c r="D87" s="138"/>
      <c r="E87" s="8"/>
      <c r="F87" s="8"/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1.25" customHeight="1">
      <c r="A88" s="5"/>
      <c r="B88" s="137"/>
      <c r="C88" s="5"/>
      <c r="D88" s="138"/>
      <c r="E88" s="8"/>
      <c r="F88" s="8"/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1.25" customHeight="1">
      <c r="A89" s="5"/>
      <c r="B89" s="137"/>
      <c r="C89" s="5"/>
      <c r="D89" s="138"/>
      <c r="E89" s="8"/>
      <c r="F89" s="8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1.25" customHeight="1">
      <c r="A90" s="5"/>
      <c r="B90" s="137"/>
      <c r="C90" s="5"/>
      <c r="D90" s="138"/>
      <c r="E90" s="8"/>
      <c r="F90" s="8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1.25" customHeight="1">
      <c r="A91" s="5"/>
      <c r="B91" s="137"/>
      <c r="C91" s="5"/>
      <c r="D91" s="138"/>
      <c r="E91" s="8"/>
      <c r="F91" s="8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1.25" customHeight="1">
      <c r="A92" s="5"/>
      <c r="B92" s="137"/>
      <c r="C92" s="5"/>
      <c r="D92" s="138"/>
      <c r="E92" s="8"/>
      <c r="F92" s="8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>
      <c r="A93" s="5"/>
      <c r="B93" s="137"/>
      <c r="C93" s="5"/>
      <c r="D93" s="138"/>
      <c r="E93" s="8"/>
      <c r="F93" s="8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>
      <c r="A94" s="5"/>
      <c r="B94" s="137"/>
      <c r="C94" s="5"/>
      <c r="D94" s="138"/>
      <c r="E94" s="8"/>
      <c r="F94" s="8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>
      <c r="A95" s="5"/>
      <c r="B95" s="137"/>
      <c r="C95" s="5"/>
      <c r="D95" s="138"/>
      <c r="E95" s="8"/>
      <c r="F95" s="8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>
      <c r="A96" s="5"/>
      <c r="B96" s="137"/>
      <c r="C96" s="5"/>
      <c r="D96" s="138"/>
      <c r="E96" s="8"/>
      <c r="F96" s="8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>
      <c r="A97" s="5"/>
      <c r="B97" s="137"/>
      <c r="C97" s="5"/>
      <c r="D97" s="138"/>
      <c r="E97" s="8"/>
      <c r="F97" s="8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>
      <c r="A98" s="5"/>
      <c r="B98" s="137"/>
      <c r="C98" s="5"/>
      <c r="D98" s="138"/>
      <c r="E98" s="8"/>
      <c r="F98" s="8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>
      <c r="A99" s="5"/>
      <c r="B99" s="137"/>
      <c r="C99" s="5"/>
      <c r="D99" s="138"/>
      <c r="E99" s="8"/>
      <c r="F99" s="8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>
      <c r="A100" s="5"/>
      <c r="B100" s="137"/>
      <c r="C100" s="5"/>
      <c r="D100" s="138"/>
      <c r="E100" s="8"/>
      <c r="F100" s="8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>
      <c r="A101" s="5"/>
      <c r="B101" s="137"/>
      <c r="C101" s="5"/>
      <c r="D101" s="138"/>
      <c r="E101" s="8"/>
      <c r="F101" s="8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>
      <c r="A102" s="5"/>
      <c r="B102" s="137"/>
      <c r="C102" s="5"/>
      <c r="D102" s="138"/>
      <c r="E102" s="8"/>
      <c r="F102" s="8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>
      <c r="A103" s="5"/>
      <c r="B103" s="137"/>
      <c r="C103" s="5"/>
      <c r="D103" s="138"/>
      <c r="E103" s="8"/>
      <c r="F103" s="8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>
      <c r="A104" s="5"/>
      <c r="B104" s="137"/>
      <c r="C104" s="5"/>
      <c r="D104" s="138"/>
      <c r="E104" s="8"/>
      <c r="F104" s="8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>
      <c r="A105" s="5"/>
      <c r="B105" s="137"/>
      <c r="C105" s="5"/>
      <c r="D105" s="138"/>
      <c r="E105" s="8"/>
      <c r="F105" s="8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>
      <c r="A106" s="5"/>
      <c r="B106" s="137"/>
      <c r="C106" s="5"/>
      <c r="D106" s="138"/>
      <c r="E106" s="8"/>
      <c r="F106" s="8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>
      <c r="A107" s="5"/>
      <c r="B107" s="137"/>
      <c r="C107" s="5"/>
      <c r="D107" s="138"/>
      <c r="E107" s="8"/>
      <c r="F107" s="8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>
      <c r="A108" s="5"/>
      <c r="B108" s="137"/>
      <c r="C108" s="5"/>
      <c r="D108" s="138"/>
      <c r="E108" s="8"/>
      <c r="F108" s="8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>
      <c r="A109" s="5"/>
      <c r="B109" s="137"/>
      <c r="C109" s="5"/>
      <c r="D109" s="138"/>
      <c r="E109" s="8"/>
      <c r="F109" s="8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>
      <c r="A110" s="5"/>
      <c r="B110" s="137"/>
      <c r="C110" s="5"/>
      <c r="D110" s="138"/>
      <c r="E110" s="8"/>
      <c r="F110" s="8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>
      <c r="A111" s="5"/>
      <c r="B111" s="137"/>
      <c r="C111" s="5"/>
      <c r="D111" s="138"/>
      <c r="E111" s="8"/>
      <c r="F111" s="8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>
      <c r="A112" s="5"/>
      <c r="B112" s="137"/>
      <c r="C112" s="5"/>
      <c r="D112" s="138"/>
      <c r="E112" s="8"/>
      <c r="F112" s="8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>
      <c r="A113" s="5"/>
      <c r="B113" s="137"/>
      <c r="C113" s="5"/>
      <c r="D113" s="138"/>
      <c r="E113" s="8"/>
      <c r="F113" s="8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>
      <c r="A114" s="5"/>
      <c r="B114" s="137"/>
      <c r="C114" s="5"/>
      <c r="D114" s="138"/>
      <c r="E114" s="8"/>
      <c r="F114" s="8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>
      <c r="A115" s="5"/>
      <c r="B115" s="137"/>
      <c r="C115" s="5"/>
      <c r="D115" s="138"/>
      <c r="E115" s="8"/>
      <c r="F115" s="8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>
      <c r="A116" s="5"/>
      <c r="B116" s="137"/>
      <c r="C116" s="5"/>
      <c r="D116" s="138"/>
      <c r="E116" s="8"/>
      <c r="F116" s="8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>
      <c r="A117" s="5"/>
      <c r="B117" s="137"/>
      <c r="C117" s="5"/>
      <c r="D117" s="138"/>
      <c r="E117" s="8"/>
      <c r="F117" s="8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1.25" customHeight="1">
      <c r="A118" s="5"/>
      <c r="B118" s="137"/>
      <c r="C118" s="5"/>
      <c r="D118" s="138"/>
      <c r="E118" s="8"/>
      <c r="F118" s="8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>
      <c r="A119" s="5"/>
      <c r="B119" s="137"/>
      <c r="C119" s="5"/>
      <c r="D119" s="138"/>
      <c r="E119" s="8"/>
      <c r="F119" s="8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>
      <c r="A120" s="5"/>
      <c r="B120" s="137"/>
      <c r="C120" s="5"/>
      <c r="D120" s="138"/>
      <c r="E120" s="8"/>
      <c r="F120" s="8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>
      <c r="A121" s="5"/>
      <c r="B121" s="137"/>
      <c r="C121" s="5"/>
      <c r="D121" s="138"/>
      <c r="E121" s="8"/>
      <c r="F121" s="8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>
      <c r="A122" s="5"/>
      <c r="B122" s="137"/>
      <c r="C122" s="5"/>
      <c r="D122" s="138"/>
      <c r="E122" s="8"/>
      <c r="F122" s="8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>
      <c r="A123" s="5"/>
      <c r="B123" s="137"/>
      <c r="C123" s="5"/>
      <c r="D123" s="138"/>
      <c r="E123" s="8"/>
      <c r="F123" s="8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>
      <c r="A124" s="5"/>
      <c r="B124" s="137"/>
      <c r="C124" s="5"/>
      <c r="D124" s="138"/>
      <c r="E124" s="8"/>
      <c r="F124" s="8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>
      <c r="A125" s="5"/>
      <c r="B125" s="137"/>
      <c r="C125" s="5"/>
      <c r="D125" s="138"/>
      <c r="E125" s="8"/>
      <c r="F125" s="8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>
      <c r="A126" s="5"/>
      <c r="B126" s="137"/>
      <c r="C126" s="5"/>
      <c r="D126" s="138"/>
      <c r="E126" s="8"/>
      <c r="F126" s="8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>
      <c r="A127" s="5"/>
      <c r="B127" s="137"/>
      <c r="C127" s="5"/>
      <c r="D127" s="138"/>
      <c r="E127" s="8"/>
      <c r="F127" s="8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>
      <c r="A128" s="5"/>
      <c r="B128" s="137"/>
      <c r="C128" s="5"/>
      <c r="D128" s="138"/>
      <c r="E128" s="8"/>
      <c r="F128" s="8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5"/>
      <c r="B129" s="137"/>
      <c r="C129" s="5"/>
      <c r="D129" s="138"/>
      <c r="E129" s="8"/>
      <c r="F129" s="8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>
      <c r="A130" s="5"/>
      <c r="B130" s="137"/>
      <c r="C130" s="5"/>
      <c r="D130" s="138"/>
      <c r="E130" s="8"/>
      <c r="F130" s="8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>
      <c r="A131" s="5"/>
      <c r="B131" s="137"/>
      <c r="C131" s="5"/>
      <c r="D131" s="138"/>
      <c r="E131" s="8"/>
      <c r="F131" s="8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>
      <c r="A132" s="5"/>
      <c r="B132" s="137"/>
      <c r="C132" s="5"/>
      <c r="D132" s="138"/>
      <c r="E132" s="8"/>
      <c r="F132" s="8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>
      <c r="A133" s="5"/>
      <c r="B133" s="137"/>
      <c r="C133" s="5"/>
      <c r="D133" s="138"/>
      <c r="E133" s="8"/>
      <c r="F133" s="8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>
      <c r="A134" s="5"/>
      <c r="B134" s="137"/>
      <c r="C134" s="5"/>
      <c r="D134" s="138"/>
      <c r="E134" s="8"/>
      <c r="F134" s="8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>
      <c r="A135" s="5"/>
      <c r="B135" s="137"/>
      <c r="C135" s="5"/>
      <c r="D135" s="138"/>
      <c r="E135" s="8"/>
      <c r="F135" s="8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>
      <c r="A136" s="5"/>
      <c r="B136" s="137"/>
      <c r="C136" s="5"/>
      <c r="D136" s="138"/>
      <c r="E136" s="8"/>
      <c r="F136" s="8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>
      <c r="A137" s="5"/>
      <c r="B137" s="137"/>
      <c r="C137" s="5"/>
      <c r="D137" s="138"/>
      <c r="E137" s="8"/>
      <c r="F137" s="8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>
      <c r="A138" s="5"/>
      <c r="B138" s="137"/>
      <c r="C138" s="5"/>
      <c r="D138" s="138"/>
      <c r="E138" s="8"/>
      <c r="F138" s="8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>
      <c r="A139" s="5"/>
      <c r="B139" s="137"/>
      <c r="C139" s="5"/>
      <c r="D139" s="138"/>
      <c r="E139" s="8"/>
      <c r="F139" s="8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>
      <c r="A140" s="5"/>
      <c r="B140" s="137"/>
      <c r="C140" s="5"/>
      <c r="D140" s="138"/>
      <c r="E140" s="8"/>
      <c r="F140" s="8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>
      <c r="A141" s="5"/>
      <c r="B141" s="137"/>
      <c r="C141" s="5"/>
      <c r="D141" s="138"/>
      <c r="E141" s="8"/>
      <c r="F141" s="8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>
      <c r="A142" s="5"/>
      <c r="B142" s="137"/>
      <c r="C142" s="5"/>
      <c r="D142" s="138"/>
      <c r="E142" s="8"/>
      <c r="F142" s="8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>
      <c r="A143" s="5"/>
      <c r="B143" s="137"/>
      <c r="C143" s="5"/>
      <c r="D143" s="138"/>
      <c r="E143" s="8"/>
      <c r="F143" s="8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>
      <c r="A144" s="5"/>
      <c r="B144" s="137"/>
      <c r="C144" s="5"/>
      <c r="D144" s="138"/>
      <c r="E144" s="8"/>
      <c r="F144" s="8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>
      <c r="A145" s="5"/>
      <c r="B145" s="137"/>
      <c r="C145" s="5"/>
      <c r="D145" s="138"/>
      <c r="E145" s="8"/>
      <c r="F145" s="8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>
      <c r="A146" s="5"/>
      <c r="B146" s="137"/>
      <c r="C146" s="5"/>
      <c r="D146" s="138"/>
      <c r="E146" s="8"/>
      <c r="F146" s="8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>
      <c r="A147" s="5"/>
      <c r="B147" s="137"/>
      <c r="C147" s="5"/>
      <c r="D147" s="138"/>
      <c r="E147" s="8"/>
      <c r="F147" s="8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>
      <c r="A148" s="5"/>
      <c r="B148" s="137"/>
      <c r="C148" s="5"/>
      <c r="D148" s="138"/>
      <c r="E148" s="8"/>
      <c r="F148" s="8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>
      <c r="A149" s="5"/>
      <c r="B149" s="137"/>
      <c r="C149" s="5"/>
      <c r="D149" s="138"/>
      <c r="E149" s="8"/>
      <c r="F149" s="8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>
      <c r="A150" s="5"/>
      <c r="B150" s="137"/>
      <c r="C150" s="5"/>
      <c r="D150" s="138"/>
      <c r="E150" s="8"/>
      <c r="F150" s="8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>
      <c r="A151" s="5"/>
      <c r="B151" s="137"/>
      <c r="C151" s="5"/>
      <c r="D151" s="138"/>
      <c r="E151" s="8"/>
      <c r="F151" s="8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>
      <c r="A152" s="5"/>
      <c r="B152" s="137"/>
      <c r="C152" s="5"/>
      <c r="D152" s="138"/>
      <c r="E152" s="8"/>
      <c r="F152" s="8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>
      <c r="A153" s="5"/>
      <c r="B153" s="137"/>
      <c r="C153" s="5"/>
      <c r="D153" s="138"/>
      <c r="E153" s="8"/>
      <c r="F153" s="8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>
      <c r="A154" s="5"/>
      <c r="B154" s="137"/>
      <c r="C154" s="5"/>
      <c r="D154" s="138"/>
      <c r="E154" s="8"/>
      <c r="F154" s="8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>
      <c r="A155" s="5"/>
      <c r="B155" s="137"/>
      <c r="C155" s="5"/>
      <c r="D155" s="138"/>
      <c r="E155" s="8"/>
      <c r="F155" s="8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>
      <c r="A156" s="5"/>
      <c r="B156" s="137"/>
      <c r="C156" s="5"/>
      <c r="D156" s="138"/>
      <c r="E156" s="8"/>
      <c r="F156" s="8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>
      <c r="A157" s="5"/>
      <c r="B157" s="137"/>
      <c r="C157" s="5"/>
      <c r="D157" s="138"/>
      <c r="E157" s="8"/>
      <c r="F157" s="8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>
      <c r="A158" s="5"/>
      <c r="B158" s="137"/>
      <c r="C158" s="5"/>
      <c r="D158" s="138"/>
      <c r="E158" s="8"/>
      <c r="F158" s="8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>
      <c r="A159" s="5"/>
      <c r="B159" s="137"/>
      <c r="C159" s="5"/>
      <c r="D159" s="138"/>
      <c r="E159" s="8"/>
      <c r="F159" s="8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>
      <c r="A160" s="5"/>
      <c r="B160" s="137"/>
      <c r="C160" s="5"/>
      <c r="D160" s="138"/>
      <c r="E160" s="8"/>
      <c r="F160" s="8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>
      <c r="A161" s="5"/>
      <c r="B161" s="137"/>
      <c r="C161" s="5"/>
      <c r="D161" s="138"/>
      <c r="E161" s="8"/>
      <c r="F161" s="8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>
      <c r="A162" s="5"/>
      <c r="B162" s="137"/>
      <c r="C162" s="5"/>
      <c r="D162" s="138"/>
      <c r="E162" s="8"/>
      <c r="F162" s="8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>
      <c r="A163" s="5"/>
      <c r="B163" s="137"/>
      <c r="C163" s="5"/>
      <c r="D163" s="138"/>
      <c r="E163" s="8"/>
      <c r="F163" s="8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>
      <c r="A164" s="5"/>
      <c r="B164" s="137"/>
      <c r="C164" s="5"/>
      <c r="D164" s="138"/>
      <c r="E164" s="8"/>
      <c r="F164" s="8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>
      <c r="A165" s="5"/>
      <c r="B165" s="137"/>
      <c r="C165" s="5"/>
      <c r="D165" s="138"/>
      <c r="E165" s="8"/>
      <c r="F165" s="8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>
      <c r="A166" s="5"/>
      <c r="B166" s="137"/>
      <c r="C166" s="5"/>
      <c r="D166" s="138"/>
      <c r="E166" s="8"/>
      <c r="F166" s="8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>
      <c r="A167" s="5"/>
      <c r="B167" s="137"/>
      <c r="C167" s="5"/>
      <c r="D167" s="138"/>
      <c r="E167" s="8"/>
      <c r="F167" s="8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>
      <c r="A168" s="5"/>
      <c r="B168" s="137"/>
      <c r="C168" s="5"/>
      <c r="D168" s="138"/>
      <c r="E168" s="8"/>
      <c r="F168" s="8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>
      <c r="A169" s="5"/>
      <c r="B169" s="137"/>
      <c r="C169" s="5"/>
      <c r="D169" s="138"/>
      <c r="E169" s="8"/>
      <c r="F169" s="8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>
      <c r="A170" s="5"/>
      <c r="B170" s="137"/>
      <c r="C170" s="5"/>
      <c r="D170" s="138"/>
      <c r="E170" s="8"/>
      <c r="F170" s="8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>
      <c r="A171" s="5"/>
      <c r="B171" s="137"/>
      <c r="C171" s="5"/>
      <c r="D171" s="138"/>
      <c r="E171" s="8"/>
      <c r="F171" s="8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>
      <c r="A172" s="5"/>
      <c r="B172" s="137"/>
      <c r="C172" s="5"/>
      <c r="D172" s="138"/>
      <c r="E172" s="8"/>
      <c r="F172" s="8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>
      <c r="A173" s="5"/>
      <c r="B173" s="137"/>
      <c r="C173" s="5"/>
      <c r="D173" s="138"/>
      <c r="E173" s="8"/>
      <c r="F173" s="8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>
      <c r="A174" s="5"/>
      <c r="B174" s="137"/>
      <c r="C174" s="5"/>
      <c r="D174" s="138"/>
      <c r="E174" s="8"/>
      <c r="F174" s="8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>
      <c r="A175" s="5"/>
      <c r="B175" s="137"/>
      <c r="C175" s="5"/>
      <c r="D175" s="138"/>
      <c r="E175" s="8"/>
      <c r="F175" s="8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>
      <c r="A176" s="5"/>
      <c r="B176" s="137"/>
      <c r="C176" s="5"/>
      <c r="D176" s="138"/>
      <c r="E176" s="8"/>
      <c r="F176" s="8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>
      <c r="A177" s="5"/>
      <c r="B177" s="137"/>
      <c r="C177" s="5"/>
      <c r="D177" s="138"/>
      <c r="E177" s="8"/>
      <c r="F177" s="8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>
      <c r="A178" s="5"/>
      <c r="B178" s="137"/>
      <c r="C178" s="5"/>
      <c r="D178" s="138"/>
      <c r="E178" s="8"/>
      <c r="F178" s="8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>
      <c r="A179" s="5"/>
      <c r="B179" s="137"/>
      <c r="C179" s="5"/>
      <c r="D179" s="138"/>
      <c r="E179" s="8"/>
      <c r="F179" s="8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>
      <c r="A180" s="5"/>
      <c r="B180" s="137"/>
      <c r="C180" s="5"/>
      <c r="D180" s="138"/>
      <c r="E180" s="8"/>
      <c r="F180" s="8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>
      <c r="A181" s="5"/>
      <c r="B181" s="137"/>
      <c r="C181" s="5"/>
      <c r="D181" s="138"/>
      <c r="E181" s="8"/>
      <c r="F181" s="8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>
      <c r="A182" s="5"/>
      <c r="B182" s="137"/>
      <c r="C182" s="5"/>
      <c r="D182" s="138"/>
      <c r="E182" s="8"/>
      <c r="F182" s="8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>
      <c r="A183" s="5"/>
      <c r="B183" s="137"/>
      <c r="C183" s="5"/>
      <c r="D183" s="138"/>
      <c r="E183" s="8"/>
      <c r="F183" s="8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>
      <c r="A184" s="5"/>
      <c r="B184" s="137"/>
      <c r="C184" s="5"/>
      <c r="D184" s="138"/>
      <c r="E184" s="8"/>
      <c r="F184" s="8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>
      <c r="A185" s="5"/>
      <c r="B185" s="137"/>
      <c r="C185" s="5"/>
      <c r="D185" s="138"/>
      <c r="E185" s="8"/>
      <c r="F185" s="8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>
      <c r="A186" s="5"/>
      <c r="B186" s="137"/>
      <c r="C186" s="5"/>
      <c r="D186" s="138"/>
      <c r="E186" s="8"/>
      <c r="F186" s="8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>
      <c r="A187" s="5"/>
      <c r="B187" s="137"/>
      <c r="C187" s="5"/>
      <c r="D187" s="138"/>
      <c r="E187" s="8"/>
      <c r="F187" s="8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>
      <c r="A188" s="5"/>
      <c r="B188" s="137"/>
      <c r="C188" s="5"/>
      <c r="D188" s="138"/>
      <c r="E188" s="8"/>
      <c r="F188" s="8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>
      <c r="A189" s="5"/>
      <c r="B189" s="137"/>
      <c r="C189" s="5"/>
      <c r="D189" s="138"/>
      <c r="E189" s="8"/>
      <c r="F189" s="8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>
      <c r="A190" s="5"/>
      <c r="B190" s="137"/>
      <c r="C190" s="5"/>
      <c r="D190" s="138"/>
      <c r="E190" s="8"/>
      <c r="F190" s="8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>
      <c r="A191" s="5"/>
      <c r="B191" s="137"/>
      <c r="C191" s="5"/>
      <c r="D191" s="138"/>
      <c r="E191" s="8"/>
      <c r="F191" s="8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>
      <c r="A192" s="5"/>
      <c r="B192" s="137"/>
      <c r="C192" s="5"/>
      <c r="D192" s="138"/>
      <c r="E192" s="8"/>
      <c r="F192" s="8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>
      <c r="A193" s="5"/>
      <c r="B193" s="137"/>
      <c r="C193" s="5"/>
      <c r="D193" s="138"/>
      <c r="E193" s="8"/>
      <c r="F193" s="8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>
      <c r="A194" s="5"/>
      <c r="B194" s="137"/>
      <c r="C194" s="5"/>
      <c r="D194" s="138"/>
      <c r="E194" s="8"/>
      <c r="F194" s="8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>
      <c r="A195" s="5"/>
      <c r="B195" s="137"/>
      <c r="C195" s="5"/>
      <c r="D195" s="138"/>
      <c r="E195" s="8"/>
      <c r="F195" s="8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>
      <c r="A196" s="5"/>
      <c r="B196" s="137"/>
      <c r="C196" s="5"/>
      <c r="D196" s="138"/>
      <c r="E196" s="8"/>
      <c r="F196" s="8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>
      <c r="A197" s="5"/>
      <c r="B197" s="137"/>
      <c r="C197" s="5"/>
      <c r="D197" s="138"/>
      <c r="E197" s="8"/>
      <c r="F197" s="8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>
      <c r="A198" s="5"/>
      <c r="B198" s="137"/>
      <c r="C198" s="5"/>
      <c r="D198" s="138"/>
      <c r="E198" s="8"/>
      <c r="F198" s="8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>
      <c r="A199" s="5"/>
      <c r="B199" s="137"/>
      <c r="C199" s="5"/>
      <c r="D199" s="138"/>
      <c r="E199" s="8"/>
      <c r="F199" s="8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>
      <c r="A200" s="5"/>
      <c r="B200" s="137"/>
      <c r="C200" s="5"/>
      <c r="D200" s="138"/>
      <c r="E200" s="8"/>
      <c r="F200" s="8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>
      <c r="A201" s="5"/>
      <c r="B201" s="137"/>
      <c r="C201" s="5"/>
      <c r="D201" s="138"/>
      <c r="E201" s="8"/>
      <c r="F201" s="8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>
      <c r="A202" s="5"/>
      <c r="B202" s="137"/>
      <c r="C202" s="5"/>
      <c r="D202" s="138"/>
      <c r="E202" s="8"/>
      <c r="F202" s="8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>
      <c r="A203" s="5"/>
      <c r="B203" s="137"/>
      <c r="C203" s="5"/>
      <c r="D203" s="138"/>
      <c r="E203" s="8"/>
      <c r="F203" s="8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>
      <c r="A204" s="5"/>
      <c r="B204" s="137"/>
      <c r="C204" s="5"/>
      <c r="D204" s="138"/>
      <c r="E204" s="8"/>
      <c r="F204" s="8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>
      <c r="A205" s="5"/>
      <c r="B205" s="137"/>
      <c r="C205" s="5"/>
      <c r="D205" s="138"/>
      <c r="E205" s="8"/>
      <c r="F205" s="8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>
      <c r="A206" s="5"/>
      <c r="B206" s="137"/>
      <c r="C206" s="5"/>
      <c r="D206" s="138"/>
      <c r="E206" s="8"/>
      <c r="F206" s="8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>
      <c r="A207" s="5"/>
      <c r="B207" s="137"/>
      <c r="C207" s="5"/>
      <c r="D207" s="138"/>
      <c r="E207" s="8"/>
      <c r="F207" s="8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>
      <c r="A208" s="5"/>
      <c r="B208" s="137"/>
      <c r="C208" s="5"/>
      <c r="D208" s="138"/>
      <c r="E208" s="8"/>
      <c r="F208" s="8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>
      <c r="A209" s="5"/>
      <c r="B209" s="137"/>
      <c r="C209" s="5"/>
      <c r="D209" s="138"/>
      <c r="E209" s="8"/>
      <c r="F209" s="8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>
      <c r="A210" s="5"/>
      <c r="B210" s="137"/>
      <c r="C210" s="5"/>
      <c r="D210" s="138"/>
      <c r="E210" s="8"/>
      <c r="F210" s="8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>
      <c r="A211" s="5"/>
      <c r="B211" s="137"/>
      <c r="C211" s="5"/>
      <c r="D211" s="138"/>
      <c r="E211" s="8"/>
      <c r="F211" s="8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>
      <c r="A212" s="5"/>
      <c r="B212" s="137"/>
      <c r="C212" s="5"/>
      <c r="D212" s="138"/>
      <c r="E212" s="8"/>
      <c r="F212" s="8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>
      <c r="A213" s="5"/>
      <c r="B213" s="137"/>
      <c r="C213" s="5"/>
      <c r="D213" s="138"/>
      <c r="E213" s="8"/>
      <c r="F213" s="8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>
      <c r="A214" s="5"/>
      <c r="B214" s="137"/>
      <c r="C214" s="5"/>
      <c r="D214" s="138"/>
      <c r="E214" s="8"/>
      <c r="F214" s="8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>
      <c r="A215" s="5"/>
      <c r="B215" s="137"/>
      <c r="C215" s="5"/>
      <c r="D215" s="138"/>
      <c r="E215" s="8"/>
      <c r="F215" s="8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>
      <c r="A216" s="5"/>
      <c r="B216" s="137"/>
      <c r="C216" s="5"/>
      <c r="D216" s="138"/>
      <c r="E216" s="8"/>
      <c r="F216" s="8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>
      <c r="A217" s="5"/>
      <c r="B217" s="137"/>
      <c r="C217" s="5"/>
      <c r="D217" s="138"/>
      <c r="E217" s="8"/>
      <c r="F217" s="8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>
      <c r="A218" s="5"/>
      <c r="B218" s="137"/>
      <c r="C218" s="5"/>
      <c r="D218" s="138"/>
      <c r="E218" s="8"/>
      <c r="F218" s="8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>
      <c r="A219" s="5"/>
      <c r="B219" s="137"/>
      <c r="C219" s="5"/>
      <c r="D219" s="138"/>
      <c r="E219" s="8"/>
      <c r="F219" s="8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>
      <c r="A220" s="5"/>
      <c r="B220" s="137"/>
      <c r="C220" s="5"/>
      <c r="D220" s="138"/>
      <c r="E220" s="8"/>
      <c r="F220" s="8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>
      <c r="A221" s="5"/>
      <c r="B221" s="137"/>
      <c r="C221" s="5"/>
      <c r="D221" s="138"/>
      <c r="E221" s="8"/>
      <c r="F221" s="8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>
      <c r="A222" s="5"/>
      <c r="B222" s="137"/>
      <c r="C222" s="5"/>
      <c r="D222" s="138"/>
      <c r="E222" s="8"/>
      <c r="F222" s="8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>
      <c r="A223" s="5"/>
      <c r="B223" s="137"/>
      <c r="C223" s="5"/>
      <c r="D223" s="138"/>
      <c r="E223" s="8"/>
      <c r="F223" s="8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>
      <c r="A224" s="5"/>
      <c r="B224" s="137"/>
      <c r="C224" s="5"/>
      <c r="D224" s="138"/>
      <c r="E224" s="8"/>
      <c r="F224" s="8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>
      <c r="A225" s="5"/>
      <c r="B225" s="137"/>
      <c r="C225" s="5"/>
      <c r="D225" s="138"/>
      <c r="E225" s="8"/>
      <c r="F225" s="8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>
      <c r="A226" s="5"/>
      <c r="B226" s="137"/>
      <c r="C226" s="5"/>
      <c r="D226" s="138"/>
      <c r="E226" s="8"/>
      <c r="F226" s="8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>
      <c r="A227" s="5"/>
      <c r="B227" s="137"/>
      <c r="C227" s="5"/>
      <c r="D227" s="138"/>
      <c r="E227" s="8"/>
      <c r="F227" s="8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>
      <c r="A228" s="5"/>
      <c r="B228" s="137"/>
      <c r="C228" s="5"/>
      <c r="D228" s="138"/>
      <c r="E228" s="8"/>
      <c r="F228" s="8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>
      <c r="A229" s="5"/>
      <c r="B229" s="137"/>
      <c r="C229" s="5"/>
      <c r="D229" s="138"/>
      <c r="E229" s="8"/>
      <c r="F229" s="8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>
      <c r="A230" s="5"/>
      <c r="B230" s="137"/>
      <c r="C230" s="5"/>
      <c r="D230" s="138"/>
      <c r="E230" s="8"/>
      <c r="F230" s="8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>
      <c r="A231" s="5"/>
      <c r="B231" s="137"/>
      <c r="C231" s="5"/>
      <c r="D231" s="138"/>
      <c r="E231" s="8"/>
      <c r="F231" s="8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>
      <c r="A232" s="5"/>
      <c r="B232" s="137"/>
      <c r="C232" s="5"/>
      <c r="D232" s="138"/>
      <c r="E232" s="8"/>
      <c r="F232" s="8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>
      <c r="A233" s="5"/>
      <c r="B233" s="137"/>
      <c r="C233" s="5"/>
      <c r="D233" s="138"/>
      <c r="E233" s="8"/>
      <c r="F233" s="8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>
      <c r="A234" s="5"/>
      <c r="B234" s="137"/>
      <c r="C234" s="5"/>
      <c r="D234" s="138"/>
      <c r="E234" s="8"/>
      <c r="F234" s="8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>
      <c r="A235" s="5"/>
      <c r="B235" s="137"/>
      <c r="C235" s="5"/>
      <c r="D235" s="138"/>
      <c r="E235" s="8"/>
      <c r="F235" s="8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>
      <c r="A236" s="5"/>
      <c r="B236" s="137"/>
      <c r="C236" s="5"/>
      <c r="D236" s="138"/>
      <c r="E236" s="8"/>
      <c r="F236" s="8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>
      <c r="A237" s="5"/>
      <c r="B237" s="137"/>
      <c r="C237" s="5"/>
      <c r="D237" s="138"/>
      <c r="E237" s="8"/>
      <c r="F237" s="8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>
      <c r="A238" s="5"/>
      <c r="B238" s="137"/>
      <c r="C238" s="5"/>
      <c r="D238" s="138"/>
      <c r="E238" s="8"/>
      <c r="F238" s="8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>
      <c r="A239" s="5"/>
      <c r="B239" s="137"/>
      <c r="C239" s="5"/>
      <c r="D239" s="138"/>
      <c r="E239" s="8"/>
      <c r="F239" s="8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>
      <c r="A240" s="5"/>
      <c r="B240" s="137"/>
      <c r="C240" s="5"/>
      <c r="D240" s="138"/>
      <c r="E240" s="8"/>
      <c r="F240" s="8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5"/>
      <c r="B241" s="137"/>
      <c r="C241" s="5"/>
      <c r="D241" s="138"/>
      <c r="E241" s="8"/>
      <c r="F241" s="8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>
      <c r="A242" s="5"/>
      <c r="B242" s="137"/>
      <c r="C242" s="5"/>
      <c r="D242" s="138"/>
      <c r="E242" s="8"/>
      <c r="F242" s="8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>
      <c r="A243" s="5"/>
      <c r="B243" s="137"/>
      <c r="C243" s="5"/>
      <c r="D243" s="138"/>
      <c r="E243" s="8"/>
      <c r="F243" s="8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>
      <c r="A244" s="5"/>
      <c r="B244" s="137"/>
      <c r="C244" s="5"/>
      <c r="D244" s="138"/>
      <c r="E244" s="8"/>
      <c r="F244" s="8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>
      <c r="A245" s="5"/>
      <c r="B245" s="137"/>
      <c r="C245" s="5"/>
      <c r="D245" s="138"/>
      <c r="E245" s="8"/>
      <c r="F245" s="8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>
      <c r="A246" s="5"/>
      <c r="B246" s="137"/>
      <c r="C246" s="5"/>
      <c r="D246" s="138"/>
      <c r="E246" s="8"/>
      <c r="F246" s="8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>
      <c r="A247" s="5"/>
      <c r="B247" s="137"/>
      <c r="C247" s="5"/>
      <c r="D247" s="138"/>
      <c r="E247" s="8"/>
      <c r="F247" s="8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>
      <c r="A248" s="5"/>
      <c r="B248" s="137"/>
      <c r="C248" s="5"/>
      <c r="D248" s="138"/>
      <c r="E248" s="8"/>
      <c r="F248" s="8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>
      <c r="A249" s="5"/>
      <c r="B249" s="137"/>
      <c r="C249" s="5"/>
      <c r="D249" s="138"/>
      <c r="E249" s="8"/>
      <c r="F249" s="8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>
      <c r="A250" s="5"/>
      <c r="B250" s="137"/>
      <c r="C250" s="5"/>
      <c r="D250" s="138"/>
      <c r="E250" s="8"/>
      <c r="F250" s="8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>
      <c r="A251" s="5"/>
      <c r="B251" s="137"/>
      <c r="C251" s="5"/>
      <c r="D251" s="138"/>
      <c r="E251" s="8"/>
      <c r="F251" s="8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>
      <c r="A252" s="5"/>
      <c r="B252" s="137"/>
      <c r="C252" s="5"/>
      <c r="D252" s="138"/>
      <c r="E252" s="8"/>
      <c r="F252" s="8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>
      <c r="A253" s="5"/>
      <c r="B253" s="137"/>
      <c r="C253" s="5"/>
      <c r="D253" s="138"/>
      <c r="E253" s="8"/>
      <c r="F253" s="8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>
      <c r="A254" s="5"/>
      <c r="B254" s="137"/>
      <c r="C254" s="5"/>
      <c r="D254" s="138"/>
      <c r="E254" s="8"/>
      <c r="F254" s="8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>
      <c r="A255" s="5"/>
      <c r="B255" s="137"/>
      <c r="C255" s="5"/>
      <c r="D255" s="138"/>
      <c r="E255" s="8"/>
      <c r="F255" s="8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>
      <c r="A256" s="5"/>
      <c r="B256" s="137"/>
      <c r="C256" s="5"/>
      <c r="D256" s="138"/>
      <c r="E256" s="8"/>
      <c r="F256" s="8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>
      <c r="A257" s="5"/>
      <c r="B257" s="137"/>
      <c r="C257" s="5"/>
      <c r="D257" s="138"/>
      <c r="E257" s="8"/>
      <c r="F257" s="8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>
      <c r="A258" s="5"/>
      <c r="B258" s="137"/>
      <c r="C258" s="5"/>
      <c r="D258" s="138"/>
      <c r="E258" s="8"/>
      <c r="F258" s="8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>
      <c r="A259" s="5"/>
      <c r="B259" s="137"/>
      <c r="C259" s="5"/>
      <c r="D259" s="138"/>
      <c r="E259" s="8"/>
      <c r="F259" s="8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>
      <c r="A260" s="5"/>
      <c r="B260" s="137"/>
      <c r="C260" s="5"/>
      <c r="D260" s="138"/>
      <c r="E260" s="8"/>
      <c r="F260" s="8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>
      <c r="A261" s="5"/>
      <c r="B261" s="137"/>
      <c r="C261" s="5"/>
      <c r="D261" s="138"/>
      <c r="E261" s="8"/>
      <c r="F261" s="8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>
      <c r="A262" s="5"/>
      <c r="B262" s="137"/>
      <c r="C262" s="5"/>
      <c r="D262" s="138"/>
      <c r="E262" s="8"/>
      <c r="F262" s="8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>
      <c r="A263" s="5"/>
      <c r="B263" s="137"/>
      <c r="C263" s="5"/>
      <c r="D263" s="138"/>
      <c r="E263" s="8"/>
      <c r="F263" s="8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>
      <c r="A264" s="5"/>
      <c r="B264" s="137"/>
      <c r="C264" s="5"/>
      <c r="D264" s="138"/>
      <c r="E264" s="8"/>
      <c r="F264" s="8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>
      <c r="A265" s="5"/>
      <c r="B265" s="137"/>
      <c r="C265" s="5"/>
      <c r="D265" s="138"/>
      <c r="E265" s="8"/>
      <c r="F265" s="8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>
      <c r="A266" s="5"/>
      <c r="B266" s="137"/>
      <c r="C266" s="5"/>
      <c r="D266" s="138"/>
      <c r="E266" s="8"/>
      <c r="F266" s="8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>
      <c r="A267" s="5"/>
      <c r="B267" s="137"/>
      <c r="C267" s="5"/>
      <c r="D267" s="138"/>
      <c r="E267" s="8"/>
      <c r="F267" s="8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>
      <c r="A268" s="5"/>
      <c r="B268" s="137"/>
      <c r="C268" s="5"/>
      <c r="D268" s="138"/>
      <c r="E268" s="8"/>
      <c r="F268" s="8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>
      <c r="A269" s="5"/>
      <c r="B269" s="137"/>
      <c r="C269" s="5"/>
      <c r="D269" s="138"/>
      <c r="E269" s="8"/>
      <c r="F269" s="8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>
      <c r="A270" s="5"/>
      <c r="B270" s="137"/>
      <c r="C270" s="5"/>
      <c r="D270" s="138"/>
      <c r="E270" s="8"/>
      <c r="F270" s="8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>
      <c r="A271" s="5"/>
      <c r="B271" s="137"/>
      <c r="C271" s="5"/>
      <c r="D271" s="138"/>
      <c r="E271" s="8"/>
      <c r="F271" s="8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>
      <c r="A272" s="5"/>
      <c r="B272" s="137"/>
      <c r="C272" s="5"/>
      <c r="D272" s="138"/>
      <c r="E272" s="8"/>
      <c r="F272" s="8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>
      <c r="A273" s="5"/>
      <c r="B273" s="137"/>
      <c r="C273" s="5"/>
      <c r="D273" s="138"/>
      <c r="E273" s="8"/>
      <c r="F273" s="8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>
      <c r="A274" s="5"/>
      <c r="B274" s="137"/>
      <c r="C274" s="5"/>
      <c r="D274" s="138"/>
      <c r="E274" s="8"/>
      <c r="F274" s="8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>
      <c r="A275" s="5"/>
      <c r="B275" s="137"/>
      <c r="C275" s="5"/>
      <c r="D275" s="138"/>
      <c r="E275" s="8"/>
      <c r="F275" s="8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5"/>
      <c r="B276" s="137"/>
      <c r="C276" s="5"/>
      <c r="D276" s="138"/>
      <c r="E276" s="8"/>
      <c r="F276" s="8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>
      <c r="A277" s="5"/>
      <c r="B277" s="137"/>
      <c r="C277" s="5"/>
      <c r="D277" s="138"/>
      <c r="E277" s="8"/>
      <c r="F277" s="8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>
      <c r="A278" s="5"/>
      <c r="B278" s="137"/>
      <c r="C278" s="5"/>
      <c r="D278" s="138"/>
      <c r="E278" s="8"/>
      <c r="F278" s="8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>
      <c r="A279" s="5"/>
      <c r="B279" s="137"/>
      <c r="C279" s="5"/>
      <c r="D279" s="138"/>
      <c r="E279" s="8"/>
      <c r="F279" s="8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>
      <c r="A280" s="5"/>
      <c r="B280" s="137"/>
      <c r="C280" s="5"/>
      <c r="D280" s="138"/>
      <c r="E280" s="8"/>
      <c r="F280" s="8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>
      <c r="A281" s="5"/>
      <c r="B281" s="137"/>
      <c r="C281" s="5"/>
      <c r="D281" s="138"/>
      <c r="E281" s="8"/>
      <c r="F281" s="8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>
      <c r="A282" s="5"/>
      <c r="B282" s="137"/>
      <c r="C282" s="5"/>
      <c r="D282" s="138"/>
      <c r="E282" s="8"/>
      <c r="F282" s="8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>
      <c r="A283" s="5"/>
      <c r="B283" s="137"/>
      <c r="C283" s="5"/>
      <c r="D283" s="138"/>
      <c r="E283" s="8"/>
      <c r="F283" s="8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>
      <c r="A284" s="5"/>
      <c r="B284" s="137"/>
      <c r="C284" s="5"/>
      <c r="D284" s="138"/>
      <c r="E284" s="8"/>
      <c r="F284" s="8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>
      <c r="A285" s="5"/>
      <c r="B285" s="137"/>
      <c r="C285" s="5"/>
      <c r="D285" s="138"/>
      <c r="E285" s="8"/>
      <c r="F285" s="8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>
      <c r="A286" s="5"/>
      <c r="B286" s="137"/>
      <c r="C286" s="5"/>
      <c r="D286" s="138"/>
      <c r="E286" s="8"/>
      <c r="F286" s="8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>
      <c r="A287" s="5"/>
      <c r="B287" s="137"/>
      <c r="C287" s="5"/>
      <c r="D287" s="138"/>
      <c r="E287" s="8"/>
      <c r="F287" s="8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>
      <c r="A288" s="5"/>
      <c r="B288" s="137"/>
      <c r="C288" s="5"/>
      <c r="D288" s="138"/>
      <c r="E288" s="8"/>
      <c r="F288" s="8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>
      <c r="A289" s="5"/>
      <c r="B289" s="137"/>
      <c r="C289" s="5"/>
      <c r="D289" s="138"/>
      <c r="E289" s="8"/>
      <c r="F289" s="8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>
      <c r="A290" s="5"/>
      <c r="B290" s="137"/>
      <c r="C290" s="5"/>
      <c r="D290" s="138"/>
      <c r="E290" s="8"/>
      <c r="F290" s="8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>
      <c r="A291" s="5"/>
      <c r="B291" s="137"/>
      <c r="C291" s="5"/>
      <c r="D291" s="138"/>
      <c r="E291" s="8"/>
      <c r="F291" s="8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>
      <c r="A292" s="5"/>
      <c r="B292" s="137"/>
      <c r="C292" s="5"/>
      <c r="D292" s="138"/>
      <c r="E292" s="8"/>
      <c r="F292" s="8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>
      <c r="A293" s="5"/>
      <c r="B293" s="137"/>
      <c r="C293" s="5"/>
      <c r="D293" s="138"/>
      <c r="E293" s="8"/>
      <c r="F293" s="8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>
      <c r="A294" s="5"/>
      <c r="B294" s="137"/>
      <c r="C294" s="5"/>
      <c r="D294" s="138"/>
      <c r="E294" s="8"/>
      <c r="F294" s="8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>
      <c r="A295" s="5"/>
      <c r="B295" s="137"/>
      <c r="C295" s="5"/>
      <c r="D295" s="138"/>
      <c r="E295" s="8"/>
      <c r="F295" s="8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>
      <c r="A296" s="5"/>
      <c r="B296" s="137"/>
      <c r="C296" s="5"/>
      <c r="D296" s="138"/>
      <c r="E296" s="8"/>
      <c r="F296" s="8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>
      <c r="A297" s="5"/>
      <c r="B297" s="137"/>
      <c r="C297" s="5"/>
      <c r="D297" s="138"/>
      <c r="E297" s="8"/>
      <c r="F297" s="8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>
      <c r="A298" s="5"/>
      <c r="B298" s="137"/>
      <c r="C298" s="5"/>
      <c r="D298" s="138"/>
      <c r="E298" s="8"/>
      <c r="F298" s="8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>
      <c r="A299" s="5"/>
      <c r="B299" s="137"/>
      <c r="C299" s="5"/>
      <c r="D299" s="138"/>
      <c r="E299" s="8"/>
      <c r="F299" s="8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>
      <c r="A300" s="5"/>
      <c r="B300" s="137"/>
      <c r="C300" s="5"/>
      <c r="D300" s="138"/>
      <c r="E300" s="8"/>
      <c r="F300" s="8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>
      <c r="A301" s="5"/>
      <c r="B301" s="137"/>
      <c r="C301" s="5"/>
      <c r="D301" s="138"/>
      <c r="E301" s="8"/>
      <c r="F301" s="8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>
      <c r="A302" s="5"/>
      <c r="B302" s="137"/>
      <c r="C302" s="5"/>
      <c r="D302" s="138"/>
      <c r="E302" s="8"/>
      <c r="F302" s="8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>
      <c r="A303" s="5"/>
      <c r="B303" s="137"/>
      <c r="C303" s="5"/>
      <c r="D303" s="138"/>
      <c r="E303" s="8"/>
      <c r="F303" s="8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>
      <c r="A304" s="5"/>
      <c r="B304" s="137"/>
      <c r="C304" s="5"/>
      <c r="D304" s="138"/>
      <c r="E304" s="8"/>
      <c r="F304" s="8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>
      <c r="A305" s="5"/>
      <c r="B305" s="137"/>
      <c r="C305" s="5"/>
      <c r="D305" s="138"/>
      <c r="E305" s="8"/>
      <c r="F305" s="8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>
      <c r="A306" s="5"/>
      <c r="B306" s="137"/>
      <c r="C306" s="5"/>
      <c r="D306" s="138"/>
      <c r="E306" s="8"/>
      <c r="F306" s="8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>
      <c r="A307" s="5"/>
      <c r="B307" s="137"/>
      <c r="C307" s="5"/>
      <c r="D307" s="138"/>
      <c r="E307" s="8"/>
      <c r="F307" s="8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>
      <c r="A308" s="5"/>
      <c r="B308" s="137"/>
      <c r="C308" s="5"/>
      <c r="D308" s="138"/>
      <c r="E308" s="8"/>
      <c r="F308" s="8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>
      <c r="A309" s="5"/>
      <c r="B309" s="137"/>
      <c r="C309" s="5"/>
      <c r="D309" s="138"/>
      <c r="E309" s="8"/>
      <c r="F309" s="8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>
      <c r="A310" s="5"/>
      <c r="B310" s="137"/>
      <c r="C310" s="5"/>
      <c r="D310" s="138"/>
      <c r="E310" s="8"/>
      <c r="F310" s="8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>
      <c r="A311" s="5"/>
      <c r="B311" s="137"/>
      <c r="C311" s="5"/>
      <c r="D311" s="138"/>
      <c r="E311" s="8"/>
      <c r="F311" s="8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>
      <c r="A312" s="5"/>
      <c r="B312" s="137"/>
      <c r="C312" s="5"/>
      <c r="D312" s="138"/>
      <c r="E312" s="8"/>
      <c r="F312" s="8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>
      <c r="A313" s="5"/>
      <c r="B313" s="137"/>
      <c r="C313" s="5"/>
      <c r="D313" s="138"/>
      <c r="E313" s="8"/>
      <c r="F313" s="8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>
      <c r="A314" s="5"/>
      <c r="B314" s="137"/>
      <c r="C314" s="5"/>
      <c r="D314" s="138"/>
      <c r="E314" s="8"/>
      <c r="F314" s="8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>
      <c r="A315" s="5"/>
      <c r="B315" s="137"/>
      <c r="C315" s="5"/>
      <c r="D315" s="138"/>
      <c r="E315" s="8"/>
      <c r="F315" s="8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>
      <c r="A316" s="5"/>
      <c r="B316" s="137"/>
      <c r="C316" s="5"/>
      <c r="D316" s="138"/>
      <c r="E316" s="8"/>
      <c r="F316" s="8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>
      <c r="A317" s="5"/>
      <c r="B317" s="137"/>
      <c r="C317" s="5"/>
      <c r="D317" s="138"/>
      <c r="E317" s="8"/>
      <c r="F317" s="8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>
      <c r="A318" s="5"/>
      <c r="B318" s="137"/>
      <c r="C318" s="5"/>
      <c r="D318" s="138"/>
      <c r="E318" s="8"/>
      <c r="F318" s="8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>
      <c r="A319" s="5"/>
      <c r="B319" s="137"/>
      <c r="C319" s="5"/>
      <c r="D319" s="138"/>
      <c r="E319" s="8"/>
      <c r="F319" s="8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>
      <c r="A320" s="5"/>
      <c r="B320" s="137"/>
      <c r="C320" s="5"/>
      <c r="D320" s="138"/>
      <c r="E320" s="8"/>
      <c r="F320" s="8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>
      <c r="A321" s="5"/>
      <c r="B321" s="137"/>
      <c r="C321" s="5"/>
      <c r="D321" s="138"/>
      <c r="E321" s="8"/>
      <c r="F321" s="8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>
      <c r="A322" s="5"/>
      <c r="B322" s="137"/>
      <c r="C322" s="5"/>
      <c r="D322" s="138"/>
      <c r="E322" s="8"/>
      <c r="F322" s="8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>
      <c r="A323" s="5"/>
      <c r="B323" s="137"/>
      <c r="C323" s="5"/>
      <c r="D323" s="138"/>
      <c r="E323" s="8"/>
      <c r="F323" s="8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>
      <c r="A324" s="5"/>
      <c r="B324" s="137"/>
      <c r="C324" s="5"/>
      <c r="D324" s="138"/>
      <c r="E324" s="8"/>
      <c r="F324" s="8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>
      <c r="A325" s="5"/>
      <c r="B325" s="137"/>
      <c r="C325" s="5"/>
      <c r="D325" s="138"/>
      <c r="E325" s="8"/>
      <c r="F325" s="8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>
      <c r="A326" s="5"/>
      <c r="B326" s="137"/>
      <c r="C326" s="5"/>
      <c r="D326" s="138"/>
      <c r="E326" s="8"/>
      <c r="F326" s="8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>
      <c r="A327" s="5"/>
      <c r="B327" s="137"/>
      <c r="C327" s="5"/>
      <c r="D327" s="138"/>
      <c r="E327" s="8"/>
      <c r="F327" s="8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>
      <c r="A328" s="5"/>
      <c r="B328" s="137"/>
      <c r="C328" s="5"/>
      <c r="D328" s="138"/>
      <c r="E328" s="8"/>
      <c r="F328" s="8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>
      <c r="A329" s="5"/>
      <c r="B329" s="137"/>
      <c r="C329" s="5"/>
      <c r="D329" s="138"/>
      <c r="E329" s="8"/>
      <c r="F329" s="8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>
      <c r="A330" s="5"/>
      <c r="B330" s="137"/>
      <c r="C330" s="5"/>
      <c r="D330" s="138"/>
      <c r="E330" s="8"/>
      <c r="F330" s="8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>
      <c r="A331" s="5"/>
      <c r="B331" s="137"/>
      <c r="C331" s="5"/>
      <c r="D331" s="138"/>
      <c r="E331" s="8"/>
      <c r="F331" s="8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>
      <c r="A332" s="5"/>
      <c r="B332" s="137"/>
      <c r="C332" s="5"/>
      <c r="D332" s="138"/>
      <c r="E332" s="8"/>
      <c r="F332" s="8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>
      <c r="A333" s="5"/>
      <c r="B333" s="137"/>
      <c r="C333" s="5"/>
      <c r="D333" s="138"/>
      <c r="E333" s="8"/>
      <c r="F333" s="8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>
      <c r="A334" s="5"/>
      <c r="B334" s="137"/>
      <c r="C334" s="5"/>
      <c r="D334" s="138"/>
      <c r="E334" s="8"/>
      <c r="F334" s="8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>
      <c r="A335" s="5"/>
      <c r="B335" s="137"/>
      <c r="C335" s="5"/>
      <c r="D335" s="138"/>
      <c r="E335" s="8"/>
      <c r="F335" s="8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>
      <c r="A336" s="5"/>
      <c r="B336" s="137"/>
      <c r="C336" s="5"/>
      <c r="D336" s="138"/>
      <c r="E336" s="8"/>
      <c r="F336" s="8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>
      <c r="A337" s="5"/>
      <c r="B337" s="137"/>
      <c r="C337" s="5"/>
      <c r="D337" s="138"/>
      <c r="E337" s="8"/>
      <c r="F337" s="8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>
      <c r="A338" s="5"/>
      <c r="B338" s="137"/>
      <c r="C338" s="5"/>
      <c r="D338" s="138"/>
      <c r="E338" s="8"/>
      <c r="F338" s="8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>
      <c r="A339" s="5"/>
      <c r="B339" s="137"/>
      <c r="C339" s="5"/>
      <c r="D339" s="138"/>
      <c r="E339" s="8"/>
      <c r="F339" s="8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>
      <c r="A340" s="5"/>
      <c r="B340" s="137"/>
      <c r="C340" s="5"/>
      <c r="D340" s="138"/>
      <c r="E340" s="8"/>
      <c r="F340" s="8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>
      <c r="A341" s="5"/>
      <c r="B341" s="137"/>
      <c r="C341" s="5"/>
      <c r="D341" s="138"/>
      <c r="E341" s="8"/>
      <c r="F341" s="8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>
      <c r="A342" s="5"/>
      <c r="B342" s="137"/>
      <c r="C342" s="5"/>
      <c r="D342" s="138"/>
      <c r="E342" s="8"/>
      <c r="F342" s="8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>
      <c r="A343" s="5"/>
      <c r="B343" s="137"/>
      <c r="C343" s="5"/>
      <c r="D343" s="138"/>
      <c r="E343" s="8"/>
      <c r="F343" s="8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>
      <c r="A344" s="5"/>
      <c r="B344" s="137"/>
      <c r="C344" s="5"/>
      <c r="D344" s="138"/>
      <c r="E344" s="8"/>
      <c r="F344" s="8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>
      <c r="A345" s="5"/>
      <c r="B345" s="137"/>
      <c r="C345" s="5"/>
      <c r="D345" s="138"/>
      <c r="E345" s="8"/>
      <c r="F345" s="8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>
      <c r="A346" s="5"/>
      <c r="B346" s="137"/>
      <c r="C346" s="5"/>
      <c r="D346" s="138"/>
      <c r="E346" s="8"/>
      <c r="F346" s="8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>
      <c r="A347" s="5"/>
      <c r="B347" s="137"/>
      <c r="C347" s="5"/>
      <c r="D347" s="138"/>
      <c r="E347" s="8"/>
      <c r="F347" s="8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>
      <c r="A348" s="5"/>
      <c r="B348" s="137"/>
      <c r="C348" s="5"/>
      <c r="D348" s="138"/>
      <c r="E348" s="8"/>
      <c r="F348" s="8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>
      <c r="A349" s="5"/>
      <c r="B349" s="137"/>
      <c r="C349" s="5"/>
      <c r="D349" s="138"/>
      <c r="E349" s="8"/>
      <c r="F349" s="8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>
      <c r="A350" s="5"/>
      <c r="B350" s="137"/>
      <c r="C350" s="5"/>
      <c r="D350" s="138"/>
      <c r="E350" s="8"/>
      <c r="F350" s="8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>
      <c r="A351" s="5"/>
      <c r="B351" s="137"/>
      <c r="C351" s="5"/>
      <c r="D351" s="138"/>
      <c r="E351" s="8"/>
      <c r="F351" s="8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>
      <c r="A352" s="5"/>
      <c r="B352" s="137"/>
      <c r="C352" s="5"/>
      <c r="D352" s="138"/>
      <c r="E352" s="8"/>
      <c r="F352" s="8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>
      <c r="A353" s="5"/>
      <c r="B353" s="137"/>
      <c r="C353" s="5"/>
      <c r="D353" s="138"/>
      <c r="E353" s="8"/>
      <c r="F353" s="8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>
      <c r="A354" s="5"/>
      <c r="B354" s="137"/>
      <c r="C354" s="5"/>
      <c r="D354" s="138"/>
      <c r="E354" s="8"/>
      <c r="F354" s="8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>
      <c r="A355" s="5"/>
      <c r="B355" s="137"/>
      <c r="C355" s="5"/>
      <c r="D355" s="138"/>
      <c r="E355" s="8"/>
      <c r="F355" s="8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>
      <c r="A356" s="5"/>
      <c r="B356" s="137"/>
      <c r="C356" s="5"/>
      <c r="D356" s="138"/>
      <c r="E356" s="8"/>
      <c r="F356" s="8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>
      <c r="A357" s="5"/>
      <c r="B357" s="137"/>
      <c r="C357" s="5"/>
      <c r="D357" s="138"/>
      <c r="E357" s="8"/>
      <c r="F357" s="8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>
      <c r="A358" s="5"/>
      <c r="B358" s="137"/>
      <c r="C358" s="5"/>
      <c r="D358" s="138"/>
      <c r="E358" s="8"/>
      <c r="F358" s="8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>
      <c r="A359" s="5"/>
      <c r="B359" s="137"/>
      <c r="C359" s="5"/>
      <c r="D359" s="138"/>
      <c r="E359" s="8"/>
      <c r="F359" s="8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>
      <c r="A360" s="5"/>
      <c r="B360" s="137"/>
      <c r="C360" s="5"/>
      <c r="D360" s="138"/>
      <c r="E360" s="8"/>
      <c r="F360" s="8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>
      <c r="A361" s="5"/>
      <c r="B361" s="137"/>
      <c r="C361" s="5"/>
      <c r="D361" s="138"/>
      <c r="E361" s="8"/>
      <c r="F361" s="8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>
      <c r="A362" s="5"/>
      <c r="B362" s="137"/>
      <c r="C362" s="5"/>
      <c r="D362" s="138"/>
      <c r="E362" s="8"/>
      <c r="F362" s="8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>
      <c r="A363" s="5"/>
      <c r="B363" s="137"/>
      <c r="C363" s="5"/>
      <c r="D363" s="138"/>
      <c r="E363" s="8"/>
      <c r="F363" s="8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>
      <c r="A364" s="5"/>
      <c r="B364" s="137"/>
      <c r="C364" s="5"/>
      <c r="D364" s="138"/>
      <c r="E364" s="8"/>
      <c r="F364" s="8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>
      <c r="A365" s="5"/>
      <c r="B365" s="137"/>
      <c r="C365" s="5"/>
      <c r="D365" s="138"/>
      <c r="E365" s="8"/>
      <c r="F365" s="8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>
      <c r="A366" s="5"/>
      <c r="B366" s="137"/>
      <c r="C366" s="5"/>
      <c r="D366" s="138"/>
      <c r="E366" s="8"/>
      <c r="F366" s="8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>
      <c r="A367" s="5"/>
      <c r="B367" s="137"/>
      <c r="C367" s="5"/>
      <c r="D367" s="138"/>
      <c r="E367" s="8"/>
      <c r="F367" s="8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>
      <c r="A368" s="5"/>
      <c r="B368" s="137"/>
      <c r="C368" s="5"/>
      <c r="D368" s="138"/>
      <c r="E368" s="8"/>
      <c r="F368" s="8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>
      <c r="A369" s="5"/>
      <c r="B369" s="137"/>
      <c r="C369" s="5"/>
      <c r="D369" s="138"/>
      <c r="E369" s="8"/>
      <c r="F369" s="8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>
      <c r="A370" s="5"/>
      <c r="B370" s="137"/>
      <c r="C370" s="5"/>
      <c r="D370" s="138"/>
      <c r="E370" s="8"/>
      <c r="F370" s="8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>
      <c r="A371" s="5"/>
      <c r="B371" s="137"/>
      <c r="C371" s="5"/>
      <c r="D371" s="138"/>
      <c r="E371" s="8"/>
      <c r="F371" s="8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>
      <c r="A372" s="5"/>
      <c r="B372" s="137"/>
      <c r="C372" s="5"/>
      <c r="D372" s="138"/>
      <c r="E372" s="8"/>
      <c r="F372" s="8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>
      <c r="A373" s="5"/>
      <c r="B373" s="137"/>
      <c r="C373" s="5"/>
      <c r="D373" s="138"/>
      <c r="E373" s="8"/>
      <c r="F373" s="8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>
      <c r="A374" s="5"/>
      <c r="B374" s="137"/>
      <c r="C374" s="5"/>
      <c r="D374" s="138"/>
      <c r="E374" s="8"/>
      <c r="F374" s="8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>
      <c r="A375" s="5"/>
      <c r="B375" s="137"/>
      <c r="C375" s="5"/>
      <c r="D375" s="138"/>
      <c r="E375" s="8"/>
      <c r="F375" s="8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>
      <c r="A376" s="5"/>
      <c r="B376" s="137"/>
      <c r="C376" s="5"/>
      <c r="D376" s="138"/>
      <c r="E376" s="8"/>
      <c r="F376" s="8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>
      <c r="A377" s="5"/>
      <c r="B377" s="137"/>
      <c r="C377" s="5"/>
      <c r="D377" s="138"/>
      <c r="E377" s="8"/>
      <c r="F377" s="8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>
      <c r="A378" s="5"/>
      <c r="B378" s="137"/>
      <c r="C378" s="5"/>
      <c r="D378" s="138"/>
      <c r="E378" s="8"/>
      <c r="F378" s="8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>
      <c r="A379" s="5"/>
      <c r="B379" s="137"/>
      <c r="C379" s="5"/>
      <c r="D379" s="138"/>
      <c r="E379" s="8"/>
      <c r="F379" s="8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>
      <c r="A380" s="5"/>
      <c r="B380" s="137"/>
      <c r="C380" s="5"/>
      <c r="D380" s="138"/>
      <c r="E380" s="8"/>
      <c r="F380" s="8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>
      <c r="A381" s="5"/>
      <c r="B381" s="137"/>
      <c r="C381" s="5"/>
      <c r="D381" s="138"/>
      <c r="E381" s="8"/>
      <c r="F381" s="8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>
      <c r="A382" s="5"/>
      <c r="B382" s="137"/>
      <c r="C382" s="5"/>
      <c r="D382" s="138"/>
      <c r="E382" s="8"/>
      <c r="F382" s="8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>
      <c r="A383" s="5"/>
      <c r="B383" s="137"/>
      <c r="C383" s="5"/>
      <c r="D383" s="138"/>
      <c r="E383" s="8"/>
      <c r="F383" s="8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>
      <c r="A384" s="5"/>
      <c r="B384" s="137"/>
      <c r="C384" s="5"/>
      <c r="D384" s="138"/>
      <c r="E384" s="8"/>
      <c r="F384" s="8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>
      <c r="A385" s="5"/>
      <c r="B385" s="137"/>
      <c r="C385" s="5"/>
      <c r="D385" s="138"/>
      <c r="E385" s="8"/>
      <c r="F385" s="8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>
      <c r="A386" s="5"/>
      <c r="B386" s="137"/>
      <c r="C386" s="5"/>
      <c r="D386" s="138"/>
      <c r="E386" s="8"/>
      <c r="F386" s="8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>
      <c r="A387" s="5"/>
      <c r="B387" s="137"/>
      <c r="C387" s="5"/>
      <c r="D387" s="138"/>
      <c r="E387" s="8"/>
      <c r="F387" s="8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>
      <c r="A388" s="5"/>
      <c r="B388" s="137"/>
      <c r="C388" s="5"/>
      <c r="D388" s="138"/>
      <c r="E388" s="8"/>
      <c r="F388" s="8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>
      <c r="A389" s="5"/>
      <c r="B389" s="137"/>
      <c r="C389" s="5"/>
      <c r="D389" s="138"/>
      <c r="E389" s="8"/>
      <c r="F389" s="8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>
      <c r="A390" s="5"/>
      <c r="B390" s="137"/>
      <c r="C390" s="5"/>
      <c r="D390" s="138"/>
      <c r="E390" s="8"/>
      <c r="F390" s="8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>
      <c r="A391" s="5"/>
      <c r="B391" s="137"/>
      <c r="C391" s="5"/>
      <c r="D391" s="138"/>
      <c r="E391" s="8"/>
      <c r="F391" s="8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>
      <c r="A392" s="5"/>
      <c r="B392" s="137"/>
      <c r="C392" s="5"/>
      <c r="D392" s="138"/>
      <c r="E392" s="8"/>
      <c r="F392" s="8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>
      <c r="A393" s="5"/>
      <c r="B393" s="137"/>
      <c r="C393" s="5"/>
      <c r="D393" s="138"/>
      <c r="E393" s="8"/>
      <c r="F393" s="8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>
      <c r="A394" s="5"/>
      <c r="B394" s="137"/>
      <c r="C394" s="5"/>
      <c r="D394" s="138"/>
      <c r="E394" s="8"/>
      <c r="F394" s="8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>
      <c r="A395" s="5"/>
      <c r="B395" s="137"/>
      <c r="C395" s="5"/>
      <c r="D395" s="138"/>
      <c r="E395" s="8"/>
      <c r="F395" s="8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>
      <c r="A396" s="5"/>
      <c r="B396" s="137"/>
      <c r="C396" s="5"/>
      <c r="D396" s="138"/>
      <c r="E396" s="8"/>
      <c r="F396" s="8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>
      <c r="A397" s="5"/>
      <c r="B397" s="137"/>
      <c r="C397" s="5"/>
      <c r="D397" s="138"/>
      <c r="E397" s="8"/>
      <c r="F397" s="8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>
      <c r="A398" s="5"/>
      <c r="B398" s="137"/>
      <c r="C398" s="5"/>
      <c r="D398" s="138"/>
      <c r="E398" s="8"/>
      <c r="F398" s="8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>
      <c r="A399" s="5"/>
      <c r="B399" s="137"/>
      <c r="C399" s="5"/>
      <c r="D399" s="138"/>
      <c r="E399" s="8"/>
      <c r="F399" s="8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>
      <c r="A400" s="5"/>
      <c r="B400" s="137"/>
      <c r="C400" s="5"/>
      <c r="D400" s="138"/>
      <c r="E400" s="8"/>
      <c r="F400" s="8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>
      <c r="A401" s="5"/>
      <c r="B401" s="137"/>
      <c r="C401" s="5"/>
      <c r="D401" s="138"/>
      <c r="E401" s="8"/>
      <c r="F401" s="8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>
      <c r="A402" s="5"/>
      <c r="B402" s="137"/>
      <c r="C402" s="5"/>
      <c r="D402" s="138"/>
      <c r="E402" s="8"/>
      <c r="F402" s="8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>
      <c r="A403" s="5"/>
      <c r="B403" s="137"/>
      <c r="C403" s="5"/>
      <c r="D403" s="138"/>
      <c r="E403" s="8"/>
      <c r="F403" s="8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>
      <c r="A404" s="5"/>
      <c r="B404" s="137"/>
      <c r="C404" s="5"/>
      <c r="D404" s="138"/>
      <c r="E404" s="8"/>
      <c r="F404" s="8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>
      <c r="A405" s="5"/>
      <c r="B405" s="137"/>
      <c r="C405" s="5"/>
      <c r="D405" s="138"/>
      <c r="E405" s="8"/>
      <c r="F405" s="8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>
      <c r="A406" s="5"/>
      <c r="B406" s="137"/>
      <c r="C406" s="5"/>
      <c r="D406" s="138"/>
      <c r="E406" s="8"/>
      <c r="F406" s="8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>
      <c r="A407" s="5"/>
      <c r="B407" s="137"/>
      <c r="C407" s="5"/>
      <c r="D407" s="138"/>
      <c r="E407" s="8"/>
      <c r="F407" s="8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>
      <c r="A408" s="5"/>
      <c r="B408" s="137"/>
      <c r="C408" s="5"/>
      <c r="D408" s="138"/>
      <c r="E408" s="8"/>
      <c r="F408" s="8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>
      <c r="A409" s="5"/>
      <c r="B409" s="137"/>
      <c r="C409" s="5"/>
      <c r="D409" s="138"/>
      <c r="E409" s="8"/>
      <c r="F409" s="8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>
      <c r="A410" s="5"/>
      <c r="B410" s="137"/>
      <c r="C410" s="5"/>
      <c r="D410" s="138"/>
      <c r="E410" s="8"/>
      <c r="F410" s="8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>
      <c r="A411" s="5"/>
      <c r="B411" s="137"/>
      <c r="C411" s="5"/>
      <c r="D411" s="138"/>
      <c r="E411" s="8"/>
      <c r="F411" s="8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>
      <c r="A412" s="5"/>
      <c r="B412" s="137"/>
      <c r="C412" s="5"/>
      <c r="D412" s="138"/>
      <c r="E412" s="8"/>
      <c r="F412" s="8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>
      <c r="A413" s="5"/>
      <c r="B413" s="137"/>
      <c r="C413" s="5"/>
      <c r="D413" s="138"/>
      <c r="E413" s="8"/>
      <c r="F413" s="8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>
      <c r="A414" s="5"/>
      <c r="B414" s="137"/>
      <c r="C414" s="5"/>
      <c r="D414" s="138"/>
      <c r="E414" s="8"/>
      <c r="F414" s="8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>
      <c r="A415" s="5"/>
      <c r="B415" s="137"/>
      <c r="C415" s="5"/>
      <c r="D415" s="138"/>
      <c r="E415" s="8"/>
      <c r="F415" s="8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>
      <c r="A416" s="5"/>
      <c r="B416" s="137"/>
      <c r="C416" s="5"/>
      <c r="D416" s="138"/>
      <c r="E416" s="8"/>
      <c r="F416" s="8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>
      <c r="A417" s="5"/>
      <c r="B417" s="137"/>
      <c r="C417" s="5"/>
      <c r="D417" s="138"/>
      <c r="E417" s="8"/>
      <c r="F417" s="8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>
      <c r="A418" s="5"/>
      <c r="B418" s="137"/>
      <c r="C418" s="5"/>
      <c r="D418" s="138"/>
      <c r="E418" s="8"/>
      <c r="F418" s="8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>
      <c r="A419" s="5"/>
      <c r="B419" s="137"/>
      <c r="C419" s="5"/>
      <c r="D419" s="138"/>
      <c r="E419" s="8"/>
      <c r="F419" s="8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>
      <c r="A420" s="5"/>
      <c r="B420" s="137"/>
      <c r="C420" s="5"/>
      <c r="D420" s="138"/>
      <c r="E420" s="8"/>
      <c r="F420" s="8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>
      <c r="A421" s="5"/>
      <c r="B421" s="137"/>
      <c r="C421" s="5"/>
      <c r="D421" s="138"/>
      <c r="E421" s="8"/>
      <c r="F421" s="8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>
      <c r="A422" s="5"/>
      <c r="B422" s="137"/>
      <c r="C422" s="5"/>
      <c r="D422" s="138"/>
      <c r="E422" s="8"/>
      <c r="F422" s="8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>
      <c r="A423" s="5"/>
      <c r="B423" s="137"/>
      <c r="C423" s="5"/>
      <c r="D423" s="138"/>
      <c r="E423" s="8"/>
      <c r="F423" s="8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>
      <c r="A424" s="5"/>
      <c r="B424" s="137"/>
      <c r="C424" s="5"/>
      <c r="D424" s="138"/>
      <c r="E424" s="8"/>
      <c r="F424" s="8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>
      <c r="A425" s="5"/>
      <c r="B425" s="137"/>
      <c r="C425" s="5"/>
      <c r="D425" s="138"/>
      <c r="E425" s="8"/>
      <c r="F425" s="8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>
      <c r="A426" s="5"/>
      <c r="B426" s="137"/>
      <c r="C426" s="5"/>
      <c r="D426" s="138"/>
      <c r="E426" s="8"/>
      <c r="F426" s="8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>
      <c r="A427" s="5"/>
      <c r="B427" s="137"/>
      <c r="C427" s="5"/>
      <c r="D427" s="138"/>
      <c r="E427" s="8"/>
      <c r="F427" s="8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>
      <c r="A428" s="5"/>
      <c r="B428" s="137"/>
      <c r="C428" s="5"/>
      <c r="D428" s="138"/>
      <c r="E428" s="8"/>
      <c r="F428" s="8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>
      <c r="A429" s="5"/>
      <c r="B429" s="137"/>
      <c r="C429" s="5"/>
      <c r="D429" s="138"/>
      <c r="E429" s="8"/>
      <c r="F429" s="8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>
      <c r="A430" s="5"/>
      <c r="B430" s="137"/>
      <c r="C430" s="5"/>
      <c r="D430" s="138"/>
      <c r="E430" s="8"/>
      <c r="F430" s="8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>
      <c r="A431" s="5"/>
      <c r="B431" s="137"/>
      <c r="C431" s="5"/>
      <c r="D431" s="138"/>
      <c r="E431" s="8"/>
      <c r="F431" s="8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>
      <c r="A432" s="5"/>
      <c r="B432" s="137"/>
      <c r="C432" s="5"/>
      <c r="D432" s="138"/>
      <c r="E432" s="8"/>
      <c r="F432" s="8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>
      <c r="A433" s="5"/>
      <c r="B433" s="137"/>
      <c r="C433" s="5"/>
      <c r="D433" s="138"/>
      <c r="E433" s="8"/>
      <c r="F433" s="8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>
      <c r="A434" s="5"/>
      <c r="B434" s="137"/>
      <c r="C434" s="5"/>
      <c r="D434" s="138"/>
      <c r="E434" s="8"/>
      <c r="F434" s="8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>
      <c r="A435" s="5"/>
      <c r="B435" s="137"/>
      <c r="C435" s="5"/>
      <c r="D435" s="138"/>
      <c r="E435" s="8"/>
      <c r="F435" s="8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>
      <c r="A436" s="5"/>
      <c r="B436" s="137"/>
      <c r="C436" s="5"/>
      <c r="D436" s="138"/>
      <c r="E436" s="8"/>
      <c r="F436" s="8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>
      <c r="A437" s="5"/>
      <c r="B437" s="137"/>
      <c r="C437" s="5"/>
      <c r="D437" s="138"/>
      <c r="E437" s="8"/>
      <c r="F437" s="8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>
      <c r="A438" s="5"/>
      <c r="B438" s="137"/>
      <c r="C438" s="5"/>
      <c r="D438" s="138"/>
      <c r="E438" s="8"/>
      <c r="F438" s="8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>
      <c r="A439" s="5"/>
      <c r="B439" s="137"/>
      <c r="C439" s="5"/>
      <c r="D439" s="138"/>
      <c r="E439" s="8"/>
      <c r="F439" s="8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>
      <c r="A440" s="5"/>
      <c r="B440" s="137"/>
      <c r="C440" s="5"/>
      <c r="D440" s="138"/>
      <c r="E440" s="8"/>
      <c r="F440" s="8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>
      <c r="A441" s="5"/>
      <c r="B441" s="137"/>
      <c r="C441" s="5"/>
      <c r="D441" s="138"/>
      <c r="E441" s="8"/>
      <c r="F441" s="8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>
      <c r="A442" s="5"/>
      <c r="B442" s="137"/>
      <c r="C442" s="5"/>
      <c r="D442" s="138"/>
      <c r="E442" s="8"/>
      <c r="F442" s="8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>
      <c r="A443" s="5"/>
      <c r="B443" s="137"/>
      <c r="C443" s="5"/>
      <c r="D443" s="138"/>
      <c r="E443" s="8"/>
      <c r="F443" s="8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>
      <c r="A444" s="5"/>
      <c r="B444" s="137"/>
      <c r="C444" s="5"/>
      <c r="D444" s="138"/>
      <c r="E444" s="8"/>
      <c r="F444" s="8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>
      <c r="A445" s="5"/>
      <c r="B445" s="137"/>
      <c r="C445" s="5"/>
      <c r="D445" s="138"/>
      <c r="E445" s="8"/>
      <c r="F445" s="8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>
      <c r="A446" s="5"/>
      <c r="B446" s="137"/>
      <c r="C446" s="5"/>
      <c r="D446" s="138"/>
      <c r="E446" s="8"/>
      <c r="F446" s="8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>
      <c r="A447" s="5"/>
      <c r="B447" s="137"/>
      <c r="C447" s="5"/>
      <c r="D447" s="138"/>
      <c r="E447" s="8"/>
      <c r="F447" s="8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>
      <c r="A448" s="5"/>
      <c r="B448" s="137"/>
      <c r="C448" s="5"/>
      <c r="D448" s="138"/>
      <c r="E448" s="8"/>
      <c r="F448" s="8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>
      <c r="A449" s="5"/>
      <c r="B449" s="137"/>
      <c r="C449" s="5"/>
      <c r="D449" s="138"/>
      <c r="E449" s="8"/>
      <c r="F449" s="8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>
      <c r="A450" s="5"/>
      <c r="B450" s="137"/>
      <c r="C450" s="5"/>
      <c r="D450" s="138"/>
      <c r="E450" s="8"/>
      <c r="F450" s="8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>
      <c r="A451" s="5"/>
      <c r="B451" s="137"/>
      <c r="C451" s="5"/>
      <c r="D451" s="138"/>
      <c r="E451" s="8"/>
      <c r="F451" s="8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>
      <c r="A452" s="5"/>
      <c r="B452" s="137"/>
      <c r="C452" s="5"/>
      <c r="D452" s="138"/>
      <c r="E452" s="8"/>
      <c r="F452" s="8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>
      <c r="A453" s="5"/>
      <c r="B453" s="137"/>
      <c r="C453" s="5"/>
      <c r="D453" s="138"/>
      <c r="E453" s="8"/>
      <c r="F453" s="8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>
      <c r="A454" s="5"/>
      <c r="B454" s="137"/>
      <c r="C454" s="5"/>
      <c r="D454" s="138"/>
      <c r="E454" s="8"/>
      <c r="F454" s="8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>
      <c r="A455" s="5"/>
      <c r="B455" s="137"/>
      <c r="C455" s="5"/>
      <c r="D455" s="138"/>
      <c r="E455" s="8"/>
      <c r="F455" s="8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>
      <c r="A456" s="5"/>
      <c r="B456" s="137"/>
      <c r="C456" s="5"/>
      <c r="D456" s="138"/>
      <c r="E456" s="8"/>
      <c r="F456" s="8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>
      <c r="A457" s="5"/>
      <c r="B457" s="137"/>
      <c r="C457" s="5"/>
      <c r="D457" s="138"/>
      <c r="E457" s="8"/>
      <c r="F457" s="8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>
      <c r="A458" s="5"/>
      <c r="B458" s="137"/>
      <c r="C458" s="5"/>
      <c r="D458" s="138"/>
      <c r="E458" s="8"/>
      <c r="F458" s="8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>
      <c r="A459" s="5"/>
      <c r="B459" s="137"/>
      <c r="C459" s="5"/>
      <c r="D459" s="138"/>
      <c r="E459" s="8"/>
      <c r="F459" s="8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>
      <c r="A460" s="5"/>
      <c r="B460" s="137"/>
      <c r="C460" s="5"/>
      <c r="D460" s="138"/>
      <c r="E460" s="8"/>
      <c r="F460" s="8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>
      <c r="A461" s="5"/>
      <c r="B461" s="137"/>
      <c r="C461" s="5"/>
      <c r="D461" s="138"/>
      <c r="E461" s="8"/>
      <c r="F461" s="8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>
      <c r="A462" s="5"/>
      <c r="B462" s="137"/>
      <c r="C462" s="5"/>
      <c r="D462" s="138"/>
      <c r="E462" s="8"/>
      <c r="F462" s="8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>
      <c r="A463" s="5"/>
      <c r="B463" s="137"/>
      <c r="C463" s="5"/>
      <c r="D463" s="138"/>
      <c r="E463" s="8"/>
      <c r="F463" s="8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>
      <c r="A464" s="5"/>
      <c r="B464" s="137"/>
      <c r="C464" s="5"/>
      <c r="D464" s="138"/>
      <c r="E464" s="8"/>
      <c r="F464" s="8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>
      <c r="A465" s="5"/>
      <c r="B465" s="137"/>
      <c r="C465" s="5"/>
      <c r="D465" s="138"/>
      <c r="E465" s="8"/>
      <c r="F465" s="8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>
      <c r="A466" s="5"/>
      <c r="B466" s="137"/>
      <c r="C466" s="5"/>
      <c r="D466" s="138"/>
      <c r="E466" s="8"/>
      <c r="F466" s="8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>
      <c r="A467" s="5"/>
      <c r="B467" s="137"/>
      <c r="C467" s="5"/>
      <c r="D467" s="138"/>
      <c r="E467" s="8"/>
      <c r="F467" s="8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>
      <c r="A468" s="5"/>
      <c r="B468" s="137"/>
      <c r="C468" s="5"/>
      <c r="D468" s="138"/>
      <c r="E468" s="8"/>
      <c r="F468" s="8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>
      <c r="A469" s="5"/>
      <c r="B469" s="137"/>
      <c r="C469" s="5"/>
      <c r="D469" s="138"/>
      <c r="E469" s="8"/>
      <c r="F469" s="8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>
      <c r="A470" s="5"/>
      <c r="B470" s="137"/>
      <c r="C470" s="5"/>
      <c r="D470" s="138"/>
      <c r="E470" s="8"/>
      <c r="F470" s="8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>
      <c r="A471" s="5"/>
      <c r="B471" s="137"/>
      <c r="C471" s="5"/>
      <c r="D471" s="138"/>
      <c r="E471" s="8"/>
      <c r="F471" s="8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>
      <c r="A472" s="5"/>
      <c r="B472" s="137"/>
      <c r="C472" s="5"/>
      <c r="D472" s="138"/>
      <c r="E472" s="8"/>
      <c r="F472" s="8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>
      <c r="A473" s="5"/>
      <c r="B473" s="137"/>
      <c r="C473" s="5"/>
      <c r="D473" s="138"/>
      <c r="E473" s="8"/>
      <c r="F473" s="8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>
      <c r="A474" s="5"/>
      <c r="B474" s="137"/>
      <c r="C474" s="5"/>
      <c r="D474" s="138"/>
      <c r="E474" s="8"/>
      <c r="F474" s="8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>
      <c r="A475" s="5"/>
      <c r="B475" s="137"/>
      <c r="C475" s="5"/>
      <c r="D475" s="138"/>
      <c r="E475" s="8"/>
      <c r="F475" s="8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>
      <c r="A476" s="5"/>
      <c r="B476" s="137"/>
      <c r="C476" s="5"/>
      <c r="D476" s="138"/>
      <c r="E476" s="8"/>
      <c r="F476" s="8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>
      <c r="A477" s="5"/>
      <c r="B477" s="137"/>
      <c r="C477" s="5"/>
      <c r="D477" s="138"/>
      <c r="E477" s="8"/>
      <c r="F477" s="8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>
      <c r="A478" s="5"/>
      <c r="B478" s="137"/>
      <c r="C478" s="5"/>
      <c r="D478" s="138"/>
      <c r="E478" s="8"/>
      <c r="F478" s="8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>
      <c r="A479" s="5"/>
      <c r="B479" s="137"/>
      <c r="C479" s="5"/>
      <c r="D479" s="138"/>
      <c r="E479" s="8"/>
      <c r="F479" s="8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>
      <c r="A480" s="5"/>
      <c r="B480" s="137"/>
      <c r="C480" s="5"/>
      <c r="D480" s="138"/>
      <c r="E480" s="8"/>
      <c r="F480" s="8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>
      <c r="A481" s="5"/>
      <c r="B481" s="137"/>
      <c r="C481" s="5"/>
      <c r="D481" s="138"/>
      <c r="E481" s="8"/>
      <c r="F481" s="8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>
      <c r="A482" s="5"/>
      <c r="B482" s="137"/>
      <c r="C482" s="5"/>
      <c r="D482" s="138"/>
      <c r="E482" s="8"/>
      <c r="F482" s="8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>
      <c r="A483" s="5"/>
      <c r="B483" s="137"/>
      <c r="C483" s="5"/>
      <c r="D483" s="138"/>
      <c r="E483" s="8"/>
      <c r="F483" s="8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>
      <c r="A484" s="5"/>
      <c r="B484" s="137"/>
      <c r="C484" s="5"/>
      <c r="D484" s="138"/>
      <c r="E484" s="8"/>
      <c r="F484" s="8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>
      <c r="A485" s="5"/>
      <c r="B485" s="137"/>
      <c r="C485" s="5"/>
      <c r="D485" s="138"/>
      <c r="E485" s="8"/>
      <c r="F485" s="8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>
      <c r="A486" s="5"/>
      <c r="B486" s="137"/>
      <c r="C486" s="5"/>
      <c r="D486" s="138"/>
      <c r="E486" s="8"/>
      <c r="F486" s="8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>
      <c r="A487" s="5"/>
      <c r="B487" s="137"/>
      <c r="C487" s="5"/>
      <c r="D487" s="138"/>
      <c r="E487" s="8"/>
      <c r="F487" s="8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>
      <c r="A488" s="5"/>
      <c r="B488" s="137"/>
      <c r="C488" s="5"/>
      <c r="D488" s="138"/>
      <c r="E488" s="8"/>
      <c r="F488" s="8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>
      <c r="A489" s="5"/>
      <c r="B489" s="137"/>
      <c r="C489" s="5"/>
      <c r="D489" s="138"/>
      <c r="E489" s="8"/>
      <c r="F489" s="8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>
      <c r="A490" s="5"/>
      <c r="B490" s="137"/>
      <c r="C490" s="5"/>
      <c r="D490" s="138"/>
      <c r="E490" s="8"/>
      <c r="F490" s="8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>
      <c r="A491" s="5"/>
      <c r="B491" s="137"/>
      <c r="C491" s="5"/>
      <c r="D491" s="138"/>
      <c r="E491" s="8"/>
      <c r="F491" s="8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>
      <c r="A492" s="5"/>
      <c r="B492" s="137"/>
      <c r="C492" s="5"/>
      <c r="D492" s="138"/>
      <c r="E492" s="8"/>
      <c r="F492" s="8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>
      <c r="A493" s="5"/>
      <c r="B493" s="137"/>
      <c r="C493" s="5"/>
      <c r="D493" s="138"/>
      <c r="E493" s="8"/>
      <c r="F493" s="8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>
      <c r="A494" s="5"/>
      <c r="B494" s="137"/>
      <c r="C494" s="5"/>
      <c r="D494" s="138"/>
      <c r="E494" s="8"/>
      <c r="F494" s="8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>
      <c r="A495" s="5"/>
      <c r="B495" s="137"/>
      <c r="C495" s="5"/>
      <c r="D495" s="138"/>
      <c r="E495" s="8"/>
      <c r="F495" s="8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>
      <c r="A496" s="5"/>
      <c r="B496" s="137"/>
      <c r="C496" s="5"/>
      <c r="D496" s="138"/>
      <c r="E496" s="8"/>
      <c r="F496" s="8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>
      <c r="A497" s="5"/>
      <c r="B497" s="137"/>
      <c r="C497" s="5"/>
      <c r="D497" s="138"/>
      <c r="E497" s="8"/>
      <c r="F497" s="8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>
      <c r="A498" s="5"/>
      <c r="B498" s="137"/>
      <c r="C498" s="5"/>
      <c r="D498" s="138"/>
      <c r="E498" s="8"/>
      <c r="F498" s="8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>
      <c r="A499" s="5"/>
      <c r="B499" s="137"/>
      <c r="C499" s="5"/>
      <c r="D499" s="138"/>
      <c r="E499" s="8"/>
      <c r="F499" s="8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>
      <c r="A500" s="5"/>
      <c r="B500" s="137"/>
      <c r="C500" s="5"/>
      <c r="D500" s="138"/>
      <c r="E500" s="8"/>
      <c r="F500" s="8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>
      <c r="A501" s="5"/>
      <c r="B501" s="137"/>
      <c r="C501" s="5"/>
      <c r="D501" s="138"/>
      <c r="E501" s="8"/>
      <c r="F501" s="8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>
      <c r="A502" s="5"/>
      <c r="B502" s="137"/>
      <c r="C502" s="5"/>
      <c r="D502" s="138"/>
      <c r="E502" s="8"/>
      <c r="F502" s="8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>
      <c r="A503" s="5"/>
      <c r="B503" s="137"/>
      <c r="C503" s="5"/>
      <c r="D503" s="138"/>
      <c r="E503" s="8"/>
      <c r="F503" s="8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>
      <c r="A504" s="5"/>
      <c r="B504" s="137"/>
      <c r="C504" s="5"/>
      <c r="D504" s="138"/>
      <c r="E504" s="8"/>
      <c r="F504" s="8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>
      <c r="A505" s="5"/>
      <c r="B505" s="137"/>
      <c r="C505" s="5"/>
      <c r="D505" s="138"/>
      <c r="E505" s="8"/>
      <c r="F505" s="8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>
      <c r="A506" s="5"/>
      <c r="B506" s="137"/>
      <c r="C506" s="5"/>
      <c r="D506" s="138"/>
      <c r="E506" s="8"/>
      <c r="F506" s="8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>
      <c r="A507" s="5"/>
      <c r="B507" s="137"/>
      <c r="C507" s="5"/>
      <c r="D507" s="138"/>
      <c r="E507" s="8"/>
      <c r="F507" s="8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>
      <c r="A508" s="5"/>
      <c r="B508" s="137"/>
      <c r="C508" s="5"/>
      <c r="D508" s="138"/>
      <c r="E508" s="8"/>
      <c r="F508" s="8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>
      <c r="A509" s="5"/>
      <c r="B509" s="137"/>
      <c r="C509" s="5"/>
      <c r="D509" s="138"/>
      <c r="E509" s="8"/>
      <c r="F509" s="8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>
      <c r="A510" s="5"/>
      <c r="B510" s="137"/>
      <c r="C510" s="5"/>
      <c r="D510" s="138"/>
      <c r="E510" s="8"/>
      <c r="F510" s="8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>
      <c r="A511" s="5"/>
      <c r="B511" s="137"/>
      <c r="C511" s="5"/>
      <c r="D511" s="138"/>
      <c r="E511" s="8"/>
      <c r="F511" s="8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>
      <c r="A512" s="5"/>
      <c r="B512" s="137"/>
      <c r="C512" s="5"/>
      <c r="D512" s="138"/>
      <c r="E512" s="8"/>
      <c r="F512" s="8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>
      <c r="A513" s="5"/>
      <c r="B513" s="137"/>
      <c r="C513" s="5"/>
      <c r="D513" s="138"/>
      <c r="E513" s="8"/>
      <c r="F513" s="8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>
      <c r="A514" s="5"/>
      <c r="B514" s="137"/>
      <c r="C514" s="5"/>
      <c r="D514" s="138"/>
      <c r="E514" s="8"/>
      <c r="F514" s="8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>
      <c r="A515" s="5"/>
      <c r="B515" s="137"/>
      <c r="C515" s="5"/>
      <c r="D515" s="138"/>
      <c r="E515" s="8"/>
      <c r="F515" s="8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>
      <c r="A516" s="5"/>
      <c r="B516" s="137"/>
      <c r="C516" s="5"/>
      <c r="D516" s="138"/>
      <c r="E516" s="8"/>
      <c r="F516" s="8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>
      <c r="A517" s="5"/>
      <c r="B517" s="137"/>
      <c r="C517" s="5"/>
      <c r="D517" s="138"/>
      <c r="E517" s="8"/>
      <c r="F517" s="8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>
      <c r="A518" s="5"/>
      <c r="B518" s="137"/>
      <c r="C518" s="5"/>
      <c r="D518" s="138"/>
      <c r="E518" s="8"/>
      <c r="F518" s="8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>
      <c r="A519" s="5"/>
      <c r="B519" s="137"/>
      <c r="C519" s="5"/>
      <c r="D519" s="138"/>
      <c r="E519" s="8"/>
      <c r="F519" s="8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>
      <c r="A520" s="5"/>
      <c r="B520" s="137"/>
      <c r="C520" s="5"/>
      <c r="D520" s="138"/>
      <c r="E520" s="8"/>
      <c r="F520" s="8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>
      <c r="A521" s="5"/>
      <c r="B521" s="137"/>
      <c r="C521" s="5"/>
      <c r="D521" s="138"/>
      <c r="E521" s="8"/>
      <c r="F521" s="8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>
      <c r="A522" s="5"/>
      <c r="B522" s="137"/>
      <c r="C522" s="5"/>
      <c r="D522" s="138"/>
      <c r="E522" s="8"/>
      <c r="F522" s="8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>
      <c r="A523" s="5"/>
      <c r="B523" s="137"/>
      <c r="C523" s="5"/>
      <c r="D523" s="138"/>
      <c r="E523" s="8"/>
      <c r="F523" s="8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>
      <c r="A524" s="5"/>
      <c r="B524" s="137"/>
      <c r="C524" s="5"/>
      <c r="D524" s="138"/>
      <c r="E524" s="8"/>
      <c r="F524" s="8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>
      <c r="A525" s="5"/>
      <c r="B525" s="137"/>
      <c r="C525" s="5"/>
      <c r="D525" s="138"/>
      <c r="E525" s="8"/>
      <c r="F525" s="8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>
      <c r="A526" s="5"/>
      <c r="B526" s="137"/>
      <c r="C526" s="5"/>
      <c r="D526" s="138"/>
      <c r="E526" s="8"/>
      <c r="F526" s="8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>
      <c r="A527" s="5"/>
      <c r="B527" s="137"/>
      <c r="C527" s="5"/>
      <c r="D527" s="138"/>
      <c r="E527" s="8"/>
      <c r="F527" s="8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>
      <c r="A528" s="5"/>
      <c r="B528" s="137"/>
      <c r="C528" s="5"/>
      <c r="D528" s="138"/>
      <c r="E528" s="8"/>
      <c r="F528" s="8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>
      <c r="A529" s="5"/>
      <c r="B529" s="137"/>
      <c r="C529" s="5"/>
      <c r="D529" s="138"/>
      <c r="E529" s="8"/>
      <c r="F529" s="8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>
      <c r="A530" s="5"/>
      <c r="B530" s="137"/>
      <c r="C530" s="5"/>
      <c r="D530" s="138"/>
      <c r="E530" s="8"/>
      <c r="F530" s="8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>
      <c r="A531" s="5"/>
      <c r="B531" s="137"/>
      <c r="C531" s="5"/>
      <c r="D531" s="138"/>
      <c r="E531" s="8"/>
      <c r="F531" s="8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>
      <c r="A532" s="5"/>
      <c r="B532" s="137"/>
      <c r="C532" s="5"/>
      <c r="D532" s="138"/>
      <c r="E532" s="8"/>
      <c r="F532" s="8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>
      <c r="A533" s="5"/>
      <c r="B533" s="137"/>
      <c r="C533" s="5"/>
      <c r="D533" s="138"/>
      <c r="E533" s="8"/>
      <c r="F533" s="8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>
      <c r="A534" s="5"/>
      <c r="B534" s="137"/>
      <c r="C534" s="5"/>
      <c r="D534" s="138"/>
      <c r="E534" s="8"/>
      <c r="F534" s="8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>
      <c r="A535" s="5"/>
      <c r="B535" s="137"/>
      <c r="C535" s="5"/>
      <c r="D535" s="138"/>
      <c r="E535" s="8"/>
      <c r="F535" s="8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>
      <c r="A536" s="5"/>
      <c r="B536" s="137"/>
      <c r="C536" s="5"/>
      <c r="D536" s="138"/>
      <c r="E536" s="8"/>
      <c r="F536" s="8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>
      <c r="A537" s="5"/>
      <c r="B537" s="137"/>
      <c r="C537" s="5"/>
      <c r="D537" s="138"/>
      <c r="E537" s="8"/>
      <c r="F537" s="8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>
      <c r="A538" s="5"/>
      <c r="B538" s="137"/>
      <c r="C538" s="5"/>
      <c r="D538" s="138"/>
      <c r="E538" s="8"/>
      <c r="F538" s="8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>
      <c r="A539" s="5"/>
      <c r="B539" s="137"/>
      <c r="C539" s="5"/>
      <c r="D539" s="138"/>
      <c r="E539" s="8"/>
      <c r="F539" s="8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>
      <c r="A540" s="5"/>
      <c r="B540" s="137"/>
      <c r="C540" s="5"/>
      <c r="D540" s="138"/>
      <c r="E540" s="8"/>
      <c r="F540" s="8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>
      <c r="A541" s="5"/>
      <c r="B541" s="137"/>
      <c r="C541" s="5"/>
      <c r="D541" s="138"/>
      <c r="E541" s="8"/>
      <c r="F541" s="8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>
      <c r="A542" s="5"/>
      <c r="B542" s="137"/>
      <c r="C542" s="5"/>
      <c r="D542" s="138"/>
      <c r="E542" s="8"/>
      <c r="F542" s="8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>
      <c r="A543" s="5"/>
      <c r="B543" s="137"/>
      <c r="C543" s="5"/>
      <c r="D543" s="138"/>
      <c r="E543" s="8"/>
      <c r="F543" s="8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>
      <c r="A544" s="5"/>
      <c r="B544" s="137"/>
      <c r="C544" s="5"/>
      <c r="D544" s="138"/>
      <c r="E544" s="8"/>
      <c r="F544" s="8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>
      <c r="A545" s="5"/>
      <c r="B545" s="137"/>
      <c r="C545" s="5"/>
      <c r="D545" s="138"/>
      <c r="E545" s="8"/>
      <c r="F545" s="8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>
      <c r="A546" s="5"/>
      <c r="B546" s="137"/>
      <c r="C546" s="5"/>
      <c r="D546" s="138"/>
      <c r="E546" s="8"/>
      <c r="F546" s="8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>
      <c r="A547" s="5"/>
      <c r="B547" s="137"/>
      <c r="C547" s="5"/>
      <c r="D547" s="138"/>
      <c r="E547" s="8"/>
      <c r="F547" s="8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>
      <c r="A548" s="5"/>
      <c r="B548" s="137"/>
      <c r="C548" s="5"/>
      <c r="D548" s="138"/>
      <c r="E548" s="8"/>
      <c r="F548" s="8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>
      <c r="A549" s="5"/>
      <c r="B549" s="137"/>
      <c r="C549" s="5"/>
      <c r="D549" s="138"/>
      <c r="E549" s="8"/>
      <c r="F549" s="8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>
      <c r="A550" s="5"/>
      <c r="B550" s="137"/>
      <c r="C550" s="5"/>
      <c r="D550" s="138"/>
      <c r="E550" s="8"/>
      <c r="F550" s="8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>
      <c r="A551" s="5"/>
      <c r="B551" s="137"/>
      <c r="C551" s="5"/>
      <c r="D551" s="138"/>
      <c r="E551" s="8"/>
      <c r="F551" s="8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>
      <c r="A552" s="5"/>
      <c r="B552" s="137"/>
      <c r="C552" s="5"/>
      <c r="D552" s="138"/>
      <c r="E552" s="8"/>
      <c r="F552" s="8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>
      <c r="A553" s="5"/>
      <c r="B553" s="137"/>
      <c r="C553" s="5"/>
      <c r="D553" s="138"/>
      <c r="E553" s="8"/>
      <c r="F553" s="8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>
      <c r="A554" s="5"/>
      <c r="B554" s="137"/>
      <c r="C554" s="5"/>
      <c r="D554" s="138"/>
      <c r="E554" s="8"/>
      <c r="F554" s="8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>
      <c r="A555" s="5"/>
      <c r="B555" s="137"/>
      <c r="C555" s="5"/>
      <c r="D555" s="138"/>
      <c r="E555" s="8"/>
      <c r="F555" s="8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>
      <c r="A556" s="5"/>
      <c r="B556" s="137"/>
      <c r="C556" s="5"/>
      <c r="D556" s="138"/>
      <c r="E556" s="8"/>
      <c r="F556" s="8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>
      <c r="A557" s="5"/>
      <c r="B557" s="137"/>
      <c r="C557" s="5"/>
      <c r="D557" s="138"/>
      <c r="E557" s="8"/>
      <c r="F557" s="8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>
      <c r="A558" s="5"/>
      <c r="B558" s="137"/>
      <c r="C558" s="5"/>
      <c r="D558" s="138"/>
      <c r="E558" s="8"/>
      <c r="F558" s="8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>
      <c r="A559" s="5"/>
      <c r="B559" s="137"/>
      <c r="C559" s="5"/>
      <c r="D559" s="138"/>
      <c r="E559" s="8"/>
      <c r="F559" s="8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>
      <c r="A560" s="5"/>
      <c r="B560" s="137"/>
      <c r="C560" s="5"/>
      <c r="D560" s="138"/>
      <c r="E560" s="8"/>
      <c r="F560" s="8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>
      <c r="A561" s="5"/>
      <c r="B561" s="137"/>
      <c r="C561" s="5"/>
      <c r="D561" s="138"/>
      <c r="E561" s="8"/>
      <c r="F561" s="8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>
      <c r="A562" s="5"/>
      <c r="B562" s="137"/>
      <c r="C562" s="5"/>
      <c r="D562" s="138"/>
      <c r="E562" s="8"/>
      <c r="F562" s="8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>
      <c r="A563" s="5"/>
      <c r="B563" s="137"/>
      <c r="C563" s="5"/>
      <c r="D563" s="138"/>
      <c r="E563" s="8"/>
      <c r="F563" s="8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>
      <c r="A564" s="5"/>
      <c r="B564" s="137"/>
      <c r="C564" s="5"/>
      <c r="D564" s="138"/>
      <c r="E564" s="8"/>
      <c r="F564" s="8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>
      <c r="A565" s="5"/>
      <c r="B565" s="137"/>
      <c r="C565" s="5"/>
      <c r="D565" s="138"/>
      <c r="E565" s="8"/>
      <c r="F565" s="8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>
      <c r="A566" s="5"/>
      <c r="B566" s="137"/>
      <c r="C566" s="5"/>
      <c r="D566" s="138"/>
      <c r="E566" s="8"/>
      <c r="F566" s="8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>
      <c r="A567" s="5"/>
      <c r="B567" s="137"/>
      <c r="C567" s="5"/>
      <c r="D567" s="138"/>
      <c r="E567" s="8"/>
      <c r="F567" s="8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>
      <c r="A568" s="5"/>
      <c r="B568" s="137"/>
      <c r="C568" s="5"/>
      <c r="D568" s="138"/>
      <c r="E568" s="8"/>
      <c r="F568" s="8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>
      <c r="A569" s="5"/>
      <c r="B569" s="137"/>
      <c r="C569" s="5"/>
      <c r="D569" s="138"/>
      <c r="E569" s="8"/>
      <c r="F569" s="8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>
      <c r="A570" s="5"/>
      <c r="B570" s="137"/>
      <c r="C570" s="5"/>
      <c r="D570" s="138"/>
      <c r="E570" s="8"/>
      <c r="F570" s="8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>
      <c r="A571" s="5"/>
      <c r="B571" s="137"/>
      <c r="C571" s="5"/>
      <c r="D571" s="138"/>
      <c r="E571" s="8"/>
      <c r="F571" s="8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>
      <c r="A572" s="5"/>
      <c r="B572" s="137"/>
      <c r="C572" s="5"/>
      <c r="D572" s="138"/>
      <c r="E572" s="8"/>
      <c r="F572" s="8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>
      <c r="A573" s="5"/>
      <c r="B573" s="137"/>
      <c r="C573" s="5"/>
      <c r="D573" s="138"/>
      <c r="E573" s="8"/>
      <c r="F573" s="8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>
      <c r="A574" s="5"/>
      <c r="B574" s="137"/>
      <c r="C574" s="5"/>
      <c r="D574" s="138"/>
      <c r="E574" s="8"/>
      <c r="F574" s="8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>
      <c r="A575" s="5"/>
      <c r="B575" s="137"/>
      <c r="C575" s="5"/>
      <c r="D575" s="138"/>
      <c r="E575" s="8"/>
      <c r="F575" s="8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>
      <c r="A576" s="5"/>
      <c r="B576" s="137"/>
      <c r="C576" s="5"/>
      <c r="D576" s="138"/>
      <c r="E576" s="8"/>
      <c r="F576" s="8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>
      <c r="A577" s="5"/>
      <c r="B577" s="137"/>
      <c r="C577" s="5"/>
      <c r="D577" s="138"/>
      <c r="E577" s="8"/>
      <c r="F577" s="8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>
      <c r="A578" s="5"/>
      <c r="B578" s="137"/>
      <c r="C578" s="5"/>
      <c r="D578" s="138"/>
      <c r="E578" s="8"/>
      <c r="F578" s="8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>
      <c r="A579" s="5"/>
      <c r="B579" s="137"/>
      <c r="C579" s="5"/>
      <c r="D579" s="138"/>
      <c r="E579" s="8"/>
      <c r="F579" s="8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>
      <c r="A580" s="5"/>
      <c r="B580" s="137"/>
      <c r="C580" s="5"/>
      <c r="D580" s="138"/>
      <c r="E580" s="8"/>
      <c r="F580" s="8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>
      <c r="A581" s="5"/>
      <c r="B581" s="137"/>
      <c r="C581" s="5"/>
      <c r="D581" s="138"/>
      <c r="E581" s="8"/>
      <c r="F581" s="8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>
      <c r="A582" s="5"/>
      <c r="B582" s="137"/>
      <c r="C582" s="5"/>
      <c r="D582" s="138"/>
      <c r="E582" s="8"/>
      <c r="F582" s="8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>
      <c r="A583" s="5"/>
      <c r="B583" s="137"/>
      <c r="C583" s="5"/>
      <c r="D583" s="138"/>
      <c r="E583" s="8"/>
      <c r="F583" s="8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>
      <c r="A584" s="5"/>
      <c r="B584" s="137"/>
      <c r="C584" s="5"/>
      <c r="D584" s="138"/>
      <c r="E584" s="8"/>
      <c r="F584" s="8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>
      <c r="A585" s="5"/>
      <c r="B585" s="137"/>
      <c r="C585" s="5"/>
      <c r="D585" s="138"/>
      <c r="E585" s="8"/>
      <c r="F585" s="8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>
      <c r="A586" s="5"/>
      <c r="B586" s="137"/>
      <c r="C586" s="5"/>
      <c r="D586" s="138"/>
      <c r="E586" s="8"/>
      <c r="F586" s="8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>
      <c r="A587" s="5"/>
      <c r="B587" s="137"/>
      <c r="C587" s="5"/>
      <c r="D587" s="138"/>
      <c r="E587" s="8"/>
      <c r="F587" s="8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>
      <c r="A588" s="5"/>
      <c r="B588" s="137"/>
      <c r="C588" s="5"/>
      <c r="D588" s="138"/>
      <c r="E588" s="8"/>
      <c r="F588" s="8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>
      <c r="A589" s="5"/>
      <c r="B589" s="137"/>
      <c r="C589" s="5"/>
      <c r="D589" s="138"/>
      <c r="E589" s="8"/>
      <c r="F589" s="8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5"/>
      <c r="B590" s="137"/>
      <c r="C590" s="5"/>
      <c r="D590" s="138"/>
      <c r="E590" s="8"/>
      <c r="F590" s="8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>
      <c r="A591" s="5"/>
      <c r="B591" s="137"/>
      <c r="C591" s="5"/>
      <c r="D591" s="138"/>
      <c r="E591" s="8"/>
      <c r="F591" s="8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>
      <c r="A592" s="5"/>
      <c r="B592" s="137"/>
      <c r="C592" s="5"/>
      <c r="D592" s="138"/>
      <c r="E592" s="8"/>
      <c r="F592" s="8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>
      <c r="A593" s="5"/>
      <c r="B593" s="137"/>
      <c r="C593" s="5"/>
      <c r="D593" s="138"/>
      <c r="E593" s="8"/>
      <c r="F593" s="8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>
      <c r="A594" s="5"/>
      <c r="B594" s="137"/>
      <c r="C594" s="5"/>
      <c r="D594" s="138"/>
      <c r="E594" s="8"/>
      <c r="F594" s="8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>
      <c r="A595" s="5"/>
      <c r="B595" s="137"/>
      <c r="C595" s="5"/>
      <c r="D595" s="138"/>
      <c r="E595" s="8"/>
      <c r="F595" s="8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>
      <c r="A596" s="5"/>
      <c r="B596" s="137"/>
      <c r="C596" s="5"/>
      <c r="D596" s="138"/>
      <c r="E596" s="8"/>
      <c r="F596" s="8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>
      <c r="A597" s="5"/>
      <c r="B597" s="137"/>
      <c r="C597" s="5"/>
      <c r="D597" s="138"/>
      <c r="E597" s="8"/>
      <c r="F597" s="8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>
      <c r="A598" s="5"/>
      <c r="B598" s="137"/>
      <c r="C598" s="5"/>
      <c r="D598" s="138"/>
      <c r="E598" s="8"/>
      <c r="F598" s="8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>
      <c r="A599" s="5"/>
      <c r="B599" s="137"/>
      <c r="C599" s="5"/>
      <c r="D599" s="138"/>
      <c r="E599" s="8"/>
      <c r="F599" s="8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>
      <c r="A600" s="5"/>
      <c r="B600" s="137"/>
      <c r="C600" s="5"/>
      <c r="D600" s="138"/>
      <c r="E600" s="8"/>
      <c r="F600" s="8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>
      <c r="A601" s="5"/>
      <c r="B601" s="137"/>
      <c r="C601" s="5"/>
      <c r="D601" s="138"/>
      <c r="E601" s="8"/>
      <c r="F601" s="8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>
      <c r="A602" s="5"/>
      <c r="B602" s="137"/>
      <c r="C602" s="5"/>
      <c r="D602" s="138"/>
      <c r="E602" s="8"/>
      <c r="F602" s="8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>
      <c r="A603" s="5"/>
      <c r="B603" s="137"/>
      <c r="C603" s="5"/>
      <c r="D603" s="138"/>
      <c r="E603" s="8"/>
      <c r="F603" s="8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>
      <c r="A604" s="5"/>
      <c r="B604" s="137"/>
      <c r="C604" s="5"/>
      <c r="D604" s="138"/>
      <c r="E604" s="8"/>
      <c r="F604" s="8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>
      <c r="A605" s="5"/>
      <c r="B605" s="137"/>
      <c r="C605" s="5"/>
      <c r="D605" s="138"/>
      <c r="E605" s="8"/>
      <c r="F605" s="8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>
      <c r="A606" s="5"/>
      <c r="B606" s="137"/>
      <c r="C606" s="5"/>
      <c r="D606" s="138"/>
      <c r="E606" s="8"/>
      <c r="F606" s="8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>
      <c r="A607" s="5"/>
      <c r="B607" s="137"/>
      <c r="C607" s="5"/>
      <c r="D607" s="138"/>
      <c r="E607" s="8"/>
      <c r="F607" s="8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>
      <c r="A608" s="5"/>
      <c r="B608" s="137"/>
      <c r="C608" s="5"/>
      <c r="D608" s="138"/>
      <c r="E608" s="8"/>
      <c r="F608" s="8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>
      <c r="A609" s="5"/>
      <c r="B609" s="137"/>
      <c r="C609" s="5"/>
      <c r="D609" s="138"/>
      <c r="E609" s="8"/>
      <c r="F609" s="8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>
      <c r="A610" s="5"/>
      <c r="B610" s="137"/>
      <c r="C610" s="5"/>
      <c r="D610" s="138"/>
      <c r="E610" s="8"/>
      <c r="F610" s="8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>
      <c r="A611" s="5"/>
      <c r="B611" s="137"/>
      <c r="C611" s="5"/>
      <c r="D611" s="138"/>
      <c r="E611" s="8"/>
      <c r="F611" s="8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>
      <c r="A612" s="5"/>
      <c r="B612" s="137"/>
      <c r="C612" s="5"/>
      <c r="D612" s="138"/>
      <c r="E612" s="8"/>
      <c r="F612" s="8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>
      <c r="A613" s="5"/>
      <c r="B613" s="137"/>
      <c r="C613" s="5"/>
      <c r="D613" s="138"/>
      <c r="E613" s="8"/>
      <c r="F613" s="8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>
      <c r="A614" s="5"/>
      <c r="B614" s="137"/>
      <c r="C614" s="5"/>
      <c r="D614" s="138"/>
      <c r="E614" s="8"/>
      <c r="F614" s="8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>
      <c r="A615" s="5"/>
      <c r="B615" s="137"/>
      <c r="C615" s="5"/>
      <c r="D615" s="138"/>
      <c r="E615" s="8"/>
      <c r="F615" s="8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>
      <c r="A616" s="5"/>
      <c r="B616" s="137"/>
      <c r="C616" s="5"/>
      <c r="D616" s="138"/>
      <c r="E616" s="8"/>
      <c r="F616" s="8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>
      <c r="A617" s="5"/>
      <c r="B617" s="137"/>
      <c r="C617" s="5"/>
      <c r="D617" s="138"/>
      <c r="E617" s="8"/>
      <c r="F617" s="8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>
      <c r="A618" s="5"/>
      <c r="B618" s="137"/>
      <c r="C618" s="5"/>
      <c r="D618" s="138"/>
      <c r="E618" s="8"/>
      <c r="F618" s="8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>
      <c r="A619" s="5"/>
      <c r="B619" s="137"/>
      <c r="C619" s="5"/>
      <c r="D619" s="138"/>
      <c r="E619" s="8"/>
      <c r="F619" s="8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>
      <c r="A620" s="5"/>
      <c r="B620" s="137"/>
      <c r="C620" s="5"/>
      <c r="D620" s="138"/>
      <c r="E620" s="8"/>
      <c r="F620" s="8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>
      <c r="A621" s="5"/>
      <c r="B621" s="137"/>
      <c r="C621" s="5"/>
      <c r="D621" s="138"/>
      <c r="E621" s="8"/>
      <c r="F621" s="8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>
      <c r="A622" s="5"/>
      <c r="B622" s="137"/>
      <c r="C622" s="5"/>
      <c r="D622" s="138"/>
      <c r="E622" s="8"/>
      <c r="F622" s="8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>
      <c r="A623" s="5"/>
      <c r="B623" s="137"/>
      <c r="C623" s="5"/>
      <c r="D623" s="138"/>
      <c r="E623" s="8"/>
      <c r="F623" s="8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>
      <c r="A624" s="5"/>
      <c r="B624" s="137"/>
      <c r="C624" s="5"/>
      <c r="D624" s="138"/>
      <c r="E624" s="8"/>
      <c r="F624" s="8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>
      <c r="A625" s="5"/>
      <c r="B625" s="137"/>
      <c r="C625" s="5"/>
      <c r="D625" s="138"/>
      <c r="E625" s="8"/>
      <c r="F625" s="8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>
      <c r="A626" s="5"/>
      <c r="B626" s="137"/>
      <c r="C626" s="5"/>
      <c r="D626" s="138"/>
      <c r="E626" s="8"/>
      <c r="F626" s="8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>
      <c r="A627" s="5"/>
      <c r="B627" s="137"/>
      <c r="C627" s="5"/>
      <c r="D627" s="138"/>
      <c r="E627" s="8"/>
      <c r="F627" s="8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>
      <c r="A628" s="5"/>
      <c r="B628" s="137"/>
      <c r="C628" s="5"/>
      <c r="D628" s="138"/>
      <c r="E628" s="8"/>
      <c r="F628" s="8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>
      <c r="A629" s="5"/>
      <c r="B629" s="137"/>
      <c r="C629" s="5"/>
      <c r="D629" s="138"/>
      <c r="E629" s="8"/>
      <c r="F629" s="8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>
      <c r="A630" s="5"/>
      <c r="B630" s="137"/>
      <c r="C630" s="5"/>
      <c r="D630" s="138"/>
      <c r="E630" s="8"/>
      <c r="F630" s="8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>
      <c r="A631" s="5"/>
      <c r="B631" s="137"/>
      <c r="C631" s="5"/>
      <c r="D631" s="138"/>
      <c r="E631" s="8"/>
      <c r="F631" s="8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>
      <c r="A632" s="5"/>
      <c r="B632" s="137"/>
      <c r="C632" s="5"/>
      <c r="D632" s="138"/>
      <c r="E632" s="8"/>
      <c r="F632" s="8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>
      <c r="A633" s="5"/>
      <c r="B633" s="137"/>
      <c r="C633" s="5"/>
      <c r="D633" s="138"/>
      <c r="E633" s="8"/>
      <c r="F633" s="8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>
      <c r="A634" s="5"/>
      <c r="B634" s="137"/>
      <c r="C634" s="5"/>
      <c r="D634" s="138"/>
      <c r="E634" s="8"/>
      <c r="F634" s="8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>
      <c r="A635" s="5"/>
      <c r="B635" s="137"/>
      <c r="C635" s="5"/>
      <c r="D635" s="138"/>
      <c r="E635" s="8"/>
      <c r="F635" s="8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>
      <c r="A636" s="5"/>
      <c r="B636" s="137"/>
      <c r="C636" s="5"/>
      <c r="D636" s="138"/>
      <c r="E636" s="8"/>
      <c r="F636" s="8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>
      <c r="A637" s="5"/>
      <c r="B637" s="137"/>
      <c r="C637" s="5"/>
      <c r="D637" s="138"/>
      <c r="E637" s="8"/>
      <c r="F637" s="8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>
      <c r="A638" s="5"/>
      <c r="B638" s="137"/>
      <c r="C638" s="5"/>
      <c r="D638" s="138"/>
      <c r="E638" s="8"/>
      <c r="F638" s="8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>
      <c r="A639" s="5"/>
      <c r="B639" s="137"/>
      <c r="C639" s="5"/>
      <c r="D639" s="138"/>
      <c r="E639" s="8"/>
      <c r="F639" s="8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>
      <c r="A640" s="5"/>
      <c r="B640" s="137"/>
      <c r="C640" s="5"/>
      <c r="D640" s="138"/>
      <c r="E640" s="8"/>
      <c r="F640" s="8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>
      <c r="A641" s="5"/>
      <c r="B641" s="137"/>
      <c r="C641" s="5"/>
      <c r="D641" s="138"/>
      <c r="E641" s="8"/>
      <c r="F641" s="8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>
      <c r="A642" s="5"/>
      <c r="B642" s="137"/>
      <c r="C642" s="5"/>
      <c r="D642" s="138"/>
      <c r="E642" s="8"/>
      <c r="F642" s="8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>
      <c r="A643" s="5"/>
      <c r="B643" s="137"/>
      <c r="C643" s="5"/>
      <c r="D643" s="138"/>
      <c r="E643" s="8"/>
      <c r="F643" s="8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>
      <c r="A644" s="5"/>
      <c r="B644" s="137"/>
      <c r="C644" s="5"/>
      <c r="D644" s="138"/>
      <c r="E644" s="8"/>
      <c r="F644" s="8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>
      <c r="A645" s="5"/>
      <c r="B645" s="137"/>
      <c r="C645" s="5"/>
      <c r="D645" s="138"/>
      <c r="E645" s="8"/>
      <c r="F645" s="8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>
      <c r="A646" s="5"/>
      <c r="B646" s="137"/>
      <c r="C646" s="5"/>
      <c r="D646" s="138"/>
      <c r="E646" s="8"/>
      <c r="F646" s="8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>
      <c r="A647" s="5"/>
      <c r="B647" s="137"/>
      <c r="C647" s="5"/>
      <c r="D647" s="138"/>
      <c r="E647" s="8"/>
      <c r="F647" s="8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>
      <c r="A648" s="5"/>
      <c r="B648" s="137"/>
      <c r="C648" s="5"/>
      <c r="D648" s="138"/>
      <c r="E648" s="8"/>
      <c r="F648" s="8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>
      <c r="A649" s="5"/>
      <c r="B649" s="137"/>
      <c r="C649" s="5"/>
      <c r="D649" s="138"/>
      <c r="E649" s="8"/>
      <c r="F649" s="8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>
      <c r="A650" s="5"/>
      <c r="B650" s="137"/>
      <c r="C650" s="5"/>
      <c r="D650" s="138"/>
      <c r="E650" s="8"/>
      <c r="F650" s="8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>
      <c r="A651" s="5"/>
      <c r="B651" s="137"/>
      <c r="C651" s="5"/>
      <c r="D651" s="138"/>
      <c r="E651" s="8"/>
      <c r="F651" s="8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>
      <c r="A652" s="5"/>
      <c r="B652" s="137"/>
      <c r="C652" s="5"/>
      <c r="D652" s="138"/>
      <c r="E652" s="8"/>
      <c r="F652" s="8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>
      <c r="A653" s="5"/>
      <c r="B653" s="137"/>
      <c r="C653" s="5"/>
      <c r="D653" s="138"/>
      <c r="E653" s="8"/>
      <c r="F653" s="8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>
      <c r="A654" s="5"/>
      <c r="B654" s="137"/>
      <c r="C654" s="5"/>
      <c r="D654" s="138"/>
      <c r="E654" s="8"/>
      <c r="F654" s="8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>
      <c r="A655" s="5"/>
      <c r="B655" s="137"/>
      <c r="C655" s="5"/>
      <c r="D655" s="138"/>
      <c r="E655" s="8"/>
      <c r="F655" s="8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>
      <c r="A656" s="5"/>
      <c r="B656" s="137"/>
      <c r="C656" s="5"/>
      <c r="D656" s="138"/>
      <c r="E656" s="8"/>
      <c r="F656" s="8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>
      <c r="A657" s="5"/>
      <c r="B657" s="137"/>
      <c r="C657" s="5"/>
      <c r="D657" s="138"/>
      <c r="E657" s="8"/>
      <c r="F657" s="8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>
      <c r="A658" s="5"/>
      <c r="B658" s="137"/>
      <c r="C658" s="5"/>
      <c r="D658" s="138"/>
      <c r="E658" s="8"/>
      <c r="F658" s="8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>
      <c r="A659" s="5"/>
      <c r="B659" s="137"/>
      <c r="C659" s="5"/>
      <c r="D659" s="138"/>
      <c r="E659" s="8"/>
      <c r="F659" s="8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>
      <c r="A660" s="5"/>
      <c r="B660" s="137"/>
      <c r="C660" s="5"/>
      <c r="D660" s="138"/>
      <c r="E660" s="8"/>
      <c r="F660" s="8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>
      <c r="A661" s="5"/>
      <c r="B661" s="137"/>
      <c r="C661" s="5"/>
      <c r="D661" s="138"/>
      <c r="E661" s="8"/>
      <c r="F661" s="8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>
      <c r="A662" s="5"/>
      <c r="B662" s="137"/>
      <c r="C662" s="5"/>
      <c r="D662" s="138"/>
      <c r="E662" s="8"/>
      <c r="F662" s="8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>
      <c r="A663" s="5"/>
      <c r="B663" s="137"/>
      <c r="C663" s="5"/>
      <c r="D663" s="138"/>
      <c r="E663" s="8"/>
      <c r="F663" s="8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>
      <c r="A664" s="5"/>
      <c r="B664" s="137"/>
      <c r="C664" s="5"/>
      <c r="D664" s="138"/>
      <c r="E664" s="8"/>
      <c r="F664" s="8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>
      <c r="A665" s="5"/>
      <c r="B665" s="137"/>
      <c r="C665" s="5"/>
      <c r="D665" s="138"/>
      <c r="E665" s="8"/>
      <c r="F665" s="8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>
      <c r="A666" s="5"/>
      <c r="B666" s="137"/>
      <c r="C666" s="5"/>
      <c r="D666" s="138"/>
      <c r="E666" s="8"/>
      <c r="F666" s="8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>
      <c r="A667" s="5"/>
      <c r="B667" s="137"/>
      <c r="C667" s="5"/>
      <c r="D667" s="138"/>
      <c r="E667" s="8"/>
      <c r="F667" s="8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>
      <c r="A668" s="5"/>
      <c r="B668" s="137"/>
      <c r="C668" s="5"/>
      <c r="D668" s="138"/>
      <c r="E668" s="8"/>
      <c r="F668" s="8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>
      <c r="A669" s="5"/>
      <c r="B669" s="137"/>
      <c r="C669" s="5"/>
      <c r="D669" s="138"/>
      <c r="E669" s="8"/>
      <c r="F669" s="8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>
      <c r="A670" s="5"/>
      <c r="B670" s="137"/>
      <c r="C670" s="5"/>
      <c r="D670" s="138"/>
      <c r="E670" s="8"/>
      <c r="F670" s="8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>
      <c r="A671" s="5"/>
      <c r="B671" s="137"/>
      <c r="C671" s="5"/>
      <c r="D671" s="138"/>
      <c r="E671" s="8"/>
      <c r="F671" s="8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>
      <c r="A672" s="5"/>
      <c r="B672" s="137"/>
      <c r="C672" s="5"/>
      <c r="D672" s="138"/>
      <c r="E672" s="8"/>
      <c r="F672" s="8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>
      <c r="A673" s="5"/>
      <c r="B673" s="137"/>
      <c r="C673" s="5"/>
      <c r="D673" s="138"/>
      <c r="E673" s="8"/>
      <c r="F673" s="8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>
      <c r="A674" s="5"/>
      <c r="B674" s="137"/>
      <c r="C674" s="5"/>
      <c r="D674" s="138"/>
      <c r="E674" s="8"/>
      <c r="F674" s="8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>
      <c r="A675" s="5"/>
      <c r="B675" s="137"/>
      <c r="C675" s="5"/>
      <c r="D675" s="138"/>
      <c r="E675" s="8"/>
      <c r="F675" s="8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>
      <c r="A676" s="5"/>
      <c r="B676" s="137"/>
      <c r="C676" s="5"/>
      <c r="D676" s="138"/>
      <c r="E676" s="8"/>
      <c r="F676" s="8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>
      <c r="A677" s="5"/>
      <c r="B677" s="137"/>
      <c r="C677" s="5"/>
      <c r="D677" s="138"/>
      <c r="E677" s="8"/>
      <c r="F677" s="8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>
      <c r="A678" s="5"/>
      <c r="B678" s="137"/>
      <c r="C678" s="5"/>
      <c r="D678" s="138"/>
      <c r="E678" s="8"/>
      <c r="F678" s="8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>
      <c r="A679" s="5"/>
      <c r="B679" s="137"/>
      <c r="C679" s="5"/>
      <c r="D679" s="138"/>
      <c r="E679" s="8"/>
      <c r="F679" s="8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>
      <c r="A680" s="5"/>
      <c r="B680" s="137"/>
      <c r="C680" s="5"/>
      <c r="D680" s="138"/>
      <c r="E680" s="8"/>
      <c r="F680" s="8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>
      <c r="A681" s="5"/>
      <c r="B681" s="137"/>
      <c r="C681" s="5"/>
      <c r="D681" s="138"/>
      <c r="E681" s="8"/>
      <c r="F681" s="8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>
      <c r="A682" s="5"/>
      <c r="B682" s="137"/>
      <c r="C682" s="5"/>
      <c r="D682" s="138"/>
      <c r="E682" s="8"/>
      <c r="F682" s="8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>
      <c r="A683" s="5"/>
      <c r="B683" s="137"/>
      <c r="C683" s="5"/>
      <c r="D683" s="138"/>
      <c r="E683" s="8"/>
      <c r="F683" s="8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>
      <c r="A684" s="5"/>
      <c r="B684" s="137"/>
      <c r="C684" s="5"/>
      <c r="D684" s="138"/>
      <c r="E684" s="8"/>
      <c r="F684" s="8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>
      <c r="A685" s="5"/>
      <c r="B685" s="137"/>
      <c r="C685" s="5"/>
      <c r="D685" s="138"/>
      <c r="E685" s="8"/>
      <c r="F685" s="8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>
      <c r="A686" s="5"/>
      <c r="B686" s="137"/>
      <c r="C686" s="5"/>
      <c r="D686" s="138"/>
      <c r="E686" s="8"/>
      <c r="F686" s="8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>
      <c r="A687" s="5"/>
      <c r="B687" s="137"/>
      <c r="C687" s="5"/>
      <c r="D687" s="138"/>
      <c r="E687" s="8"/>
      <c r="F687" s="8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>
      <c r="A688" s="5"/>
      <c r="B688" s="137"/>
      <c r="C688" s="5"/>
      <c r="D688" s="138"/>
      <c r="E688" s="8"/>
      <c r="F688" s="8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>
      <c r="A689" s="5"/>
      <c r="B689" s="137"/>
      <c r="C689" s="5"/>
      <c r="D689" s="138"/>
      <c r="E689" s="8"/>
      <c r="F689" s="8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>
      <c r="A690" s="5"/>
      <c r="B690" s="137"/>
      <c r="C690" s="5"/>
      <c r="D690" s="138"/>
      <c r="E690" s="8"/>
      <c r="F690" s="8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>
      <c r="A691" s="5"/>
      <c r="B691" s="137"/>
      <c r="C691" s="5"/>
      <c r="D691" s="138"/>
      <c r="E691" s="8"/>
      <c r="F691" s="8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>
      <c r="A692" s="5"/>
      <c r="B692" s="137"/>
      <c r="C692" s="5"/>
      <c r="D692" s="138"/>
      <c r="E692" s="8"/>
      <c r="F692" s="8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>
      <c r="A693" s="5"/>
      <c r="B693" s="137"/>
      <c r="C693" s="5"/>
      <c r="D693" s="138"/>
      <c r="E693" s="8"/>
      <c r="F693" s="8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>
      <c r="A694" s="5"/>
      <c r="B694" s="137"/>
      <c r="C694" s="5"/>
      <c r="D694" s="138"/>
      <c r="E694" s="8"/>
      <c r="F694" s="8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>
      <c r="A695" s="5"/>
      <c r="B695" s="137"/>
      <c r="C695" s="5"/>
      <c r="D695" s="138"/>
      <c r="E695" s="8"/>
      <c r="F695" s="8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>
      <c r="A696" s="5"/>
      <c r="B696" s="137"/>
      <c r="C696" s="5"/>
      <c r="D696" s="138"/>
      <c r="E696" s="8"/>
      <c r="F696" s="8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>
      <c r="A697" s="5"/>
      <c r="B697" s="137"/>
      <c r="C697" s="5"/>
      <c r="D697" s="138"/>
      <c r="E697" s="8"/>
      <c r="F697" s="8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>
      <c r="A698" s="5"/>
      <c r="B698" s="137"/>
      <c r="C698" s="5"/>
      <c r="D698" s="138"/>
      <c r="E698" s="8"/>
      <c r="F698" s="8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>
      <c r="A699" s="5"/>
      <c r="B699" s="137"/>
      <c r="C699" s="5"/>
      <c r="D699" s="138"/>
      <c r="E699" s="8"/>
      <c r="F699" s="8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>
      <c r="A700" s="5"/>
      <c r="B700" s="137"/>
      <c r="C700" s="5"/>
      <c r="D700" s="138"/>
      <c r="E700" s="8"/>
      <c r="F700" s="8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>
      <c r="A701" s="5"/>
      <c r="B701" s="137"/>
      <c r="C701" s="5"/>
      <c r="D701" s="138"/>
      <c r="E701" s="8"/>
      <c r="F701" s="8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>
      <c r="A702" s="5"/>
      <c r="B702" s="137"/>
      <c r="C702" s="5"/>
      <c r="D702" s="138"/>
      <c r="E702" s="8"/>
      <c r="F702" s="8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>
      <c r="A703" s="5"/>
      <c r="B703" s="137"/>
      <c r="C703" s="5"/>
      <c r="D703" s="138"/>
      <c r="E703" s="8"/>
      <c r="F703" s="8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>
      <c r="A704" s="5"/>
      <c r="B704" s="137"/>
      <c r="C704" s="5"/>
      <c r="D704" s="138"/>
      <c r="E704" s="8"/>
      <c r="F704" s="8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>
      <c r="A705" s="5"/>
      <c r="B705" s="137"/>
      <c r="C705" s="5"/>
      <c r="D705" s="138"/>
      <c r="E705" s="8"/>
      <c r="F705" s="8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>
      <c r="A706" s="5"/>
      <c r="B706" s="137"/>
      <c r="C706" s="5"/>
      <c r="D706" s="138"/>
      <c r="E706" s="8"/>
      <c r="F706" s="8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>
      <c r="A707" s="5"/>
      <c r="B707" s="137"/>
      <c r="C707" s="5"/>
      <c r="D707" s="138"/>
      <c r="E707" s="8"/>
      <c r="F707" s="8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>
      <c r="A708" s="5"/>
      <c r="B708" s="137"/>
      <c r="C708" s="5"/>
      <c r="D708" s="138"/>
      <c r="E708" s="8"/>
      <c r="F708" s="8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>
      <c r="A709" s="5"/>
      <c r="B709" s="137"/>
      <c r="C709" s="5"/>
      <c r="D709" s="138"/>
      <c r="E709" s="8"/>
      <c r="F709" s="8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>
      <c r="A710" s="5"/>
      <c r="B710" s="137"/>
      <c r="C710" s="5"/>
      <c r="D710" s="138"/>
      <c r="E710" s="8"/>
      <c r="F710" s="8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>
      <c r="A711" s="5"/>
      <c r="B711" s="137"/>
      <c r="C711" s="5"/>
      <c r="D711" s="138"/>
      <c r="E711" s="8"/>
      <c r="F711" s="8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>
      <c r="A712" s="5"/>
      <c r="B712" s="137"/>
      <c r="C712" s="5"/>
      <c r="D712" s="138"/>
      <c r="E712" s="8"/>
      <c r="F712" s="8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>
      <c r="A713" s="5"/>
      <c r="B713" s="137"/>
      <c r="C713" s="5"/>
      <c r="D713" s="138"/>
      <c r="E713" s="8"/>
      <c r="F713" s="8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>
      <c r="A714" s="5"/>
      <c r="B714" s="137"/>
      <c r="C714" s="5"/>
      <c r="D714" s="138"/>
      <c r="E714" s="8"/>
      <c r="F714" s="8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>
      <c r="A715" s="5"/>
      <c r="B715" s="137"/>
      <c r="C715" s="5"/>
      <c r="D715" s="138"/>
      <c r="E715" s="8"/>
      <c r="F715" s="8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>
      <c r="A716" s="5"/>
      <c r="B716" s="137"/>
      <c r="C716" s="5"/>
      <c r="D716" s="138"/>
      <c r="E716" s="8"/>
      <c r="F716" s="8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>
      <c r="A717" s="5"/>
      <c r="B717" s="137"/>
      <c r="C717" s="5"/>
      <c r="D717" s="138"/>
      <c r="E717" s="8"/>
      <c r="F717" s="8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>
      <c r="A718" s="5"/>
      <c r="B718" s="137"/>
      <c r="C718" s="5"/>
      <c r="D718" s="138"/>
      <c r="E718" s="8"/>
      <c r="F718" s="8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>
      <c r="A719" s="5"/>
      <c r="B719" s="137"/>
      <c r="C719" s="5"/>
      <c r="D719" s="138"/>
      <c r="E719" s="8"/>
      <c r="F719" s="8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>
      <c r="A720" s="5"/>
      <c r="B720" s="137"/>
      <c r="C720" s="5"/>
      <c r="D720" s="138"/>
      <c r="E720" s="8"/>
      <c r="F720" s="8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>
      <c r="A721" s="5"/>
      <c r="B721" s="137"/>
      <c r="C721" s="5"/>
      <c r="D721" s="138"/>
      <c r="E721" s="8"/>
      <c r="F721" s="8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>
      <c r="A722" s="5"/>
      <c r="B722" s="137"/>
      <c r="C722" s="5"/>
      <c r="D722" s="138"/>
      <c r="E722" s="8"/>
      <c r="F722" s="8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>
      <c r="A723" s="5"/>
      <c r="B723" s="137"/>
      <c r="C723" s="5"/>
      <c r="D723" s="138"/>
      <c r="E723" s="8"/>
      <c r="F723" s="8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>
      <c r="A724" s="5"/>
      <c r="B724" s="137"/>
      <c r="C724" s="5"/>
      <c r="D724" s="138"/>
      <c r="E724" s="8"/>
      <c r="F724" s="8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>
      <c r="A725" s="5"/>
      <c r="B725" s="137"/>
      <c r="C725" s="5"/>
      <c r="D725" s="138"/>
      <c r="E725" s="8"/>
      <c r="F725" s="8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>
      <c r="A726" s="5"/>
      <c r="B726" s="137"/>
      <c r="C726" s="5"/>
      <c r="D726" s="138"/>
      <c r="E726" s="8"/>
      <c r="F726" s="8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>
      <c r="A727" s="5"/>
      <c r="B727" s="137"/>
      <c r="C727" s="5"/>
      <c r="D727" s="138"/>
      <c r="E727" s="8"/>
      <c r="F727" s="8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>
      <c r="A728" s="5"/>
      <c r="B728" s="137"/>
      <c r="C728" s="5"/>
      <c r="D728" s="138"/>
      <c r="E728" s="8"/>
      <c r="F728" s="8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>
      <c r="A729" s="5"/>
      <c r="B729" s="137"/>
      <c r="C729" s="5"/>
      <c r="D729" s="138"/>
      <c r="E729" s="8"/>
      <c r="F729" s="8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>
      <c r="A730" s="5"/>
      <c r="B730" s="137"/>
      <c r="C730" s="5"/>
      <c r="D730" s="138"/>
      <c r="E730" s="8"/>
      <c r="F730" s="8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>
      <c r="A731" s="5"/>
      <c r="B731" s="137"/>
      <c r="C731" s="5"/>
      <c r="D731" s="138"/>
      <c r="E731" s="8"/>
      <c r="F731" s="8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>
      <c r="A732" s="5"/>
      <c r="B732" s="137"/>
      <c r="C732" s="5"/>
      <c r="D732" s="138"/>
      <c r="E732" s="8"/>
      <c r="F732" s="8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>
      <c r="A733" s="5"/>
      <c r="B733" s="137"/>
      <c r="C733" s="5"/>
      <c r="D733" s="138"/>
      <c r="E733" s="8"/>
      <c r="F733" s="8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>
      <c r="A734" s="5"/>
      <c r="B734" s="137"/>
      <c r="C734" s="5"/>
      <c r="D734" s="138"/>
      <c r="E734" s="8"/>
      <c r="F734" s="8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>
      <c r="A735" s="5"/>
      <c r="B735" s="137"/>
      <c r="C735" s="5"/>
      <c r="D735" s="138"/>
      <c r="E735" s="8"/>
      <c r="F735" s="8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>
      <c r="A736" s="5"/>
      <c r="B736" s="137"/>
      <c r="C736" s="5"/>
      <c r="D736" s="138"/>
      <c r="E736" s="8"/>
      <c r="F736" s="8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>
      <c r="A737" s="5"/>
      <c r="B737" s="137"/>
      <c r="C737" s="5"/>
      <c r="D737" s="138"/>
      <c r="E737" s="8"/>
      <c r="F737" s="8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>
      <c r="A738" s="5"/>
      <c r="B738" s="137"/>
      <c r="C738" s="5"/>
      <c r="D738" s="138"/>
      <c r="E738" s="8"/>
      <c r="F738" s="8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>
      <c r="A739" s="5"/>
      <c r="B739" s="137"/>
      <c r="C739" s="5"/>
      <c r="D739" s="138"/>
      <c r="E739" s="8"/>
      <c r="F739" s="8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>
      <c r="A740" s="5"/>
      <c r="B740" s="137"/>
      <c r="C740" s="5"/>
      <c r="D740" s="138"/>
      <c r="E740" s="8"/>
      <c r="F740" s="8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>
      <c r="A741" s="5"/>
      <c r="B741" s="137"/>
      <c r="C741" s="5"/>
      <c r="D741" s="138"/>
      <c r="E741" s="8"/>
      <c r="F741" s="8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>
      <c r="A742" s="5"/>
      <c r="B742" s="137"/>
      <c r="C742" s="5"/>
      <c r="D742" s="138"/>
      <c r="E742" s="8"/>
      <c r="F742" s="8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>
      <c r="A743" s="5"/>
      <c r="B743" s="137"/>
      <c r="C743" s="5"/>
      <c r="D743" s="138"/>
      <c r="E743" s="8"/>
      <c r="F743" s="8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>
      <c r="A744" s="5"/>
      <c r="B744" s="137"/>
      <c r="C744" s="5"/>
      <c r="D744" s="138"/>
      <c r="E744" s="8"/>
      <c r="F744" s="8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>
      <c r="A745" s="5"/>
      <c r="B745" s="137"/>
      <c r="C745" s="5"/>
      <c r="D745" s="138"/>
      <c r="E745" s="8"/>
      <c r="F745" s="8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>
      <c r="A746" s="5"/>
      <c r="B746" s="137"/>
      <c r="C746" s="5"/>
      <c r="D746" s="138"/>
      <c r="E746" s="8"/>
      <c r="F746" s="8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>
      <c r="A747" s="5"/>
      <c r="B747" s="137"/>
      <c r="C747" s="5"/>
      <c r="D747" s="138"/>
      <c r="E747" s="8"/>
      <c r="F747" s="8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>
      <c r="A748" s="5"/>
      <c r="B748" s="137"/>
      <c r="C748" s="5"/>
      <c r="D748" s="138"/>
      <c r="E748" s="8"/>
      <c r="F748" s="8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>
      <c r="A749" s="5"/>
      <c r="B749" s="137"/>
      <c r="C749" s="5"/>
      <c r="D749" s="138"/>
      <c r="E749" s="8"/>
      <c r="F749" s="8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>
      <c r="A750" s="5"/>
      <c r="B750" s="137"/>
      <c r="C750" s="5"/>
      <c r="D750" s="138"/>
      <c r="E750" s="8"/>
      <c r="F750" s="8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>
      <c r="A751" s="5"/>
      <c r="B751" s="137"/>
      <c r="C751" s="5"/>
      <c r="D751" s="138"/>
      <c r="E751" s="8"/>
      <c r="F751" s="8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>
      <c r="A752" s="5"/>
      <c r="B752" s="137"/>
      <c r="C752" s="5"/>
      <c r="D752" s="138"/>
      <c r="E752" s="8"/>
      <c r="F752" s="8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>
      <c r="A753" s="5"/>
      <c r="B753" s="137"/>
      <c r="C753" s="5"/>
      <c r="D753" s="138"/>
      <c r="E753" s="8"/>
      <c r="F753" s="8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>
      <c r="A754" s="5"/>
      <c r="B754" s="137"/>
      <c r="C754" s="5"/>
      <c r="D754" s="138"/>
      <c r="E754" s="8"/>
      <c r="F754" s="8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>
      <c r="A755" s="5"/>
      <c r="B755" s="137"/>
      <c r="C755" s="5"/>
      <c r="D755" s="138"/>
      <c r="E755" s="8"/>
      <c r="F755" s="8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>
      <c r="A756" s="5"/>
      <c r="B756" s="137"/>
      <c r="C756" s="5"/>
      <c r="D756" s="138"/>
      <c r="E756" s="8"/>
      <c r="F756" s="8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>
      <c r="A757" s="5"/>
      <c r="B757" s="137"/>
      <c r="C757" s="5"/>
      <c r="D757" s="138"/>
      <c r="E757" s="8"/>
      <c r="F757" s="8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>
      <c r="A758" s="5"/>
      <c r="B758" s="137"/>
      <c r="C758" s="5"/>
      <c r="D758" s="138"/>
      <c r="E758" s="8"/>
      <c r="F758" s="8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>
      <c r="A759" s="5"/>
      <c r="B759" s="137"/>
      <c r="C759" s="5"/>
      <c r="D759" s="138"/>
      <c r="E759" s="8"/>
      <c r="F759" s="8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>
      <c r="A760" s="5"/>
      <c r="B760" s="137"/>
      <c r="C760" s="5"/>
      <c r="D760" s="138"/>
      <c r="E760" s="8"/>
      <c r="F760" s="8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>
      <c r="A761" s="5"/>
      <c r="B761" s="137"/>
      <c r="C761" s="5"/>
      <c r="D761" s="138"/>
      <c r="E761" s="8"/>
      <c r="F761" s="8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>
      <c r="A762" s="5"/>
      <c r="B762" s="137"/>
      <c r="C762" s="5"/>
      <c r="D762" s="138"/>
      <c r="E762" s="8"/>
      <c r="F762" s="8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>
      <c r="A763" s="5"/>
      <c r="B763" s="137"/>
      <c r="C763" s="5"/>
      <c r="D763" s="138"/>
      <c r="E763" s="8"/>
      <c r="F763" s="8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>
      <c r="A764" s="5"/>
      <c r="B764" s="137"/>
      <c r="C764" s="5"/>
      <c r="D764" s="138"/>
      <c r="E764" s="8"/>
      <c r="F764" s="8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>
      <c r="A765" s="5"/>
      <c r="B765" s="137"/>
      <c r="C765" s="5"/>
      <c r="D765" s="138"/>
      <c r="E765" s="8"/>
      <c r="F765" s="8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>
      <c r="A766" s="5"/>
      <c r="B766" s="137"/>
      <c r="C766" s="5"/>
      <c r="D766" s="138"/>
      <c r="E766" s="8"/>
      <c r="F766" s="8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>
      <c r="A767" s="5"/>
      <c r="B767" s="137"/>
      <c r="C767" s="5"/>
      <c r="D767" s="138"/>
      <c r="E767" s="8"/>
      <c r="F767" s="8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>
      <c r="A768" s="5"/>
      <c r="B768" s="137"/>
      <c r="C768" s="5"/>
      <c r="D768" s="138"/>
      <c r="E768" s="8"/>
      <c r="F768" s="8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>
      <c r="A769" s="5"/>
      <c r="B769" s="137"/>
      <c r="C769" s="5"/>
      <c r="D769" s="138"/>
      <c r="E769" s="8"/>
      <c r="F769" s="8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>
      <c r="A770" s="5"/>
      <c r="B770" s="137"/>
      <c r="C770" s="5"/>
      <c r="D770" s="138"/>
      <c r="E770" s="8"/>
      <c r="F770" s="8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>
      <c r="A771" s="5"/>
      <c r="B771" s="137"/>
      <c r="C771" s="5"/>
      <c r="D771" s="138"/>
      <c r="E771" s="8"/>
      <c r="F771" s="8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>
      <c r="A772" s="5"/>
      <c r="B772" s="137"/>
      <c r="C772" s="5"/>
      <c r="D772" s="138"/>
      <c r="E772" s="8"/>
      <c r="F772" s="8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>
      <c r="A773" s="5"/>
      <c r="B773" s="137"/>
      <c r="C773" s="5"/>
      <c r="D773" s="138"/>
      <c r="E773" s="8"/>
      <c r="F773" s="8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>
      <c r="A774" s="5"/>
      <c r="B774" s="137"/>
      <c r="C774" s="5"/>
      <c r="D774" s="138"/>
      <c r="E774" s="8"/>
      <c r="F774" s="8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>
      <c r="A775" s="5"/>
      <c r="B775" s="137"/>
      <c r="C775" s="5"/>
      <c r="D775" s="138"/>
      <c r="E775" s="8"/>
      <c r="F775" s="8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>
      <c r="A776" s="5"/>
      <c r="B776" s="137"/>
      <c r="C776" s="5"/>
      <c r="D776" s="138"/>
      <c r="E776" s="8"/>
      <c r="F776" s="8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>
      <c r="A777" s="5"/>
      <c r="B777" s="137"/>
      <c r="C777" s="5"/>
      <c r="D777" s="138"/>
      <c r="E777" s="8"/>
      <c r="F777" s="8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>
      <c r="A778" s="5"/>
      <c r="B778" s="137"/>
      <c r="C778" s="5"/>
      <c r="D778" s="138"/>
      <c r="E778" s="8"/>
      <c r="F778" s="8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>
      <c r="A779" s="5"/>
      <c r="B779" s="137"/>
      <c r="C779" s="5"/>
      <c r="D779" s="138"/>
      <c r="E779" s="8"/>
      <c r="F779" s="8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>
      <c r="A780" s="5"/>
      <c r="B780" s="137"/>
      <c r="C780" s="5"/>
      <c r="D780" s="138"/>
      <c r="E780" s="8"/>
      <c r="F780" s="8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>
      <c r="A781" s="5"/>
      <c r="B781" s="137"/>
      <c r="C781" s="5"/>
      <c r="D781" s="138"/>
      <c r="E781" s="8"/>
      <c r="F781" s="8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>
      <c r="A782" s="5"/>
      <c r="B782" s="137"/>
      <c r="C782" s="5"/>
      <c r="D782" s="138"/>
      <c r="E782" s="8"/>
      <c r="F782" s="8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>
      <c r="A783" s="5"/>
      <c r="B783" s="137"/>
      <c r="C783" s="5"/>
      <c r="D783" s="138"/>
      <c r="E783" s="8"/>
      <c r="F783" s="8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>
      <c r="A784" s="5"/>
      <c r="B784" s="137"/>
      <c r="C784" s="5"/>
      <c r="D784" s="138"/>
      <c r="E784" s="8"/>
      <c r="F784" s="8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>
      <c r="A785" s="5"/>
      <c r="B785" s="137"/>
      <c r="C785" s="5"/>
      <c r="D785" s="138"/>
      <c r="E785" s="8"/>
      <c r="F785" s="8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>
      <c r="A786" s="5"/>
      <c r="B786" s="137"/>
      <c r="C786" s="5"/>
      <c r="D786" s="138"/>
      <c r="E786" s="8"/>
      <c r="F786" s="8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>
      <c r="A787" s="5"/>
      <c r="B787" s="137"/>
      <c r="C787" s="5"/>
      <c r="D787" s="138"/>
      <c r="E787" s="8"/>
      <c r="F787" s="8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>
      <c r="A788" s="5"/>
      <c r="B788" s="137"/>
      <c r="C788" s="5"/>
      <c r="D788" s="138"/>
      <c r="E788" s="8"/>
      <c r="F788" s="8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>
      <c r="A789" s="5"/>
      <c r="B789" s="137"/>
      <c r="C789" s="5"/>
      <c r="D789" s="138"/>
      <c r="E789" s="8"/>
      <c r="F789" s="8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>
      <c r="A790" s="5"/>
      <c r="B790" s="137"/>
      <c r="C790" s="5"/>
      <c r="D790" s="138"/>
      <c r="E790" s="8"/>
      <c r="F790" s="8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>
      <c r="A791" s="5"/>
      <c r="B791" s="137"/>
      <c r="C791" s="5"/>
      <c r="D791" s="138"/>
      <c r="E791" s="8"/>
      <c r="F791" s="8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>
      <c r="A792" s="5"/>
      <c r="B792" s="137"/>
      <c r="C792" s="5"/>
      <c r="D792" s="138"/>
      <c r="E792" s="8"/>
      <c r="F792" s="8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>
      <c r="A793" s="5"/>
      <c r="B793" s="137"/>
      <c r="C793" s="5"/>
      <c r="D793" s="138"/>
      <c r="E793" s="8"/>
      <c r="F793" s="8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>
      <c r="A794" s="5"/>
      <c r="B794" s="137"/>
      <c r="C794" s="5"/>
      <c r="D794" s="138"/>
      <c r="E794" s="8"/>
      <c r="F794" s="8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>
      <c r="A795" s="5"/>
      <c r="B795" s="137"/>
      <c r="C795" s="5"/>
      <c r="D795" s="138"/>
      <c r="E795" s="8"/>
      <c r="F795" s="8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>
      <c r="A796" s="5"/>
      <c r="B796" s="137"/>
      <c r="C796" s="5"/>
      <c r="D796" s="138"/>
      <c r="E796" s="8"/>
      <c r="F796" s="8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>
      <c r="A797" s="5"/>
      <c r="B797" s="137"/>
      <c r="C797" s="5"/>
      <c r="D797" s="138"/>
      <c r="E797" s="8"/>
      <c r="F797" s="8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>
      <c r="A798" s="5"/>
      <c r="B798" s="137"/>
      <c r="C798" s="5"/>
      <c r="D798" s="138"/>
      <c r="E798" s="8"/>
      <c r="F798" s="8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>
      <c r="A799" s="5"/>
      <c r="B799" s="137"/>
      <c r="C799" s="5"/>
      <c r="D799" s="138"/>
      <c r="E799" s="8"/>
      <c r="F799" s="8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>
      <c r="A800" s="5"/>
      <c r="B800" s="137"/>
      <c r="C800" s="5"/>
      <c r="D800" s="138"/>
      <c r="E800" s="8"/>
      <c r="F800" s="8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>
      <c r="A801" s="5"/>
      <c r="B801" s="137"/>
      <c r="C801" s="5"/>
      <c r="D801" s="138"/>
      <c r="E801" s="8"/>
      <c r="F801" s="8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>
      <c r="A802" s="5"/>
      <c r="B802" s="137"/>
      <c r="C802" s="5"/>
      <c r="D802" s="138"/>
      <c r="E802" s="8"/>
      <c r="F802" s="8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>
      <c r="A803" s="5"/>
      <c r="B803" s="137"/>
      <c r="C803" s="5"/>
      <c r="D803" s="138"/>
      <c r="E803" s="8"/>
      <c r="F803" s="8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>
      <c r="A804" s="5"/>
      <c r="B804" s="137"/>
      <c r="C804" s="5"/>
      <c r="D804" s="138"/>
      <c r="E804" s="8"/>
      <c r="F804" s="8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>
      <c r="A805" s="5"/>
      <c r="B805" s="137"/>
      <c r="C805" s="5"/>
      <c r="D805" s="138"/>
      <c r="E805" s="8"/>
      <c r="F805" s="8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>
      <c r="A806" s="5"/>
      <c r="B806" s="137"/>
      <c r="C806" s="5"/>
      <c r="D806" s="138"/>
      <c r="E806" s="8"/>
      <c r="F806" s="8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>
      <c r="A807" s="5"/>
      <c r="B807" s="137"/>
      <c r="C807" s="5"/>
      <c r="D807" s="138"/>
      <c r="E807" s="8"/>
      <c r="F807" s="8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>
      <c r="A808" s="5"/>
      <c r="B808" s="137"/>
      <c r="C808" s="5"/>
      <c r="D808" s="138"/>
      <c r="E808" s="8"/>
      <c r="F808" s="8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>
      <c r="A809" s="5"/>
      <c r="B809" s="137"/>
      <c r="C809" s="5"/>
      <c r="D809" s="138"/>
      <c r="E809" s="8"/>
      <c r="F809" s="8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>
      <c r="A810" s="5"/>
      <c r="B810" s="137"/>
      <c r="C810" s="5"/>
      <c r="D810" s="138"/>
      <c r="E810" s="8"/>
      <c r="F810" s="8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>
      <c r="A811" s="5"/>
      <c r="B811" s="137"/>
      <c r="C811" s="5"/>
      <c r="D811" s="138"/>
      <c r="E811" s="8"/>
      <c r="F811" s="8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>
      <c r="A812" s="5"/>
      <c r="B812" s="137"/>
      <c r="C812" s="5"/>
      <c r="D812" s="138"/>
      <c r="E812" s="8"/>
      <c r="F812" s="8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>
      <c r="A813" s="5"/>
      <c r="B813" s="137"/>
      <c r="C813" s="5"/>
      <c r="D813" s="138"/>
      <c r="E813" s="8"/>
      <c r="F813" s="8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>
      <c r="A814" s="5"/>
      <c r="B814" s="137"/>
      <c r="C814" s="5"/>
      <c r="D814" s="138"/>
      <c r="E814" s="8"/>
      <c r="F814" s="8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>
      <c r="A815" s="5"/>
      <c r="B815" s="137"/>
      <c r="C815" s="5"/>
      <c r="D815" s="138"/>
      <c r="E815" s="8"/>
      <c r="F815" s="8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>
      <c r="A816" s="5"/>
      <c r="B816" s="137"/>
      <c r="C816" s="5"/>
      <c r="D816" s="138"/>
      <c r="E816" s="8"/>
      <c r="F816" s="8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>
      <c r="A817" s="5"/>
      <c r="B817" s="137"/>
      <c r="C817" s="5"/>
      <c r="D817" s="138"/>
      <c r="E817" s="8"/>
      <c r="F817" s="8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>
      <c r="A818" s="5"/>
      <c r="B818" s="137"/>
      <c r="C818" s="5"/>
      <c r="D818" s="138"/>
      <c r="E818" s="8"/>
      <c r="F818" s="8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>
      <c r="A819" s="5"/>
      <c r="B819" s="137"/>
      <c r="C819" s="5"/>
      <c r="D819" s="138"/>
      <c r="E819" s="8"/>
      <c r="F819" s="8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>
      <c r="A820" s="5"/>
      <c r="B820" s="137"/>
      <c r="C820" s="5"/>
      <c r="D820" s="138"/>
      <c r="E820" s="8"/>
      <c r="F820" s="8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>
      <c r="A821" s="5"/>
      <c r="B821" s="137"/>
      <c r="C821" s="5"/>
      <c r="D821" s="138"/>
      <c r="E821" s="8"/>
      <c r="F821" s="8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>
      <c r="A822" s="5"/>
      <c r="B822" s="137"/>
      <c r="C822" s="5"/>
      <c r="D822" s="138"/>
      <c r="E822" s="8"/>
      <c r="F822" s="8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>
      <c r="A823" s="5"/>
      <c r="B823" s="137"/>
      <c r="C823" s="5"/>
      <c r="D823" s="138"/>
      <c r="E823" s="8"/>
      <c r="F823" s="8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>
      <c r="A824" s="5"/>
      <c r="B824" s="137"/>
      <c r="C824" s="5"/>
      <c r="D824" s="138"/>
      <c r="E824" s="8"/>
      <c r="F824" s="8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>
      <c r="A825" s="5"/>
      <c r="B825" s="137"/>
      <c r="C825" s="5"/>
      <c r="D825" s="138"/>
      <c r="E825" s="8"/>
      <c r="F825" s="8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>
      <c r="A826" s="5"/>
      <c r="B826" s="137"/>
      <c r="C826" s="5"/>
      <c r="D826" s="138"/>
      <c r="E826" s="8"/>
      <c r="F826" s="8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>
      <c r="A827" s="5"/>
      <c r="B827" s="137"/>
      <c r="C827" s="5"/>
      <c r="D827" s="138"/>
      <c r="E827" s="8"/>
      <c r="F827" s="8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>
      <c r="A828" s="5"/>
      <c r="B828" s="137"/>
      <c r="C828" s="5"/>
      <c r="D828" s="138"/>
      <c r="E828" s="8"/>
      <c r="F828" s="8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>
      <c r="A829" s="5"/>
      <c r="B829" s="137"/>
      <c r="C829" s="5"/>
      <c r="D829" s="138"/>
      <c r="E829" s="8"/>
      <c r="F829" s="8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>
      <c r="A830" s="5"/>
      <c r="B830" s="137"/>
      <c r="C830" s="5"/>
      <c r="D830" s="138"/>
      <c r="E830" s="8"/>
      <c r="F830" s="8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>
      <c r="A831" s="5"/>
      <c r="B831" s="137"/>
      <c r="C831" s="5"/>
      <c r="D831" s="138"/>
      <c r="E831" s="8"/>
      <c r="F831" s="8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>
      <c r="A832" s="5"/>
      <c r="B832" s="137"/>
      <c r="C832" s="5"/>
      <c r="D832" s="138"/>
      <c r="E832" s="8"/>
      <c r="F832" s="8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>
      <c r="A833" s="5"/>
      <c r="B833" s="137"/>
      <c r="C833" s="5"/>
      <c r="D833" s="138"/>
      <c r="E833" s="8"/>
      <c r="F833" s="8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>
      <c r="A834" s="5"/>
      <c r="B834" s="137"/>
      <c r="C834" s="5"/>
      <c r="D834" s="138"/>
      <c r="E834" s="8"/>
      <c r="F834" s="8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>
      <c r="A835" s="5"/>
      <c r="B835" s="137"/>
      <c r="C835" s="5"/>
      <c r="D835" s="138"/>
      <c r="E835" s="8"/>
      <c r="F835" s="8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>
      <c r="A836" s="5"/>
      <c r="B836" s="137"/>
      <c r="C836" s="5"/>
      <c r="D836" s="138"/>
      <c r="E836" s="8"/>
      <c r="F836" s="8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>
      <c r="A837" s="5"/>
      <c r="B837" s="137"/>
      <c r="C837" s="5"/>
      <c r="D837" s="138"/>
      <c r="E837" s="8"/>
      <c r="F837" s="8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>
      <c r="A838" s="5"/>
      <c r="B838" s="137"/>
      <c r="C838" s="5"/>
      <c r="D838" s="138"/>
      <c r="E838" s="8"/>
      <c r="F838" s="8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>
      <c r="A839" s="5"/>
      <c r="B839" s="137"/>
      <c r="C839" s="5"/>
      <c r="D839" s="138"/>
      <c r="E839" s="8"/>
      <c r="F839" s="8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>
      <c r="A840" s="5"/>
      <c r="B840" s="137"/>
      <c r="C840" s="5"/>
      <c r="D840" s="138"/>
      <c r="E840" s="8"/>
      <c r="F840" s="8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>
      <c r="A841" s="5"/>
      <c r="B841" s="137"/>
      <c r="C841" s="5"/>
      <c r="D841" s="138"/>
      <c r="E841" s="8"/>
      <c r="F841" s="8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>
      <c r="A842" s="5"/>
      <c r="B842" s="137"/>
      <c r="C842" s="5"/>
      <c r="D842" s="138"/>
      <c r="E842" s="8"/>
      <c r="F842" s="8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>
      <c r="A843" s="5"/>
      <c r="B843" s="137"/>
      <c r="C843" s="5"/>
      <c r="D843" s="138"/>
      <c r="E843" s="8"/>
      <c r="F843" s="8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>
      <c r="A844" s="5"/>
      <c r="B844" s="137"/>
      <c r="C844" s="5"/>
      <c r="D844" s="138"/>
      <c r="E844" s="8"/>
      <c r="F844" s="8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>
      <c r="A845" s="5"/>
      <c r="B845" s="137"/>
      <c r="C845" s="5"/>
      <c r="D845" s="138"/>
      <c r="E845" s="8"/>
      <c r="F845" s="8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>
      <c r="A846" s="5"/>
      <c r="B846" s="137"/>
      <c r="C846" s="5"/>
      <c r="D846" s="138"/>
      <c r="E846" s="8"/>
      <c r="F846" s="8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>
      <c r="A847" s="5"/>
      <c r="B847" s="137"/>
      <c r="C847" s="5"/>
      <c r="D847" s="138"/>
      <c r="E847" s="8"/>
      <c r="F847" s="8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>
      <c r="A848" s="5"/>
      <c r="B848" s="137"/>
      <c r="C848" s="5"/>
      <c r="D848" s="138"/>
      <c r="E848" s="8"/>
      <c r="F848" s="8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>
      <c r="A849" s="5"/>
      <c r="B849" s="137"/>
      <c r="C849" s="5"/>
      <c r="D849" s="138"/>
      <c r="E849" s="8"/>
      <c r="F849" s="8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>
      <c r="A850" s="5"/>
      <c r="B850" s="137"/>
      <c r="C850" s="5"/>
      <c r="D850" s="138"/>
      <c r="E850" s="8"/>
      <c r="F850" s="8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>
      <c r="A851" s="5"/>
      <c r="B851" s="137"/>
      <c r="C851" s="5"/>
      <c r="D851" s="138"/>
      <c r="E851" s="8"/>
      <c r="F851" s="8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>
      <c r="A852" s="5"/>
      <c r="B852" s="137"/>
      <c r="C852" s="5"/>
      <c r="D852" s="138"/>
      <c r="E852" s="8"/>
      <c r="F852" s="8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>
      <c r="A853" s="5"/>
      <c r="B853" s="137"/>
      <c r="C853" s="5"/>
      <c r="D853" s="138"/>
      <c r="E853" s="8"/>
      <c r="F853" s="8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>
      <c r="A854" s="5"/>
      <c r="B854" s="137"/>
      <c r="C854" s="5"/>
      <c r="D854" s="138"/>
      <c r="E854" s="8"/>
      <c r="F854" s="8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>
      <c r="A855" s="5"/>
      <c r="B855" s="137"/>
      <c r="C855" s="5"/>
      <c r="D855" s="138"/>
      <c r="E855" s="8"/>
      <c r="F855" s="8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>
      <c r="A856" s="5"/>
      <c r="B856" s="137"/>
      <c r="C856" s="5"/>
      <c r="D856" s="138"/>
      <c r="E856" s="8"/>
      <c r="F856" s="8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>
      <c r="A857" s="5"/>
      <c r="B857" s="137"/>
      <c r="C857" s="5"/>
      <c r="D857" s="138"/>
      <c r="E857" s="8"/>
      <c r="F857" s="8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>
      <c r="A858" s="5"/>
      <c r="B858" s="137"/>
      <c r="C858" s="5"/>
      <c r="D858" s="138"/>
      <c r="E858" s="8"/>
      <c r="F858" s="8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>
      <c r="A859" s="5"/>
      <c r="B859" s="137"/>
      <c r="C859" s="5"/>
      <c r="D859" s="138"/>
      <c r="E859" s="8"/>
      <c r="F859" s="8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>
      <c r="A860" s="5"/>
      <c r="B860" s="137"/>
      <c r="C860" s="5"/>
      <c r="D860" s="138"/>
      <c r="E860" s="8"/>
      <c r="F860" s="8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>
      <c r="A861" s="5"/>
      <c r="B861" s="137"/>
      <c r="C861" s="5"/>
      <c r="D861" s="138"/>
      <c r="E861" s="8"/>
      <c r="F861" s="8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>
      <c r="A862" s="5"/>
      <c r="B862" s="137"/>
      <c r="C862" s="5"/>
      <c r="D862" s="138"/>
      <c r="E862" s="8"/>
      <c r="F862" s="8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>
      <c r="A863" s="5"/>
      <c r="B863" s="137"/>
      <c r="C863" s="5"/>
      <c r="D863" s="138"/>
      <c r="E863" s="8"/>
      <c r="F863" s="8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>
      <c r="A864" s="5"/>
      <c r="B864" s="137"/>
      <c r="C864" s="5"/>
      <c r="D864" s="138"/>
      <c r="E864" s="8"/>
      <c r="F864" s="8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>
      <c r="A865" s="5"/>
      <c r="B865" s="137"/>
      <c r="C865" s="5"/>
      <c r="D865" s="138"/>
      <c r="E865" s="8"/>
      <c r="F865" s="8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>
      <c r="A866" s="5"/>
      <c r="B866" s="137"/>
      <c r="C866" s="5"/>
      <c r="D866" s="138"/>
      <c r="E866" s="8"/>
      <c r="F866" s="8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>
      <c r="A867" s="5"/>
      <c r="B867" s="137"/>
      <c r="C867" s="5"/>
      <c r="D867" s="138"/>
      <c r="E867" s="8"/>
      <c r="F867" s="8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>
      <c r="A868" s="5"/>
      <c r="B868" s="137"/>
      <c r="C868" s="5"/>
      <c r="D868" s="138"/>
      <c r="E868" s="8"/>
      <c r="F868" s="8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>
      <c r="A869" s="5"/>
      <c r="B869" s="137"/>
      <c r="C869" s="5"/>
      <c r="D869" s="138"/>
      <c r="E869" s="8"/>
      <c r="F869" s="8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>
      <c r="A870" s="5"/>
      <c r="B870" s="137"/>
      <c r="C870" s="5"/>
      <c r="D870" s="138"/>
      <c r="E870" s="8"/>
      <c r="F870" s="8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>
      <c r="A871" s="5"/>
      <c r="B871" s="137"/>
      <c r="C871" s="5"/>
      <c r="D871" s="138"/>
      <c r="E871" s="8"/>
      <c r="F871" s="8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>
      <c r="A872" s="5"/>
      <c r="B872" s="137"/>
      <c r="C872" s="5"/>
      <c r="D872" s="138"/>
      <c r="E872" s="8"/>
      <c r="F872" s="8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>
      <c r="A873" s="5"/>
      <c r="B873" s="137"/>
      <c r="C873" s="5"/>
      <c r="D873" s="138"/>
      <c r="E873" s="8"/>
      <c r="F873" s="8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>
      <c r="A874" s="5"/>
      <c r="B874" s="137"/>
      <c r="C874" s="5"/>
      <c r="D874" s="138"/>
      <c r="E874" s="8"/>
      <c r="F874" s="8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>
      <c r="A875" s="5"/>
      <c r="B875" s="137"/>
      <c r="C875" s="5"/>
      <c r="D875" s="138"/>
      <c r="E875" s="8"/>
      <c r="F875" s="8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>
      <c r="A876" s="5"/>
      <c r="B876" s="137"/>
      <c r="C876" s="5"/>
      <c r="D876" s="138"/>
      <c r="E876" s="8"/>
      <c r="F876" s="8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>
      <c r="A877" s="5"/>
      <c r="B877" s="137"/>
      <c r="C877" s="5"/>
      <c r="D877" s="138"/>
      <c r="E877" s="8"/>
      <c r="F877" s="8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>
      <c r="A878" s="5"/>
      <c r="B878" s="137"/>
      <c r="C878" s="5"/>
      <c r="D878" s="138"/>
      <c r="E878" s="8"/>
      <c r="F878" s="8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>
      <c r="A879" s="5"/>
      <c r="B879" s="137"/>
      <c r="C879" s="5"/>
      <c r="D879" s="138"/>
      <c r="E879" s="8"/>
      <c r="F879" s="8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>
      <c r="A880" s="5"/>
      <c r="B880" s="137"/>
      <c r="C880" s="5"/>
      <c r="D880" s="138"/>
      <c r="E880" s="8"/>
      <c r="F880" s="8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>
      <c r="A881" s="5"/>
      <c r="B881" s="137"/>
      <c r="C881" s="5"/>
      <c r="D881" s="138"/>
      <c r="E881" s="8"/>
      <c r="F881" s="8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>
      <c r="A882" s="5"/>
      <c r="B882" s="137"/>
      <c r="C882" s="5"/>
      <c r="D882" s="138"/>
      <c r="E882" s="8"/>
      <c r="F882" s="8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>
      <c r="A883" s="5"/>
      <c r="B883" s="137"/>
      <c r="C883" s="5"/>
      <c r="D883" s="138"/>
      <c r="E883" s="8"/>
      <c r="F883" s="8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>
      <c r="A884" s="5"/>
      <c r="B884" s="137"/>
      <c r="C884" s="5"/>
      <c r="D884" s="138"/>
      <c r="E884" s="8"/>
      <c r="F884" s="8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>
      <c r="A885" s="5"/>
      <c r="B885" s="137"/>
      <c r="C885" s="5"/>
      <c r="D885" s="138"/>
      <c r="E885" s="8"/>
      <c r="F885" s="8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>
      <c r="A886" s="5"/>
      <c r="B886" s="137"/>
      <c r="C886" s="5"/>
      <c r="D886" s="138"/>
      <c r="E886" s="8"/>
      <c r="F886" s="8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>
      <c r="A887" s="5"/>
      <c r="B887" s="137"/>
      <c r="C887" s="5"/>
      <c r="D887" s="138"/>
      <c r="E887" s="8"/>
      <c r="F887" s="8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>
      <c r="A888" s="5"/>
      <c r="B888" s="137"/>
      <c r="C888" s="5"/>
      <c r="D888" s="138"/>
      <c r="E888" s="8"/>
      <c r="F888" s="8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>
      <c r="A889" s="5"/>
      <c r="B889" s="137"/>
      <c r="C889" s="5"/>
      <c r="D889" s="138"/>
      <c r="E889" s="8"/>
      <c r="F889" s="8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>
      <c r="A890" s="5"/>
      <c r="B890" s="137"/>
      <c r="C890" s="5"/>
      <c r="D890" s="138"/>
      <c r="E890" s="8"/>
      <c r="F890" s="8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>
      <c r="A891" s="5"/>
      <c r="B891" s="137"/>
      <c r="C891" s="5"/>
      <c r="D891" s="138"/>
      <c r="E891" s="8"/>
      <c r="F891" s="8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>
      <c r="A892" s="5"/>
      <c r="B892" s="137"/>
      <c r="C892" s="5"/>
      <c r="D892" s="138"/>
      <c r="E892" s="8"/>
      <c r="F892" s="8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>
      <c r="A893" s="5"/>
      <c r="B893" s="137"/>
      <c r="C893" s="5"/>
      <c r="D893" s="138"/>
      <c r="E893" s="8"/>
      <c r="F893" s="8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>
      <c r="A894" s="5"/>
      <c r="B894" s="137"/>
      <c r="C894" s="5"/>
      <c r="D894" s="138"/>
      <c r="E894" s="8"/>
      <c r="F894" s="8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>
      <c r="A895" s="5"/>
      <c r="B895" s="137"/>
      <c r="C895" s="5"/>
      <c r="D895" s="138"/>
      <c r="E895" s="8"/>
      <c r="F895" s="8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>
      <c r="A896" s="5"/>
      <c r="B896" s="137"/>
      <c r="C896" s="5"/>
      <c r="D896" s="138"/>
      <c r="E896" s="8"/>
      <c r="F896" s="8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>
      <c r="A897" s="5"/>
      <c r="B897" s="137"/>
      <c r="C897" s="5"/>
      <c r="D897" s="138"/>
      <c r="E897" s="8"/>
      <c r="F897" s="8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>
      <c r="A898" s="5"/>
      <c r="B898" s="137"/>
      <c r="C898" s="5"/>
      <c r="D898" s="138"/>
      <c r="E898" s="8"/>
      <c r="F898" s="8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>
      <c r="A899" s="5"/>
      <c r="B899" s="137"/>
      <c r="C899" s="5"/>
      <c r="D899" s="138"/>
      <c r="E899" s="8"/>
      <c r="F899" s="8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>
      <c r="A900" s="5"/>
      <c r="B900" s="137"/>
      <c r="C900" s="5"/>
      <c r="D900" s="138"/>
      <c r="E900" s="8"/>
      <c r="F900" s="8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>
      <c r="A901" s="5"/>
      <c r="B901" s="137"/>
      <c r="C901" s="5"/>
      <c r="D901" s="138"/>
      <c r="E901" s="8"/>
      <c r="F901" s="8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>
      <c r="A902" s="5"/>
      <c r="B902" s="137"/>
      <c r="C902" s="5"/>
      <c r="D902" s="138"/>
      <c r="E902" s="8"/>
      <c r="F902" s="8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>
      <c r="A903" s="5"/>
      <c r="B903" s="137"/>
      <c r="C903" s="5"/>
      <c r="D903" s="138"/>
      <c r="E903" s="8"/>
      <c r="F903" s="8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>
      <c r="A904" s="5"/>
      <c r="B904" s="137"/>
      <c r="C904" s="5"/>
      <c r="D904" s="138"/>
      <c r="E904" s="8"/>
      <c r="F904" s="8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>
      <c r="A905" s="5"/>
      <c r="B905" s="137"/>
      <c r="C905" s="5"/>
      <c r="D905" s="138"/>
      <c r="E905" s="8"/>
      <c r="F905" s="8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>
      <c r="A906" s="5"/>
      <c r="B906" s="137"/>
      <c r="C906" s="5"/>
      <c r="D906" s="138"/>
      <c r="E906" s="8"/>
      <c r="F906" s="8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>
      <c r="A907" s="5"/>
      <c r="B907" s="137"/>
      <c r="C907" s="5"/>
      <c r="D907" s="138"/>
      <c r="E907" s="8"/>
      <c r="F907" s="8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>
      <c r="A908" s="5"/>
      <c r="B908" s="137"/>
      <c r="C908" s="5"/>
      <c r="D908" s="138"/>
      <c r="E908" s="8"/>
      <c r="F908" s="8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>
      <c r="A909" s="5"/>
      <c r="B909" s="137"/>
      <c r="C909" s="5"/>
      <c r="D909" s="138"/>
      <c r="E909" s="8"/>
      <c r="F909" s="8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>
      <c r="A910" s="5"/>
      <c r="B910" s="137"/>
      <c r="C910" s="5"/>
      <c r="D910" s="138"/>
      <c r="E910" s="8"/>
      <c r="F910" s="8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>
      <c r="A911" s="5"/>
      <c r="B911" s="137"/>
      <c r="C911" s="5"/>
      <c r="D911" s="138"/>
      <c r="E911" s="8"/>
      <c r="F911" s="8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>
      <c r="A912" s="5"/>
      <c r="B912" s="137"/>
      <c r="C912" s="5"/>
      <c r="D912" s="138"/>
      <c r="E912" s="8"/>
      <c r="F912" s="8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>
      <c r="A913" s="5"/>
      <c r="B913" s="137"/>
      <c r="C913" s="5"/>
      <c r="D913" s="138"/>
      <c r="E913" s="8"/>
      <c r="F913" s="8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>
      <c r="A914" s="5"/>
      <c r="B914" s="137"/>
      <c r="C914" s="5"/>
      <c r="D914" s="138"/>
      <c r="E914" s="8"/>
      <c r="F914" s="8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>
      <c r="A915" s="5"/>
      <c r="B915" s="137"/>
      <c r="C915" s="5"/>
      <c r="D915" s="138"/>
      <c r="E915" s="8"/>
      <c r="F915" s="8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>
      <c r="A916" s="5"/>
      <c r="B916" s="137"/>
      <c r="C916" s="5"/>
      <c r="D916" s="138"/>
      <c r="E916" s="8"/>
      <c r="F916" s="8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>
      <c r="A917" s="5"/>
      <c r="B917" s="137"/>
      <c r="C917" s="5"/>
      <c r="D917" s="138"/>
      <c r="E917" s="8"/>
      <c r="F917" s="8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>
      <c r="A918" s="5"/>
      <c r="B918" s="137"/>
      <c r="C918" s="5"/>
      <c r="D918" s="138"/>
      <c r="E918" s="8"/>
      <c r="F918" s="8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>
      <c r="A919" s="5"/>
      <c r="B919" s="137"/>
      <c r="C919" s="5"/>
      <c r="D919" s="138"/>
      <c r="E919" s="8"/>
      <c r="F919" s="8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>
      <c r="A920" s="5"/>
      <c r="B920" s="137"/>
      <c r="C920" s="5"/>
      <c r="D920" s="138"/>
      <c r="E920" s="8"/>
      <c r="F920" s="8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>
      <c r="A921" s="5"/>
      <c r="B921" s="137"/>
      <c r="C921" s="5"/>
      <c r="D921" s="138"/>
      <c r="E921" s="8"/>
      <c r="F921" s="8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>
      <c r="A922" s="5"/>
      <c r="B922" s="137"/>
      <c r="C922" s="5"/>
      <c r="D922" s="138"/>
      <c r="E922" s="8"/>
      <c r="F922" s="8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>
      <c r="A923" s="5"/>
      <c r="B923" s="137"/>
      <c r="C923" s="5"/>
      <c r="D923" s="138"/>
      <c r="E923" s="8"/>
      <c r="F923" s="8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>
      <c r="A924" s="5"/>
      <c r="B924" s="137"/>
      <c r="C924" s="5"/>
      <c r="D924" s="138"/>
      <c r="E924" s="8"/>
      <c r="F924" s="8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>
      <c r="A925" s="5"/>
      <c r="B925" s="137"/>
      <c r="C925" s="5"/>
      <c r="D925" s="138"/>
      <c r="E925" s="8"/>
      <c r="F925" s="8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>
      <c r="A926" s="5"/>
      <c r="B926" s="137"/>
      <c r="C926" s="5"/>
      <c r="D926" s="138"/>
      <c r="E926" s="8"/>
      <c r="F926" s="8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>
      <c r="A927" s="5"/>
      <c r="B927" s="137"/>
      <c r="C927" s="5"/>
      <c r="D927" s="138"/>
      <c r="E927" s="8"/>
      <c r="F927" s="8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>
      <c r="A928" s="5"/>
      <c r="B928" s="137"/>
      <c r="C928" s="5"/>
      <c r="D928" s="138"/>
      <c r="E928" s="8"/>
      <c r="F928" s="8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>
      <c r="A929" s="5"/>
      <c r="B929" s="137"/>
      <c r="C929" s="5"/>
      <c r="D929" s="138"/>
      <c r="E929" s="8"/>
      <c r="F929" s="8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>
      <c r="A930" s="5"/>
      <c r="B930" s="137"/>
      <c r="C930" s="5"/>
      <c r="D930" s="138"/>
      <c r="E930" s="8"/>
      <c r="F930" s="8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>
      <c r="A931" s="5"/>
      <c r="B931" s="137"/>
      <c r="C931" s="5"/>
      <c r="D931" s="138"/>
      <c r="E931" s="8"/>
      <c r="F931" s="8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>
      <c r="A932" s="5"/>
      <c r="B932" s="137"/>
      <c r="C932" s="5"/>
      <c r="D932" s="138"/>
      <c r="E932" s="8"/>
      <c r="F932" s="8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>
      <c r="A933" s="5"/>
      <c r="B933" s="137"/>
      <c r="C933" s="5"/>
      <c r="D933" s="138"/>
      <c r="E933" s="8"/>
      <c r="F933" s="8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>
      <c r="A934" s="5"/>
      <c r="B934" s="137"/>
      <c r="C934" s="5"/>
      <c r="D934" s="138"/>
      <c r="E934" s="8"/>
      <c r="F934" s="8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>
      <c r="A935" s="5"/>
      <c r="B935" s="137"/>
      <c r="C935" s="5"/>
      <c r="D935" s="138"/>
      <c r="E935" s="8"/>
      <c r="F935" s="8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>
      <c r="A936" s="5"/>
      <c r="B936" s="137"/>
      <c r="C936" s="5"/>
      <c r="D936" s="138"/>
      <c r="E936" s="8"/>
      <c r="F936" s="8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>
      <c r="A937" s="5"/>
      <c r="B937" s="137"/>
      <c r="C937" s="5"/>
      <c r="D937" s="138"/>
      <c r="E937" s="8"/>
      <c r="F937" s="8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>
      <c r="A938" s="5"/>
      <c r="B938" s="137"/>
      <c r="C938" s="5"/>
      <c r="D938" s="138"/>
      <c r="E938" s="8"/>
      <c r="F938" s="8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>
      <c r="A939" s="5"/>
      <c r="B939" s="137"/>
      <c r="C939" s="5"/>
      <c r="D939" s="138"/>
      <c r="E939" s="8"/>
      <c r="F939" s="8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>
      <c r="A940" s="5"/>
      <c r="B940" s="137"/>
      <c r="C940" s="5"/>
      <c r="D940" s="138"/>
      <c r="E940" s="8"/>
      <c r="F940" s="8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>
      <c r="A941" s="5"/>
      <c r="B941" s="137"/>
      <c r="C941" s="5"/>
      <c r="D941" s="138"/>
      <c r="E941" s="8"/>
      <c r="F941" s="8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>
      <c r="A942" s="5"/>
      <c r="B942" s="137"/>
      <c r="C942" s="5"/>
      <c r="D942" s="138"/>
      <c r="E942" s="8"/>
      <c r="F942" s="8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>
      <c r="A943" s="5"/>
      <c r="B943" s="137"/>
      <c r="C943" s="5"/>
      <c r="D943" s="138"/>
      <c r="E943" s="8"/>
      <c r="F943" s="8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>
      <c r="A944" s="5"/>
      <c r="B944" s="137"/>
      <c r="C944" s="5"/>
      <c r="D944" s="138"/>
      <c r="E944" s="8"/>
      <c r="F944" s="8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>
      <c r="A945" s="5"/>
      <c r="B945" s="137"/>
      <c r="C945" s="5"/>
      <c r="D945" s="138"/>
      <c r="E945" s="8"/>
      <c r="F945" s="8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>
      <c r="A946" s="5"/>
      <c r="B946" s="137"/>
      <c r="C946" s="5"/>
      <c r="D946" s="138"/>
      <c r="E946" s="8"/>
      <c r="F946" s="8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>
      <c r="A947" s="5"/>
      <c r="B947" s="137"/>
      <c r="C947" s="5"/>
      <c r="D947" s="138"/>
      <c r="E947" s="8"/>
      <c r="F947" s="8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>
      <c r="A948" s="5"/>
      <c r="B948" s="137"/>
      <c r="C948" s="5"/>
      <c r="D948" s="138"/>
      <c r="E948" s="8"/>
      <c r="F948" s="8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>
      <c r="A949" s="5"/>
      <c r="B949" s="137"/>
      <c r="C949" s="5"/>
      <c r="D949" s="138"/>
      <c r="E949" s="8"/>
      <c r="F949" s="8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>
      <c r="A950" s="5"/>
      <c r="B950" s="137"/>
      <c r="C950" s="5"/>
      <c r="D950" s="138"/>
      <c r="E950" s="8"/>
      <c r="F950" s="8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>
      <c r="A951" s="5"/>
      <c r="B951" s="137"/>
      <c r="C951" s="5"/>
      <c r="D951" s="138"/>
      <c r="E951" s="8"/>
      <c r="F951" s="8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>
      <c r="A952" s="5"/>
      <c r="B952" s="137"/>
      <c r="C952" s="5"/>
      <c r="D952" s="138"/>
      <c r="E952" s="8"/>
      <c r="F952" s="8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>
      <c r="A953" s="5"/>
      <c r="B953" s="137"/>
      <c r="C953" s="5"/>
      <c r="D953" s="138"/>
      <c r="E953" s="8"/>
      <c r="F953" s="8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>
      <c r="A954" s="5"/>
      <c r="B954" s="137"/>
      <c r="C954" s="5"/>
      <c r="D954" s="138"/>
      <c r="E954" s="8"/>
      <c r="F954" s="8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>
      <c r="A955" s="5"/>
      <c r="B955" s="137"/>
      <c r="C955" s="5"/>
      <c r="D955" s="138"/>
      <c r="E955" s="8"/>
      <c r="F955" s="8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>
      <c r="A956" s="5"/>
      <c r="B956" s="137"/>
      <c r="C956" s="5"/>
      <c r="D956" s="138"/>
      <c r="E956" s="8"/>
      <c r="F956" s="8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>
      <c r="A957" s="5"/>
      <c r="B957" s="137"/>
      <c r="C957" s="5"/>
      <c r="D957" s="138"/>
      <c r="E957" s="8"/>
      <c r="F957" s="8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>
      <c r="A958" s="5"/>
      <c r="B958" s="137"/>
      <c r="C958" s="5"/>
      <c r="D958" s="138"/>
      <c r="E958" s="8"/>
      <c r="F958" s="8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>
      <c r="A959" s="5"/>
      <c r="B959" s="137"/>
      <c r="C959" s="5"/>
      <c r="D959" s="138"/>
      <c r="E959" s="8"/>
      <c r="F959" s="8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>
      <c r="A960" s="5"/>
      <c r="B960" s="137"/>
      <c r="C960" s="5"/>
      <c r="D960" s="138"/>
      <c r="E960" s="8"/>
      <c r="F960" s="8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>
      <c r="A961" s="5"/>
      <c r="B961" s="137"/>
      <c r="C961" s="5"/>
      <c r="D961" s="138"/>
      <c r="E961" s="8"/>
      <c r="F961" s="8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>
      <c r="A962" s="5"/>
      <c r="B962" s="137"/>
      <c r="C962" s="5"/>
      <c r="D962" s="138"/>
      <c r="E962" s="8"/>
      <c r="F962" s="8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>
      <c r="A963" s="5"/>
      <c r="B963" s="137"/>
      <c r="C963" s="5"/>
      <c r="D963" s="138"/>
      <c r="E963" s="8"/>
      <c r="F963" s="8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>
      <c r="A964" s="5"/>
      <c r="B964" s="137"/>
      <c r="C964" s="5"/>
      <c r="D964" s="138"/>
      <c r="E964" s="8"/>
      <c r="F964" s="8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>
      <c r="A965" s="5"/>
      <c r="B965" s="137"/>
      <c r="C965" s="5"/>
      <c r="D965" s="138"/>
      <c r="E965" s="8"/>
      <c r="F965" s="8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>
      <c r="A966" s="5"/>
      <c r="B966" s="137"/>
      <c r="C966" s="5"/>
      <c r="D966" s="138"/>
      <c r="E966" s="8"/>
      <c r="F966" s="8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>
      <c r="A967" s="5"/>
      <c r="B967" s="137"/>
      <c r="C967" s="5"/>
      <c r="D967" s="138"/>
      <c r="E967" s="8"/>
      <c r="F967" s="8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>
      <c r="A968" s="5"/>
      <c r="B968" s="137"/>
      <c r="C968" s="5"/>
      <c r="D968" s="138"/>
      <c r="E968" s="8"/>
      <c r="F968" s="8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>
      <c r="A969" s="5"/>
      <c r="B969" s="137"/>
      <c r="C969" s="5"/>
      <c r="D969" s="138"/>
      <c r="E969" s="8"/>
      <c r="F969" s="8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>
      <c r="A970" s="5"/>
      <c r="B970" s="137"/>
      <c r="C970" s="5"/>
      <c r="D970" s="138"/>
      <c r="E970" s="8"/>
      <c r="F970" s="8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>
      <c r="A971" s="5"/>
      <c r="B971" s="137"/>
      <c r="C971" s="5"/>
      <c r="D971" s="138"/>
      <c r="E971" s="8"/>
      <c r="F971" s="8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>
      <c r="A972" s="5"/>
      <c r="B972" s="137"/>
      <c r="C972" s="5"/>
      <c r="D972" s="138"/>
      <c r="E972" s="8"/>
      <c r="F972" s="8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>
      <c r="A973" s="5"/>
      <c r="B973" s="137"/>
      <c r="C973" s="5"/>
      <c r="D973" s="138"/>
      <c r="E973" s="8"/>
      <c r="F973" s="8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>
      <c r="A974" s="5"/>
      <c r="B974" s="137"/>
      <c r="C974" s="5"/>
      <c r="D974" s="138"/>
      <c r="E974" s="8"/>
      <c r="F974" s="8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>
      <c r="A975" s="5"/>
      <c r="B975" s="137"/>
      <c r="C975" s="5"/>
      <c r="D975" s="138"/>
      <c r="E975" s="8"/>
      <c r="F975" s="8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>
      <c r="A976" s="5"/>
      <c r="B976" s="137"/>
      <c r="C976" s="5"/>
      <c r="D976" s="138"/>
      <c r="E976" s="8"/>
      <c r="F976" s="8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>
      <c r="A977" s="5"/>
      <c r="B977" s="137"/>
      <c r="C977" s="5"/>
      <c r="D977" s="138"/>
      <c r="E977" s="8"/>
      <c r="F977" s="8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>
      <c r="A978" s="5"/>
      <c r="B978" s="137"/>
      <c r="C978" s="5"/>
      <c r="D978" s="138"/>
      <c r="E978" s="8"/>
      <c r="F978" s="8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>
      <c r="A979" s="5"/>
      <c r="B979" s="137"/>
      <c r="C979" s="5"/>
      <c r="D979" s="138"/>
      <c r="E979" s="8"/>
      <c r="F979" s="8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>
      <c r="A980" s="5"/>
      <c r="B980" s="137"/>
      <c r="C980" s="5"/>
      <c r="D980" s="138"/>
      <c r="E980" s="8"/>
      <c r="F980" s="8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>
      <c r="A981" s="5"/>
      <c r="B981" s="137"/>
      <c r="C981" s="5"/>
      <c r="D981" s="138"/>
      <c r="E981" s="8"/>
      <c r="F981" s="8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>
      <c r="A982" s="5"/>
      <c r="B982" s="137"/>
      <c r="C982" s="5"/>
      <c r="D982" s="138"/>
      <c r="E982" s="8"/>
      <c r="F982" s="8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>
      <c r="A983" s="5"/>
      <c r="B983" s="137"/>
      <c r="C983" s="5"/>
      <c r="D983" s="138"/>
      <c r="E983" s="8"/>
      <c r="F983" s="8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>
      <c r="A984" s="5"/>
      <c r="B984" s="137"/>
      <c r="C984" s="5"/>
      <c r="D984" s="138"/>
      <c r="E984" s="8"/>
      <c r="F984" s="8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>
      <c r="A985" s="5"/>
      <c r="B985" s="137"/>
      <c r="C985" s="5"/>
      <c r="D985" s="138"/>
      <c r="E985" s="8"/>
      <c r="F985" s="8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>
      <c r="A986" s="5"/>
      <c r="B986" s="137"/>
      <c r="C986" s="5"/>
      <c r="D986" s="138"/>
      <c r="E986" s="8"/>
      <c r="F986" s="8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>
      <c r="A987" s="5"/>
      <c r="B987" s="137"/>
      <c r="C987" s="5"/>
      <c r="D987" s="138"/>
      <c r="E987" s="8"/>
      <c r="F987" s="8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>
      <c r="A988" s="5"/>
      <c r="B988" s="137"/>
      <c r="C988" s="5"/>
      <c r="D988" s="138"/>
      <c r="E988" s="8"/>
      <c r="F988" s="8"/>
      <c r="G988" s="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>
      <c r="A989" s="5"/>
      <c r="B989" s="137"/>
      <c r="C989" s="5"/>
      <c r="D989" s="138"/>
      <c r="E989" s="8"/>
      <c r="F989" s="8"/>
      <c r="G989" s="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>
      <c r="A990" s="5"/>
      <c r="B990" s="137"/>
      <c r="C990" s="5"/>
      <c r="D990" s="138"/>
      <c r="E990" s="8"/>
      <c r="F990" s="8"/>
      <c r="G990" s="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>
      <c r="A991" s="5"/>
      <c r="B991" s="137"/>
      <c r="C991" s="5"/>
      <c r="D991" s="138"/>
      <c r="E991" s="8"/>
      <c r="F991" s="8"/>
      <c r="G991" s="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>
      <c r="A992" s="5"/>
      <c r="B992" s="137"/>
      <c r="C992" s="5"/>
      <c r="D992" s="138"/>
      <c r="E992" s="8"/>
      <c r="F992" s="8"/>
      <c r="G992" s="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>
      <c r="A993" s="5"/>
      <c r="B993" s="137"/>
      <c r="C993" s="5"/>
      <c r="D993" s="138"/>
      <c r="E993" s="8"/>
      <c r="F993" s="8"/>
      <c r="G993" s="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>
      <c r="A994" s="5"/>
      <c r="B994" s="137"/>
      <c r="C994" s="5"/>
      <c r="D994" s="138"/>
      <c r="E994" s="8"/>
      <c r="F994" s="8"/>
      <c r="G994" s="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>
      <c r="A995" s="5"/>
      <c r="B995" s="137"/>
      <c r="C995" s="5"/>
      <c r="D995" s="138"/>
      <c r="E995" s="8"/>
      <c r="F995" s="8"/>
      <c r="G995" s="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>
      <c r="A996" s="5"/>
      <c r="B996" s="137"/>
      <c r="C996" s="5"/>
      <c r="D996" s="138"/>
      <c r="E996" s="8"/>
      <c r="F996" s="8"/>
      <c r="G996" s="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>
      <c r="A997" s="5"/>
      <c r="B997" s="137"/>
      <c r="C997" s="5"/>
      <c r="D997" s="138"/>
      <c r="E997" s="8"/>
      <c r="F997" s="8"/>
      <c r="G997" s="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>
      <c r="A998" s="5"/>
      <c r="B998" s="137"/>
      <c r="C998" s="5"/>
      <c r="D998" s="138"/>
      <c r="E998" s="8"/>
      <c r="F998" s="8"/>
      <c r="G998" s="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>
      <c r="A999" s="5"/>
      <c r="B999" s="137"/>
      <c r="C999" s="5"/>
      <c r="D999" s="138"/>
      <c r="E999" s="8"/>
      <c r="F999" s="8"/>
      <c r="G999" s="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>
      <c r="A1000" s="5"/>
      <c r="B1000" s="137"/>
      <c r="C1000" s="5"/>
      <c r="D1000" s="138"/>
      <c r="E1000" s="8"/>
      <c r="F1000" s="8"/>
      <c r="G1000" s="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A10:C12"/>
    <mergeCell ref="D10:D12"/>
    <mergeCell ref="F10:G10"/>
    <mergeCell ref="B13:G13"/>
    <mergeCell ref="B16:B24"/>
    <mergeCell ref="B32:C32"/>
    <mergeCell ref="B39:C39"/>
    <mergeCell ref="B40:C40"/>
    <mergeCell ref="A1:E1"/>
    <mergeCell ref="F1:G1"/>
    <mergeCell ref="A3:C3"/>
    <mergeCell ref="A4:C4"/>
    <mergeCell ref="A5:C5"/>
    <mergeCell ref="A6:C6"/>
    <mergeCell ref="A7:C7"/>
  </mergeCells>
  <printOptions horizontalCentered="1"/>
  <pageMargins bottom="0.5118110236220472" footer="0.0" header="0.0" left="0.4724409448818898" right="0.7086614173228347" top="0.35433070866141736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43"/>
    <col customWidth="1" min="3" max="3" width="11.0"/>
    <col customWidth="1" min="4" max="4" width="40.29"/>
    <col customWidth="1" min="5" max="5" width="13.29"/>
    <col customWidth="1" min="6" max="6" width="10.71"/>
    <col customWidth="1" min="7" max="7" width="10.29"/>
    <col customWidth="1" min="8" max="9" width="9.57"/>
    <col customWidth="1" min="10" max="26" width="9.14"/>
  </cols>
  <sheetData>
    <row r="1" ht="11.25" customHeight="1">
      <c r="A1" s="1" t="s">
        <v>171</v>
      </c>
      <c r="B1" s="2"/>
      <c r="C1" s="2"/>
      <c r="D1" s="2"/>
      <c r="E1" s="3"/>
      <c r="F1" s="4" t="s">
        <v>124</v>
      </c>
      <c r="G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.5" customHeight="1">
      <c r="A2" s="6"/>
      <c r="B2" s="6"/>
      <c r="C2" s="6"/>
      <c r="D2" s="7"/>
      <c r="E2" s="7"/>
      <c r="F2" s="7"/>
      <c r="G2" s="7"/>
      <c r="H2" s="7"/>
      <c r="I2" s="5"/>
      <c r="J2" s="5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 t="s">
        <v>2</v>
      </c>
      <c r="D3" s="10" t="str">
        <f>'Rincian (th1) (Tidak Perlu Diis'!D3</f>
        <v>:</v>
      </c>
      <c r="E3" s="7"/>
      <c r="F3" s="7"/>
      <c r="G3" s="7"/>
      <c r="H3" s="7"/>
      <c r="I3" s="5"/>
      <c r="J3" s="5"/>
      <c r="K3" s="8"/>
      <c r="L3" s="8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>
      <c r="A4" s="10" t="s">
        <v>3</v>
      </c>
      <c r="D4" s="10" t="str">
        <f>'Rincian (th1) (Tidak Perlu Diis'!D4</f>
        <v>:</v>
      </c>
      <c r="E4" s="7"/>
      <c r="F4" s="7"/>
      <c r="G4" s="7"/>
      <c r="H4" s="5"/>
      <c r="I4" s="5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>
      <c r="A5" s="10" t="s">
        <v>4</v>
      </c>
      <c r="D5" s="10" t="str">
        <f>'Rincian (th1) (Tidak Perlu Diis'!D5</f>
        <v>:</v>
      </c>
      <c r="E5" s="7"/>
      <c r="F5" s="7"/>
      <c r="G5" s="7"/>
      <c r="H5" s="7"/>
      <c r="I5" s="5"/>
      <c r="J5" s="5"/>
      <c r="K5" s="8"/>
      <c r="L5" s="8"/>
      <c r="M5" s="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>
      <c r="A6" s="10" t="s">
        <v>67</v>
      </c>
      <c r="D6" s="10" t="str">
        <f>'Rincian (th1) (Tidak Perlu Diis'!D6</f>
        <v>: </v>
      </c>
      <c r="E6" s="7"/>
      <c r="F6" s="7"/>
      <c r="G6" s="7"/>
      <c r="H6" s="7"/>
      <c r="I6" s="5"/>
      <c r="J6" s="5"/>
      <c r="K6" s="8"/>
      <c r="L6" s="8"/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>
      <c r="A7" s="10" t="s">
        <v>68</v>
      </c>
      <c r="D7" s="10" t="str">
        <f>'Rincian (th1) (Tidak Perlu Diis'!D7</f>
        <v>:  </v>
      </c>
      <c r="E7" s="7"/>
      <c r="F7" s="7"/>
      <c r="G7" s="7"/>
      <c r="H7" s="5"/>
      <c r="I7" s="5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>
      <c r="A8" s="10" t="s">
        <v>7</v>
      </c>
      <c r="B8" s="10"/>
      <c r="C8" s="10"/>
      <c r="D8" s="10" t="str">
        <f>'Rincian (th1) (Tidak Perlu Diis'!D8</f>
        <v>:  </v>
      </c>
      <c r="E8" s="7"/>
      <c r="F8" s="7"/>
      <c r="G8" s="7"/>
      <c r="H8" s="7"/>
      <c r="I8" s="5"/>
      <c r="J8" s="5"/>
      <c r="K8" s="8"/>
      <c r="L8" s="8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>
      <c r="A9" s="5"/>
      <c r="B9" s="11"/>
      <c r="C9" s="12"/>
      <c r="D9" s="10"/>
      <c r="E9" s="7"/>
      <c r="F9" s="7"/>
      <c r="G9" s="7"/>
      <c r="H9" s="7"/>
      <c r="I9" s="5"/>
      <c r="J9" s="5"/>
      <c r="K9" s="8"/>
      <c r="L9" s="8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 t="s">
        <v>8</v>
      </c>
      <c r="B10" s="14"/>
      <c r="C10" s="15"/>
      <c r="D10" s="16" t="s">
        <v>9</v>
      </c>
      <c r="E10" s="197" t="s">
        <v>15</v>
      </c>
      <c r="F10" s="19" t="s">
        <v>16</v>
      </c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20"/>
      <c r="C11" s="21"/>
      <c r="D11" s="22"/>
      <c r="E11" s="198"/>
      <c r="F11" s="24" t="s">
        <v>125</v>
      </c>
      <c r="G11" s="24" t="s">
        <v>18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25"/>
      <c r="B12" s="26"/>
      <c r="C12" s="27"/>
      <c r="D12" s="28"/>
      <c r="E12" s="200"/>
      <c r="F12" s="24" t="s">
        <v>126</v>
      </c>
      <c r="G12" s="24" t="s">
        <v>126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20</v>
      </c>
      <c r="B13" s="176" t="s">
        <v>82</v>
      </c>
      <c r="C13" s="2"/>
      <c r="D13" s="2"/>
      <c r="E13" s="2"/>
      <c r="F13" s="2"/>
      <c r="G13" s="19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/>
      <c r="B14" s="32" t="s">
        <v>22</v>
      </c>
      <c r="C14" s="33" t="s">
        <v>127</v>
      </c>
      <c r="D14" s="33"/>
      <c r="E14" s="33"/>
      <c r="F14" s="33"/>
      <c r="G14" s="3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>
      <c r="A15" s="31"/>
      <c r="B15" s="34" t="s">
        <v>24</v>
      </c>
      <c r="C15" s="35"/>
      <c r="D15" s="35"/>
      <c r="E15" s="35"/>
      <c r="F15" s="35"/>
      <c r="G15" s="3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>
      <c r="A16" s="36"/>
      <c r="B16" s="37"/>
      <c r="C16" s="38">
        <v>1.0</v>
      </c>
      <c r="D16" s="39" t="s">
        <v>173</v>
      </c>
      <c r="E16" s="42">
        <f>'Rincian (th2)'!J16</f>
        <v>0</v>
      </c>
      <c r="F16" s="42">
        <f>'Rincian (th1) (Tidak Perlu Diis'!K16</f>
        <v>0</v>
      </c>
      <c r="G16" s="42" t="str">
        <f>'Rincian (th1) (Tidak Perlu Diis'!L16</f>
        <v/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>
      <c r="A17" s="43"/>
      <c r="B17" s="20"/>
      <c r="C17" s="38">
        <v>2.0</v>
      </c>
      <c r="D17" s="39" t="s">
        <v>174</v>
      </c>
      <c r="E17" s="42">
        <f>'Rincian (th2)'!J17</f>
        <v>0</v>
      </c>
      <c r="F17" s="42">
        <f>'Rincian (th1) (Tidak Perlu Diis'!K17</f>
        <v>0</v>
      </c>
      <c r="G17" s="42" t="str">
        <f>'Rincian (th1) (Tidak Perlu Diis'!L17</f>
        <v/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>
      <c r="A18" s="43"/>
      <c r="B18" s="20"/>
      <c r="C18" s="38">
        <v>3.0</v>
      </c>
      <c r="D18" s="39" t="s">
        <v>174</v>
      </c>
      <c r="E18" s="42">
        <f>'Rincian (th2)'!J18</f>
        <v>0</v>
      </c>
      <c r="F18" s="42">
        <f>'Rincian (th1) (Tidak Perlu Diis'!K18</f>
        <v>0</v>
      </c>
      <c r="G18" s="42" t="str">
        <f>'Rincian (th1) (Tidak Perlu Diis'!L18</f>
        <v/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>
      <c r="A19" s="43"/>
      <c r="B19" s="20"/>
      <c r="C19" s="38">
        <v>4.0</v>
      </c>
      <c r="D19" s="39" t="s">
        <v>174</v>
      </c>
      <c r="E19" s="42">
        <f>'Rincian (th2)'!J19</f>
        <v>0</v>
      </c>
      <c r="F19" s="42">
        <f>'Rincian (th1) (Tidak Perlu Diis'!K19</f>
        <v>0</v>
      </c>
      <c r="G19" s="42" t="str">
        <f>'Rincian (th1) (Tidak Perlu Diis'!L19</f>
        <v/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>
      <c r="A20" s="43"/>
      <c r="B20" s="20"/>
      <c r="C20" s="38">
        <v>5.0</v>
      </c>
      <c r="D20" s="39" t="s">
        <v>175</v>
      </c>
      <c r="E20" s="42">
        <f>'Rincian (th2)'!J20</f>
        <v>0</v>
      </c>
      <c r="F20" s="42">
        <f>'Rincian (th1) (Tidak Perlu Diis'!K20</f>
        <v>0</v>
      </c>
      <c r="G20" s="42" t="str">
        <f>'Rincian (th1) (Tidak Perlu Diis'!L20</f>
        <v/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>
      <c r="A21" s="43"/>
      <c r="B21" s="20"/>
      <c r="C21" s="38">
        <v>6.0</v>
      </c>
      <c r="D21" s="39" t="s">
        <v>176</v>
      </c>
      <c r="E21" s="42">
        <f>'Rincian (th2)'!J21</f>
        <v>0</v>
      </c>
      <c r="F21" s="42">
        <f>'Rincian (th1) (Tidak Perlu Diis'!K21</f>
        <v>0</v>
      </c>
      <c r="G21" s="42" t="str">
        <f>'Rincian (th1) (Tidak Perlu Diis'!L21</f>
        <v/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43"/>
      <c r="B22" s="20"/>
      <c r="C22" s="38">
        <v>7.0</v>
      </c>
      <c r="D22" s="39" t="s">
        <v>176</v>
      </c>
      <c r="E22" s="42">
        <f>'Rincian (th2)'!J22</f>
        <v>0</v>
      </c>
      <c r="F22" s="42">
        <f>'Rincian (th1) (Tidak Perlu Diis'!K22</f>
        <v>0</v>
      </c>
      <c r="G22" s="42" t="str">
        <f>'Rincian (th1) (Tidak Perlu Diis'!L22</f>
        <v/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43"/>
      <c r="B23" s="20"/>
      <c r="C23" s="38">
        <v>8.0</v>
      </c>
      <c r="D23" s="39" t="s">
        <v>177</v>
      </c>
      <c r="E23" s="42">
        <f>'Rincian (th2)'!J23</f>
        <v>0</v>
      </c>
      <c r="F23" s="42">
        <f>'Rincian (th1) (Tidak Perlu Diis'!K23</f>
        <v>0</v>
      </c>
      <c r="G23" s="42" t="str">
        <f>'Rincian (th1) (Tidak Perlu Diis'!L23</f>
        <v/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>
      <c r="A24" s="43"/>
      <c r="B24" s="25"/>
      <c r="C24" s="38">
        <v>9.0</v>
      </c>
      <c r="D24" s="39" t="s">
        <v>178</v>
      </c>
      <c r="E24" s="42">
        <f>'Rincian (th2)'!J24</f>
        <v>0</v>
      </c>
      <c r="F24" s="42">
        <f>'Rincian (th1) (Tidak Perlu Diis'!K24</f>
        <v>0</v>
      </c>
      <c r="G24" s="42" t="str">
        <f>'Rincian (th1) (Tidak Perlu Diis'!L24</f>
        <v/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>
      <c r="A25" s="45"/>
      <c r="B25" s="46" t="s">
        <v>26</v>
      </c>
      <c r="C25" s="47"/>
      <c r="D25" s="47"/>
      <c r="E25" s="48">
        <f t="shared" ref="E25:G25" si="1">SUM(E16:E24)</f>
        <v>0</v>
      </c>
      <c r="F25" s="48">
        <f t="shared" si="1"/>
        <v>0</v>
      </c>
      <c r="G25" s="48">
        <f t="shared" si="1"/>
        <v>0</v>
      </c>
      <c r="H25" s="5"/>
      <c r="I25" s="4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2" t="s">
        <v>27</v>
      </c>
      <c r="C26" s="33" t="s">
        <v>28</v>
      </c>
      <c r="D26" s="33"/>
      <c r="E26" s="33"/>
      <c r="F26" s="33"/>
      <c r="G26" s="3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>
      <c r="A27" s="31"/>
      <c r="B27" s="51" t="s">
        <v>29</v>
      </c>
      <c r="C27" s="52" t="s">
        <v>30</v>
      </c>
      <c r="D27" s="35"/>
      <c r="E27" s="35"/>
      <c r="F27" s="35"/>
      <c r="G27" s="3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>
      <c r="A28" s="36"/>
      <c r="B28" s="54" t="s">
        <v>31</v>
      </c>
      <c r="C28" s="54" t="s">
        <v>32</v>
      </c>
      <c r="D28" s="55" t="s">
        <v>84</v>
      </c>
      <c r="E28" s="201">
        <f>'Rincian (th2)'!J33</f>
        <v>0</v>
      </c>
      <c r="F28" s="201">
        <f>'Rincian (th1) (Tidak Perlu Diis'!K33</f>
        <v>0</v>
      </c>
      <c r="G28" s="201">
        <f>'Rincian (th1) (Tidak Perlu Diis'!L33</f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>
      <c r="A29" s="43"/>
      <c r="B29" s="54" t="s">
        <v>36</v>
      </c>
      <c r="C29" s="71" t="s">
        <v>37</v>
      </c>
      <c r="D29" s="132" t="s">
        <v>86</v>
      </c>
      <c r="E29" s="201">
        <f>'Rincian (th2)'!J39</f>
        <v>0</v>
      </c>
      <c r="F29" s="201">
        <f>'Rincian (th1) (Tidak Perlu Diis'!K39</f>
        <v>0</v>
      </c>
      <c r="G29" s="201">
        <f>'Rincian (th1) (Tidak Perlu Diis'!L39</f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43"/>
      <c r="B30" s="54" t="s">
        <v>88</v>
      </c>
      <c r="C30" s="177" t="s">
        <v>89</v>
      </c>
      <c r="D30" s="132" t="s">
        <v>90</v>
      </c>
      <c r="E30" s="201">
        <f>'Rincian (th2)'!J45</f>
        <v>0</v>
      </c>
      <c r="F30" s="201">
        <f>'Rincian (th1) (Tidak Perlu Diis'!K45</f>
        <v>0</v>
      </c>
      <c r="G30" s="201">
        <f>'Rincian (th1) (Tidak Perlu Diis'!L45</f>
        <v>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43"/>
      <c r="B31" s="202" t="s">
        <v>93</v>
      </c>
      <c r="C31" s="186" t="s">
        <v>94</v>
      </c>
      <c r="D31" s="203" t="s">
        <v>95</v>
      </c>
      <c r="E31" s="201">
        <f>'Rincian (th2)'!J51</f>
        <v>0</v>
      </c>
      <c r="F31" s="201">
        <f>'Rincian (th1) (Tidak Perlu Diis'!K51</f>
        <v>0</v>
      </c>
      <c r="G31" s="201">
        <f>'Rincian (th1) (Tidak Perlu Diis'!L51</f>
        <v>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79"/>
      <c r="B32" s="204" t="s">
        <v>41</v>
      </c>
      <c r="C32" s="196"/>
      <c r="D32" s="205"/>
      <c r="E32" s="84">
        <f t="shared" ref="E32:G32" si="2">SUM(E28:E30)</f>
        <v>0</v>
      </c>
      <c r="F32" s="84">
        <f t="shared" si="2"/>
        <v>0</v>
      </c>
      <c r="G32" s="84">
        <f t="shared" si="2"/>
        <v>0</v>
      </c>
      <c r="H32" s="86"/>
      <c r="I32" s="87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2.0" customHeight="1">
      <c r="A33" s="31"/>
      <c r="B33" s="88" t="s">
        <v>42</v>
      </c>
      <c r="C33" s="88" t="s">
        <v>43</v>
      </c>
      <c r="D33" s="206"/>
      <c r="E33" s="89"/>
      <c r="F33" s="89"/>
      <c r="G33" s="8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>
      <c r="A34" s="36"/>
      <c r="B34" s="71" t="s">
        <v>44</v>
      </c>
      <c r="C34" s="71" t="s">
        <v>98</v>
      </c>
      <c r="D34" s="71"/>
      <c r="E34" s="207">
        <f>'Rincian (th2)'!J59</f>
        <v>0</v>
      </c>
      <c r="F34" s="207">
        <f>'Rincian (th1) (Tidak Perlu Diis'!K59</f>
        <v>0</v>
      </c>
      <c r="G34" s="207">
        <f>'Rincian (th1) (Tidak Perlu Diis'!L59</f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>
      <c r="A35" s="43"/>
      <c r="B35" s="54" t="s">
        <v>47</v>
      </c>
      <c r="C35" s="71" t="s">
        <v>100</v>
      </c>
      <c r="D35" s="71"/>
      <c r="E35" s="201">
        <f>'Rincian (th2)'!J65</f>
        <v>0</v>
      </c>
      <c r="F35" s="201">
        <f>'Rincian (th1) (Tidak Perlu Diis'!K65</f>
        <v>0</v>
      </c>
      <c r="G35" s="201">
        <f>'Rincian (th1) (Tidak Perlu Diis'!L65</f>
        <v>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>
      <c r="A36" s="43"/>
      <c r="B36" s="186" t="s">
        <v>103</v>
      </c>
      <c r="C36" s="177" t="s">
        <v>104</v>
      </c>
      <c r="D36" s="178"/>
      <c r="E36" s="201">
        <f>'Rincian (th2)'!J71</f>
        <v>0</v>
      </c>
      <c r="F36" s="201">
        <f>'Rincian (th1) (Tidak Perlu Diis'!K71</f>
        <v>0</v>
      </c>
      <c r="G36" s="201">
        <f>'Rincian (th1) (Tidak Perlu Diis'!L71</f>
        <v>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43"/>
      <c r="B37" s="54" t="s">
        <v>107</v>
      </c>
      <c r="C37" s="177" t="s">
        <v>108</v>
      </c>
      <c r="D37" s="178"/>
      <c r="E37" s="201">
        <f>'Rincian (th2)'!J77</f>
        <v>0</v>
      </c>
      <c r="F37" s="201">
        <f>'Rincian (th1) (Tidak Perlu Diis'!K77</f>
        <v>0</v>
      </c>
      <c r="G37" s="201">
        <f>'Rincian (th1) (Tidak Perlu Diis'!L77</f>
        <v>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>
      <c r="A38" s="43"/>
      <c r="B38" s="54" t="s">
        <v>110</v>
      </c>
      <c r="C38" s="71" t="s">
        <v>48</v>
      </c>
      <c r="D38" s="71"/>
      <c r="E38" s="201">
        <f>'Rincian (th2)'!J84</f>
        <v>0</v>
      </c>
      <c r="F38" s="201">
        <f>'Rincian (th1) (Tidak Perlu Diis'!K84</f>
        <v>0</v>
      </c>
      <c r="G38" s="201">
        <f>'Rincian (th1) (Tidak Perlu Diis'!L84</f>
        <v>0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1.25" customHeight="1">
      <c r="A39" s="79"/>
      <c r="B39" s="204" t="s">
        <v>51</v>
      </c>
      <c r="C39" s="196"/>
      <c r="D39" s="205"/>
      <c r="E39" s="84">
        <f t="shared" ref="E39:G39" si="3">SUM(E34:E38)</f>
        <v>0</v>
      </c>
      <c r="F39" s="84">
        <f t="shared" si="3"/>
        <v>0</v>
      </c>
      <c r="G39" s="84">
        <f t="shared" si="3"/>
        <v>0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1"/>
      <c r="B40" s="103" t="s">
        <v>52</v>
      </c>
      <c r="C40" s="81"/>
      <c r="D40" s="104"/>
      <c r="E40" s="48">
        <f t="shared" ref="E40:G40" si="4">E39+E32</f>
        <v>0</v>
      </c>
      <c r="F40" s="107">
        <f t="shared" si="4"/>
        <v>0</v>
      </c>
      <c r="G40" s="107">
        <f t="shared" si="4"/>
        <v>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08" t="s">
        <v>112</v>
      </c>
      <c r="B41" s="33"/>
      <c r="C41" s="33"/>
      <c r="D41" s="47"/>
      <c r="E41" s="48">
        <f t="shared" ref="E41:G41" si="5">E40+E25</f>
        <v>0</v>
      </c>
      <c r="F41" s="106">
        <f t="shared" si="5"/>
        <v>0</v>
      </c>
      <c r="G41" s="106">
        <f t="shared" si="5"/>
        <v>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8"/>
      <c r="B42" s="33"/>
      <c r="C42" s="33"/>
      <c r="D42" s="47"/>
      <c r="E42" s="48"/>
      <c r="F42" s="106"/>
      <c r="G42" s="10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0.25" customHeight="1">
      <c r="A43" s="110"/>
      <c r="B43" s="111"/>
      <c r="C43" s="111"/>
      <c r="D43" s="112"/>
      <c r="E43" s="114"/>
      <c r="F43" s="114"/>
      <c r="G43" s="1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.25" customHeight="1">
      <c r="A44" s="115"/>
      <c r="B44" s="116"/>
      <c r="C44" s="116"/>
      <c r="D44" s="117"/>
      <c r="E44" s="208"/>
      <c r="F44" s="208"/>
      <c r="G44" s="20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9" t="s">
        <v>54</v>
      </c>
      <c r="B45" s="120"/>
      <c r="C45" s="120"/>
      <c r="D45" s="120"/>
      <c r="E45" s="209"/>
      <c r="F45" s="209"/>
      <c r="G45" s="20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2" t="s">
        <v>55</v>
      </c>
      <c r="B46" s="120" t="s">
        <v>113</v>
      </c>
      <c r="C46" s="120"/>
      <c r="D46" s="120"/>
      <c r="E46" s="209"/>
      <c r="F46" s="209"/>
      <c r="G46" s="20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>
      <c r="A47" s="36"/>
      <c r="B47" s="54" t="s">
        <v>22</v>
      </c>
      <c r="C47" s="54" t="s">
        <v>32</v>
      </c>
      <c r="D47" s="55" t="s">
        <v>57</v>
      </c>
      <c r="E47" s="201">
        <f>'Rincian (th2)'!J98</f>
        <v>0</v>
      </c>
      <c r="F47" s="201">
        <f>'Rincian (th1) (Tidak Perlu Diis'!K98</f>
        <v>0</v>
      </c>
      <c r="G47" s="201">
        <f>'Rincian (th1) (Tidak Perlu Diis'!L98</f>
        <v>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>
      <c r="A48" s="43"/>
      <c r="B48" s="54" t="s">
        <v>27</v>
      </c>
      <c r="C48" s="71" t="s">
        <v>37</v>
      </c>
      <c r="D48" s="132" t="s">
        <v>60</v>
      </c>
      <c r="E48" s="201">
        <f>'Rincian (th2)'!J104</f>
        <v>0</v>
      </c>
      <c r="F48" s="201">
        <f>'Rincian (th1) (Tidak Perlu Diis'!K104</f>
        <v>0</v>
      </c>
      <c r="G48" s="201">
        <f>'Rincian (th1) (Tidak Perlu Diis'!L104</f>
        <v>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.25" customHeight="1">
      <c r="A49" s="43"/>
      <c r="B49" s="54" t="s">
        <v>116</v>
      </c>
      <c r="C49" s="177" t="s">
        <v>89</v>
      </c>
      <c r="D49" s="72" t="s">
        <v>117</v>
      </c>
      <c r="E49" s="201">
        <f>'Rincian (th2)'!J110</f>
        <v>0</v>
      </c>
      <c r="F49" s="201">
        <f>'Rincian (th1) (Tidak Perlu Diis'!K110</f>
        <v>0</v>
      </c>
      <c r="G49" s="201">
        <f>'Rincian (th1) (Tidak Perlu Diis'!L110</f>
        <v>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>
      <c r="A50" s="43"/>
      <c r="B50" s="54" t="s">
        <v>120</v>
      </c>
      <c r="C50" s="71" t="s">
        <v>94</v>
      </c>
      <c r="D50" s="132" t="s">
        <v>121</v>
      </c>
      <c r="E50" s="201">
        <f>'Rincian (th2)'!J116</f>
        <v>0</v>
      </c>
      <c r="F50" s="201">
        <f>'Rincian (th1) (Tidak Perlu Diis'!K116</f>
        <v>0</v>
      </c>
      <c r="G50" s="201">
        <f>'Rincian (th1) (Tidak Perlu Diis'!L116</f>
        <v>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>
      <c r="A51" s="108" t="s">
        <v>63</v>
      </c>
      <c r="B51" s="33"/>
      <c r="C51" s="33"/>
      <c r="D51" s="47"/>
      <c r="E51" s="48">
        <f t="shared" ref="E51:G51" si="6">SUM(E47:E50)</f>
        <v>0</v>
      </c>
      <c r="F51" s="48">
        <f t="shared" si="6"/>
        <v>0</v>
      </c>
      <c r="G51" s="48">
        <f t="shared" si="6"/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0.25" customHeight="1">
      <c r="A52" s="110" t="s">
        <v>64</v>
      </c>
      <c r="B52" s="111"/>
      <c r="C52" s="111"/>
      <c r="D52" s="112"/>
      <c r="E52" s="114">
        <f t="shared" ref="E52:G52" si="7">E51+E41</f>
        <v>0</v>
      </c>
      <c r="F52" s="114">
        <f t="shared" si="7"/>
        <v>0</v>
      </c>
      <c r="G52" s="114">
        <f t="shared" si="7"/>
        <v>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1.25" customHeight="1">
      <c r="A53" s="5"/>
      <c r="B53" s="137"/>
      <c r="C53" s="5"/>
      <c r="D53" s="138"/>
      <c r="E53" s="8"/>
      <c r="F53" s="8"/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>
      <c r="A54" s="5"/>
      <c r="B54" s="137"/>
      <c r="C54" s="5"/>
      <c r="D54" s="138"/>
      <c r="E54" s="8"/>
      <c r="F54" s="8"/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>
      <c r="A55" s="5"/>
      <c r="B55" s="137"/>
      <c r="C55" s="5"/>
      <c r="D55" s="138"/>
      <c r="E55" s="8"/>
      <c r="F55" s="8"/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.25" customHeight="1">
      <c r="A56" s="5"/>
      <c r="B56" s="137"/>
      <c r="C56" s="5"/>
      <c r="D56" s="138"/>
      <c r="E56" s="8"/>
      <c r="F56" s="8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.25" customHeight="1">
      <c r="A57" s="5"/>
      <c r="B57" s="137"/>
      <c r="C57" s="5"/>
      <c r="D57" s="138"/>
      <c r="E57" s="8"/>
      <c r="F57" s="8"/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.25" customHeight="1">
      <c r="A58" s="5"/>
      <c r="B58" s="137"/>
      <c r="C58" s="5"/>
      <c r="D58" s="138"/>
      <c r="E58" s="8"/>
      <c r="F58" s="8"/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.25" customHeight="1">
      <c r="A59" s="5"/>
      <c r="B59" s="137"/>
      <c r="C59" s="5"/>
      <c r="D59" s="138"/>
      <c r="E59" s="8"/>
      <c r="F59" s="8"/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.25" customHeight="1">
      <c r="A60" s="5"/>
      <c r="B60" s="137"/>
      <c r="C60" s="5"/>
      <c r="D60" s="138"/>
      <c r="E60" s="8"/>
      <c r="F60" s="8"/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.25" customHeight="1">
      <c r="A61" s="5"/>
      <c r="B61" s="137"/>
      <c r="C61" s="5"/>
      <c r="D61" s="138"/>
      <c r="E61" s="8"/>
      <c r="F61" s="8"/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.25" customHeight="1">
      <c r="A62" s="5"/>
      <c r="B62" s="137"/>
      <c r="C62" s="5"/>
      <c r="D62" s="138"/>
      <c r="E62" s="8"/>
      <c r="F62" s="8"/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>
      <c r="A63" s="5"/>
      <c r="B63" s="137"/>
      <c r="C63" s="5"/>
      <c r="D63" s="138"/>
      <c r="E63" s="8"/>
      <c r="F63" s="8"/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>
      <c r="A64" s="5"/>
      <c r="B64" s="137"/>
      <c r="C64" s="5"/>
      <c r="D64" s="138"/>
      <c r="E64" s="8"/>
      <c r="F64" s="8"/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>
      <c r="A65" s="5"/>
      <c r="B65" s="137"/>
      <c r="C65" s="5"/>
      <c r="D65" s="138"/>
      <c r="E65" s="8"/>
      <c r="F65" s="8"/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>
      <c r="A66" s="5"/>
      <c r="B66" s="137"/>
      <c r="C66" s="5"/>
      <c r="D66" s="138"/>
      <c r="E66" s="8"/>
      <c r="F66" s="8"/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>
      <c r="A67" s="5"/>
      <c r="B67" s="137"/>
      <c r="C67" s="5"/>
      <c r="D67" s="138"/>
      <c r="E67" s="8"/>
      <c r="F67" s="8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>
      <c r="A68" s="5"/>
      <c r="B68" s="137"/>
      <c r="C68" s="5"/>
      <c r="D68" s="138"/>
      <c r="E68" s="8"/>
      <c r="F68" s="8"/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>
      <c r="A69" s="5"/>
      <c r="B69" s="137"/>
      <c r="C69" s="5"/>
      <c r="D69" s="138"/>
      <c r="E69" s="8"/>
      <c r="F69" s="8"/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>
      <c r="A70" s="5"/>
      <c r="B70" s="137"/>
      <c r="C70" s="5"/>
      <c r="D70" s="138"/>
      <c r="E70" s="8"/>
      <c r="F70" s="8"/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>
      <c r="A71" s="5"/>
      <c r="B71" s="137"/>
      <c r="C71" s="5"/>
      <c r="D71" s="138"/>
      <c r="E71" s="8"/>
      <c r="F71" s="8"/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1.25" customHeight="1">
      <c r="A72" s="5"/>
      <c r="B72" s="137"/>
      <c r="C72" s="5"/>
      <c r="D72" s="138"/>
      <c r="E72" s="8"/>
      <c r="F72" s="8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>
      <c r="A73" s="5"/>
      <c r="B73" s="137"/>
      <c r="C73" s="5"/>
      <c r="D73" s="138"/>
      <c r="E73" s="8"/>
      <c r="F73" s="8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>
      <c r="A74" s="5"/>
      <c r="B74" s="137"/>
      <c r="C74" s="5"/>
      <c r="D74" s="138"/>
      <c r="E74" s="8"/>
      <c r="F74" s="8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>
      <c r="A75" s="5"/>
      <c r="B75" s="137"/>
      <c r="C75" s="5"/>
      <c r="D75" s="138"/>
      <c r="E75" s="8"/>
      <c r="F75" s="8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.25" customHeight="1">
      <c r="A76" s="5"/>
      <c r="B76" s="137"/>
      <c r="C76" s="5"/>
      <c r="D76" s="138"/>
      <c r="E76" s="8"/>
      <c r="F76" s="8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>
      <c r="A77" s="5"/>
      <c r="B77" s="137"/>
      <c r="C77" s="5"/>
      <c r="D77" s="138"/>
      <c r="E77" s="8"/>
      <c r="F77" s="8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>
      <c r="A78" s="5"/>
      <c r="B78" s="137"/>
      <c r="C78" s="5"/>
      <c r="D78" s="138"/>
      <c r="E78" s="8"/>
      <c r="F78" s="8"/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1.25" customHeight="1">
      <c r="A79" s="5"/>
      <c r="B79" s="137"/>
      <c r="C79" s="5"/>
      <c r="D79" s="138"/>
      <c r="E79" s="8"/>
      <c r="F79" s="8"/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>
      <c r="A80" s="5"/>
      <c r="B80" s="137"/>
      <c r="C80" s="5"/>
      <c r="D80" s="138"/>
      <c r="E80" s="8"/>
      <c r="F80" s="8"/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>
      <c r="A81" s="5"/>
      <c r="B81" s="137"/>
      <c r="C81" s="5"/>
      <c r="D81" s="138"/>
      <c r="E81" s="8"/>
      <c r="F81" s="8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>
      <c r="A82" s="5"/>
      <c r="B82" s="137"/>
      <c r="C82" s="5"/>
      <c r="D82" s="138"/>
      <c r="E82" s="8"/>
      <c r="F82" s="8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>
      <c r="A83" s="5"/>
      <c r="B83" s="137"/>
      <c r="C83" s="5"/>
      <c r="D83" s="138"/>
      <c r="E83" s="8"/>
      <c r="F83" s="8"/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>
      <c r="A84" s="5"/>
      <c r="B84" s="137"/>
      <c r="C84" s="5"/>
      <c r="D84" s="138"/>
      <c r="E84" s="8"/>
      <c r="F84" s="8"/>
      <c r="G84" s="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>
      <c r="A85" s="5"/>
      <c r="B85" s="137"/>
      <c r="C85" s="5"/>
      <c r="D85" s="138"/>
      <c r="E85" s="8"/>
      <c r="F85" s="8"/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1.25" customHeight="1">
      <c r="A86" s="5"/>
      <c r="B86" s="137"/>
      <c r="C86" s="5"/>
      <c r="D86" s="138"/>
      <c r="E86" s="8"/>
      <c r="F86" s="8"/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1.25" customHeight="1">
      <c r="A87" s="5"/>
      <c r="B87" s="137"/>
      <c r="C87" s="5"/>
      <c r="D87" s="138"/>
      <c r="E87" s="8"/>
      <c r="F87" s="8"/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1.25" customHeight="1">
      <c r="A88" s="5"/>
      <c r="B88" s="137"/>
      <c r="C88" s="5"/>
      <c r="D88" s="138"/>
      <c r="E88" s="8"/>
      <c r="F88" s="8"/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1.25" customHeight="1">
      <c r="A89" s="5"/>
      <c r="B89" s="137"/>
      <c r="C89" s="5"/>
      <c r="D89" s="138"/>
      <c r="E89" s="8"/>
      <c r="F89" s="8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1.25" customHeight="1">
      <c r="A90" s="5"/>
      <c r="B90" s="137"/>
      <c r="C90" s="5"/>
      <c r="D90" s="138"/>
      <c r="E90" s="8"/>
      <c r="F90" s="8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1.25" customHeight="1">
      <c r="A91" s="5"/>
      <c r="B91" s="137"/>
      <c r="C91" s="5"/>
      <c r="D91" s="138"/>
      <c r="E91" s="8"/>
      <c r="F91" s="8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1.25" customHeight="1">
      <c r="A92" s="5"/>
      <c r="B92" s="137"/>
      <c r="C92" s="5"/>
      <c r="D92" s="138"/>
      <c r="E92" s="8"/>
      <c r="F92" s="8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>
      <c r="A93" s="5"/>
      <c r="B93" s="137"/>
      <c r="C93" s="5"/>
      <c r="D93" s="138"/>
      <c r="E93" s="8"/>
      <c r="F93" s="8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>
      <c r="A94" s="5"/>
      <c r="B94" s="137"/>
      <c r="C94" s="5"/>
      <c r="D94" s="138"/>
      <c r="E94" s="8"/>
      <c r="F94" s="8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>
      <c r="A95" s="5"/>
      <c r="B95" s="137"/>
      <c r="C95" s="5"/>
      <c r="D95" s="138"/>
      <c r="E95" s="8"/>
      <c r="F95" s="8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>
      <c r="A96" s="5"/>
      <c r="B96" s="137"/>
      <c r="C96" s="5"/>
      <c r="D96" s="138"/>
      <c r="E96" s="8"/>
      <c r="F96" s="8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>
      <c r="A97" s="5"/>
      <c r="B97" s="137"/>
      <c r="C97" s="5"/>
      <c r="D97" s="138"/>
      <c r="E97" s="8"/>
      <c r="F97" s="8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>
      <c r="A98" s="5"/>
      <c r="B98" s="137"/>
      <c r="C98" s="5"/>
      <c r="D98" s="138"/>
      <c r="E98" s="8"/>
      <c r="F98" s="8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>
      <c r="A99" s="5"/>
      <c r="B99" s="137"/>
      <c r="C99" s="5"/>
      <c r="D99" s="138"/>
      <c r="E99" s="8"/>
      <c r="F99" s="8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>
      <c r="A100" s="5"/>
      <c r="B100" s="137"/>
      <c r="C100" s="5"/>
      <c r="D100" s="138"/>
      <c r="E100" s="8"/>
      <c r="F100" s="8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>
      <c r="A101" s="5"/>
      <c r="B101" s="137"/>
      <c r="C101" s="5"/>
      <c r="D101" s="138"/>
      <c r="E101" s="8"/>
      <c r="F101" s="8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>
      <c r="A102" s="5"/>
      <c r="B102" s="137"/>
      <c r="C102" s="5"/>
      <c r="D102" s="138"/>
      <c r="E102" s="8"/>
      <c r="F102" s="8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>
      <c r="A103" s="5"/>
      <c r="B103" s="137"/>
      <c r="C103" s="5"/>
      <c r="D103" s="138"/>
      <c r="E103" s="8"/>
      <c r="F103" s="8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>
      <c r="A104" s="5"/>
      <c r="B104" s="137"/>
      <c r="C104" s="5"/>
      <c r="D104" s="138"/>
      <c r="E104" s="8"/>
      <c r="F104" s="8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>
      <c r="A105" s="5"/>
      <c r="B105" s="137"/>
      <c r="C105" s="5"/>
      <c r="D105" s="138"/>
      <c r="E105" s="8"/>
      <c r="F105" s="8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>
      <c r="A106" s="5"/>
      <c r="B106" s="137"/>
      <c r="C106" s="5"/>
      <c r="D106" s="138"/>
      <c r="E106" s="8"/>
      <c r="F106" s="8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>
      <c r="A107" s="5"/>
      <c r="B107" s="137"/>
      <c r="C107" s="5"/>
      <c r="D107" s="138"/>
      <c r="E107" s="8"/>
      <c r="F107" s="8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>
      <c r="A108" s="5"/>
      <c r="B108" s="137"/>
      <c r="C108" s="5"/>
      <c r="D108" s="138"/>
      <c r="E108" s="8"/>
      <c r="F108" s="8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>
      <c r="A109" s="5"/>
      <c r="B109" s="137"/>
      <c r="C109" s="5"/>
      <c r="D109" s="138"/>
      <c r="E109" s="8"/>
      <c r="F109" s="8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>
      <c r="A110" s="5"/>
      <c r="B110" s="137"/>
      <c r="C110" s="5"/>
      <c r="D110" s="138"/>
      <c r="E110" s="8"/>
      <c r="F110" s="8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>
      <c r="A111" s="5"/>
      <c r="B111" s="137"/>
      <c r="C111" s="5"/>
      <c r="D111" s="138"/>
      <c r="E111" s="8"/>
      <c r="F111" s="8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>
      <c r="A112" s="5"/>
      <c r="B112" s="137"/>
      <c r="C112" s="5"/>
      <c r="D112" s="138"/>
      <c r="E112" s="8"/>
      <c r="F112" s="8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>
      <c r="A113" s="5"/>
      <c r="B113" s="137"/>
      <c r="C113" s="5"/>
      <c r="D113" s="138"/>
      <c r="E113" s="8"/>
      <c r="F113" s="8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>
      <c r="A114" s="5"/>
      <c r="B114" s="137"/>
      <c r="C114" s="5"/>
      <c r="D114" s="138"/>
      <c r="E114" s="8"/>
      <c r="F114" s="8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>
      <c r="A115" s="5"/>
      <c r="B115" s="137"/>
      <c r="C115" s="5"/>
      <c r="D115" s="138"/>
      <c r="E115" s="8"/>
      <c r="F115" s="8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>
      <c r="A116" s="5"/>
      <c r="B116" s="137"/>
      <c r="C116" s="5"/>
      <c r="D116" s="138"/>
      <c r="E116" s="8"/>
      <c r="F116" s="8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>
      <c r="A117" s="5"/>
      <c r="B117" s="137"/>
      <c r="C117" s="5"/>
      <c r="D117" s="138"/>
      <c r="E117" s="8"/>
      <c r="F117" s="8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1.25" customHeight="1">
      <c r="A118" s="5"/>
      <c r="B118" s="137"/>
      <c r="C118" s="5"/>
      <c r="D118" s="138"/>
      <c r="E118" s="8"/>
      <c r="F118" s="8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>
      <c r="A119" s="5"/>
      <c r="B119" s="137"/>
      <c r="C119" s="5"/>
      <c r="D119" s="138"/>
      <c r="E119" s="8"/>
      <c r="F119" s="8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>
      <c r="A120" s="5"/>
      <c r="B120" s="137"/>
      <c r="C120" s="5"/>
      <c r="D120" s="138"/>
      <c r="E120" s="8"/>
      <c r="F120" s="8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>
      <c r="A121" s="5"/>
      <c r="B121" s="137"/>
      <c r="C121" s="5"/>
      <c r="D121" s="138"/>
      <c r="E121" s="8"/>
      <c r="F121" s="8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>
      <c r="A122" s="5"/>
      <c r="B122" s="137"/>
      <c r="C122" s="5"/>
      <c r="D122" s="138"/>
      <c r="E122" s="8"/>
      <c r="F122" s="8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>
      <c r="A123" s="5"/>
      <c r="B123" s="137"/>
      <c r="C123" s="5"/>
      <c r="D123" s="138"/>
      <c r="E123" s="8"/>
      <c r="F123" s="8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>
      <c r="A124" s="5"/>
      <c r="B124" s="137"/>
      <c r="C124" s="5"/>
      <c r="D124" s="138"/>
      <c r="E124" s="8"/>
      <c r="F124" s="8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>
      <c r="A125" s="5"/>
      <c r="B125" s="137"/>
      <c r="C125" s="5"/>
      <c r="D125" s="138"/>
      <c r="E125" s="8"/>
      <c r="F125" s="8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>
      <c r="A126" s="5"/>
      <c r="B126" s="137"/>
      <c r="C126" s="5"/>
      <c r="D126" s="138"/>
      <c r="E126" s="8"/>
      <c r="F126" s="8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>
      <c r="A127" s="5"/>
      <c r="B127" s="137"/>
      <c r="C127" s="5"/>
      <c r="D127" s="138"/>
      <c r="E127" s="8"/>
      <c r="F127" s="8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>
      <c r="A128" s="5"/>
      <c r="B128" s="137"/>
      <c r="C128" s="5"/>
      <c r="D128" s="138"/>
      <c r="E128" s="8"/>
      <c r="F128" s="8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5"/>
      <c r="B129" s="137"/>
      <c r="C129" s="5"/>
      <c r="D129" s="138"/>
      <c r="E129" s="8"/>
      <c r="F129" s="8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>
      <c r="A130" s="5"/>
      <c r="B130" s="137"/>
      <c r="C130" s="5"/>
      <c r="D130" s="138"/>
      <c r="E130" s="8"/>
      <c r="F130" s="8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>
      <c r="A131" s="5"/>
      <c r="B131" s="137"/>
      <c r="C131" s="5"/>
      <c r="D131" s="138"/>
      <c r="E131" s="8"/>
      <c r="F131" s="8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>
      <c r="A132" s="5"/>
      <c r="B132" s="137"/>
      <c r="C132" s="5"/>
      <c r="D132" s="138"/>
      <c r="E132" s="8"/>
      <c r="F132" s="8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>
      <c r="A133" s="5"/>
      <c r="B133" s="137"/>
      <c r="C133" s="5"/>
      <c r="D133" s="138"/>
      <c r="E133" s="8"/>
      <c r="F133" s="8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>
      <c r="A134" s="5"/>
      <c r="B134" s="137"/>
      <c r="C134" s="5"/>
      <c r="D134" s="138"/>
      <c r="E134" s="8"/>
      <c r="F134" s="8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>
      <c r="A135" s="5"/>
      <c r="B135" s="137"/>
      <c r="C135" s="5"/>
      <c r="D135" s="138"/>
      <c r="E135" s="8"/>
      <c r="F135" s="8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>
      <c r="A136" s="5"/>
      <c r="B136" s="137"/>
      <c r="C136" s="5"/>
      <c r="D136" s="138"/>
      <c r="E136" s="8"/>
      <c r="F136" s="8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>
      <c r="A137" s="5"/>
      <c r="B137" s="137"/>
      <c r="C137" s="5"/>
      <c r="D137" s="138"/>
      <c r="E137" s="8"/>
      <c r="F137" s="8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>
      <c r="A138" s="5"/>
      <c r="B138" s="137"/>
      <c r="C138" s="5"/>
      <c r="D138" s="138"/>
      <c r="E138" s="8"/>
      <c r="F138" s="8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>
      <c r="A139" s="5"/>
      <c r="B139" s="137"/>
      <c r="C139" s="5"/>
      <c r="D139" s="138"/>
      <c r="E139" s="8"/>
      <c r="F139" s="8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>
      <c r="A140" s="5"/>
      <c r="B140" s="137"/>
      <c r="C140" s="5"/>
      <c r="D140" s="138"/>
      <c r="E140" s="8"/>
      <c r="F140" s="8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>
      <c r="A141" s="5"/>
      <c r="B141" s="137"/>
      <c r="C141" s="5"/>
      <c r="D141" s="138"/>
      <c r="E141" s="8"/>
      <c r="F141" s="8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>
      <c r="A142" s="5"/>
      <c r="B142" s="137"/>
      <c r="C142" s="5"/>
      <c r="D142" s="138"/>
      <c r="E142" s="8"/>
      <c r="F142" s="8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>
      <c r="A143" s="5"/>
      <c r="B143" s="137"/>
      <c r="C143" s="5"/>
      <c r="D143" s="138"/>
      <c r="E143" s="8"/>
      <c r="F143" s="8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>
      <c r="A144" s="5"/>
      <c r="B144" s="137"/>
      <c r="C144" s="5"/>
      <c r="D144" s="138"/>
      <c r="E144" s="8"/>
      <c r="F144" s="8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>
      <c r="A145" s="5"/>
      <c r="B145" s="137"/>
      <c r="C145" s="5"/>
      <c r="D145" s="138"/>
      <c r="E145" s="8"/>
      <c r="F145" s="8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>
      <c r="A146" s="5"/>
      <c r="B146" s="137"/>
      <c r="C146" s="5"/>
      <c r="D146" s="138"/>
      <c r="E146" s="8"/>
      <c r="F146" s="8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>
      <c r="A147" s="5"/>
      <c r="B147" s="137"/>
      <c r="C147" s="5"/>
      <c r="D147" s="138"/>
      <c r="E147" s="8"/>
      <c r="F147" s="8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>
      <c r="A148" s="5"/>
      <c r="B148" s="137"/>
      <c r="C148" s="5"/>
      <c r="D148" s="138"/>
      <c r="E148" s="8"/>
      <c r="F148" s="8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>
      <c r="A149" s="5"/>
      <c r="B149" s="137"/>
      <c r="C149" s="5"/>
      <c r="D149" s="138"/>
      <c r="E149" s="8"/>
      <c r="F149" s="8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>
      <c r="A150" s="5"/>
      <c r="B150" s="137"/>
      <c r="C150" s="5"/>
      <c r="D150" s="138"/>
      <c r="E150" s="8"/>
      <c r="F150" s="8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>
      <c r="A151" s="5"/>
      <c r="B151" s="137"/>
      <c r="C151" s="5"/>
      <c r="D151" s="138"/>
      <c r="E151" s="8"/>
      <c r="F151" s="8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>
      <c r="A152" s="5"/>
      <c r="B152" s="137"/>
      <c r="C152" s="5"/>
      <c r="D152" s="138"/>
      <c r="E152" s="8"/>
      <c r="F152" s="8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>
      <c r="A153" s="5"/>
      <c r="B153" s="137"/>
      <c r="C153" s="5"/>
      <c r="D153" s="138"/>
      <c r="E153" s="8"/>
      <c r="F153" s="8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>
      <c r="A154" s="5"/>
      <c r="B154" s="137"/>
      <c r="C154" s="5"/>
      <c r="D154" s="138"/>
      <c r="E154" s="8"/>
      <c r="F154" s="8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>
      <c r="A155" s="5"/>
      <c r="B155" s="137"/>
      <c r="C155" s="5"/>
      <c r="D155" s="138"/>
      <c r="E155" s="8"/>
      <c r="F155" s="8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>
      <c r="A156" s="5"/>
      <c r="B156" s="137"/>
      <c r="C156" s="5"/>
      <c r="D156" s="138"/>
      <c r="E156" s="8"/>
      <c r="F156" s="8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>
      <c r="A157" s="5"/>
      <c r="B157" s="137"/>
      <c r="C157" s="5"/>
      <c r="D157" s="138"/>
      <c r="E157" s="8"/>
      <c r="F157" s="8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>
      <c r="A158" s="5"/>
      <c r="B158" s="137"/>
      <c r="C158" s="5"/>
      <c r="D158" s="138"/>
      <c r="E158" s="8"/>
      <c r="F158" s="8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>
      <c r="A159" s="5"/>
      <c r="B159" s="137"/>
      <c r="C159" s="5"/>
      <c r="D159" s="138"/>
      <c r="E159" s="8"/>
      <c r="F159" s="8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>
      <c r="A160" s="5"/>
      <c r="B160" s="137"/>
      <c r="C160" s="5"/>
      <c r="D160" s="138"/>
      <c r="E160" s="8"/>
      <c r="F160" s="8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>
      <c r="A161" s="5"/>
      <c r="B161" s="137"/>
      <c r="C161" s="5"/>
      <c r="D161" s="138"/>
      <c r="E161" s="8"/>
      <c r="F161" s="8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>
      <c r="A162" s="5"/>
      <c r="B162" s="137"/>
      <c r="C162" s="5"/>
      <c r="D162" s="138"/>
      <c r="E162" s="8"/>
      <c r="F162" s="8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>
      <c r="A163" s="5"/>
      <c r="B163" s="137"/>
      <c r="C163" s="5"/>
      <c r="D163" s="138"/>
      <c r="E163" s="8"/>
      <c r="F163" s="8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>
      <c r="A164" s="5"/>
      <c r="B164" s="137"/>
      <c r="C164" s="5"/>
      <c r="D164" s="138"/>
      <c r="E164" s="8"/>
      <c r="F164" s="8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>
      <c r="A165" s="5"/>
      <c r="B165" s="137"/>
      <c r="C165" s="5"/>
      <c r="D165" s="138"/>
      <c r="E165" s="8"/>
      <c r="F165" s="8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>
      <c r="A166" s="5"/>
      <c r="B166" s="137"/>
      <c r="C166" s="5"/>
      <c r="D166" s="138"/>
      <c r="E166" s="8"/>
      <c r="F166" s="8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>
      <c r="A167" s="5"/>
      <c r="B167" s="137"/>
      <c r="C167" s="5"/>
      <c r="D167" s="138"/>
      <c r="E167" s="8"/>
      <c r="F167" s="8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>
      <c r="A168" s="5"/>
      <c r="B168" s="137"/>
      <c r="C168" s="5"/>
      <c r="D168" s="138"/>
      <c r="E168" s="8"/>
      <c r="F168" s="8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>
      <c r="A169" s="5"/>
      <c r="B169" s="137"/>
      <c r="C169" s="5"/>
      <c r="D169" s="138"/>
      <c r="E169" s="8"/>
      <c r="F169" s="8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>
      <c r="A170" s="5"/>
      <c r="B170" s="137"/>
      <c r="C170" s="5"/>
      <c r="D170" s="138"/>
      <c r="E170" s="8"/>
      <c r="F170" s="8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>
      <c r="A171" s="5"/>
      <c r="B171" s="137"/>
      <c r="C171" s="5"/>
      <c r="D171" s="138"/>
      <c r="E171" s="8"/>
      <c r="F171" s="8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>
      <c r="A172" s="5"/>
      <c r="B172" s="137"/>
      <c r="C172" s="5"/>
      <c r="D172" s="138"/>
      <c r="E172" s="8"/>
      <c r="F172" s="8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>
      <c r="A173" s="5"/>
      <c r="B173" s="137"/>
      <c r="C173" s="5"/>
      <c r="D173" s="138"/>
      <c r="E173" s="8"/>
      <c r="F173" s="8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>
      <c r="A174" s="5"/>
      <c r="B174" s="137"/>
      <c r="C174" s="5"/>
      <c r="D174" s="138"/>
      <c r="E174" s="8"/>
      <c r="F174" s="8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>
      <c r="A175" s="5"/>
      <c r="B175" s="137"/>
      <c r="C175" s="5"/>
      <c r="D175" s="138"/>
      <c r="E175" s="8"/>
      <c r="F175" s="8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>
      <c r="A176" s="5"/>
      <c r="B176" s="137"/>
      <c r="C176" s="5"/>
      <c r="D176" s="138"/>
      <c r="E176" s="8"/>
      <c r="F176" s="8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>
      <c r="A177" s="5"/>
      <c r="B177" s="137"/>
      <c r="C177" s="5"/>
      <c r="D177" s="138"/>
      <c r="E177" s="8"/>
      <c r="F177" s="8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>
      <c r="A178" s="5"/>
      <c r="B178" s="137"/>
      <c r="C178" s="5"/>
      <c r="D178" s="138"/>
      <c r="E178" s="8"/>
      <c r="F178" s="8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>
      <c r="A179" s="5"/>
      <c r="B179" s="137"/>
      <c r="C179" s="5"/>
      <c r="D179" s="138"/>
      <c r="E179" s="8"/>
      <c r="F179" s="8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>
      <c r="A180" s="5"/>
      <c r="B180" s="137"/>
      <c r="C180" s="5"/>
      <c r="D180" s="138"/>
      <c r="E180" s="8"/>
      <c r="F180" s="8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>
      <c r="A181" s="5"/>
      <c r="B181" s="137"/>
      <c r="C181" s="5"/>
      <c r="D181" s="138"/>
      <c r="E181" s="8"/>
      <c r="F181" s="8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>
      <c r="A182" s="5"/>
      <c r="B182" s="137"/>
      <c r="C182" s="5"/>
      <c r="D182" s="138"/>
      <c r="E182" s="8"/>
      <c r="F182" s="8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>
      <c r="A183" s="5"/>
      <c r="B183" s="137"/>
      <c r="C183" s="5"/>
      <c r="D183" s="138"/>
      <c r="E183" s="8"/>
      <c r="F183" s="8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>
      <c r="A184" s="5"/>
      <c r="B184" s="137"/>
      <c r="C184" s="5"/>
      <c r="D184" s="138"/>
      <c r="E184" s="8"/>
      <c r="F184" s="8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>
      <c r="A185" s="5"/>
      <c r="B185" s="137"/>
      <c r="C185" s="5"/>
      <c r="D185" s="138"/>
      <c r="E185" s="8"/>
      <c r="F185" s="8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>
      <c r="A186" s="5"/>
      <c r="B186" s="137"/>
      <c r="C186" s="5"/>
      <c r="D186" s="138"/>
      <c r="E186" s="8"/>
      <c r="F186" s="8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>
      <c r="A187" s="5"/>
      <c r="B187" s="137"/>
      <c r="C187" s="5"/>
      <c r="D187" s="138"/>
      <c r="E187" s="8"/>
      <c r="F187" s="8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>
      <c r="A188" s="5"/>
      <c r="B188" s="137"/>
      <c r="C188" s="5"/>
      <c r="D188" s="138"/>
      <c r="E188" s="8"/>
      <c r="F188" s="8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>
      <c r="A189" s="5"/>
      <c r="B189" s="137"/>
      <c r="C189" s="5"/>
      <c r="D189" s="138"/>
      <c r="E189" s="8"/>
      <c r="F189" s="8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>
      <c r="A190" s="5"/>
      <c r="B190" s="137"/>
      <c r="C190" s="5"/>
      <c r="D190" s="138"/>
      <c r="E190" s="8"/>
      <c r="F190" s="8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>
      <c r="A191" s="5"/>
      <c r="B191" s="137"/>
      <c r="C191" s="5"/>
      <c r="D191" s="138"/>
      <c r="E191" s="8"/>
      <c r="F191" s="8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>
      <c r="A192" s="5"/>
      <c r="B192" s="137"/>
      <c r="C192" s="5"/>
      <c r="D192" s="138"/>
      <c r="E192" s="8"/>
      <c r="F192" s="8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>
      <c r="A193" s="5"/>
      <c r="B193" s="137"/>
      <c r="C193" s="5"/>
      <c r="D193" s="138"/>
      <c r="E193" s="8"/>
      <c r="F193" s="8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>
      <c r="A194" s="5"/>
      <c r="B194" s="137"/>
      <c r="C194" s="5"/>
      <c r="D194" s="138"/>
      <c r="E194" s="8"/>
      <c r="F194" s="8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>
      <c r="A195" s="5"/>
      <c r="B195" s="137"/>
      <c r="C195" s="5"/>
      <c r="D195" s="138"/>
      <c r="E195" s="8"/>
      <c r="F195" s="8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>
      <c r="A196" s="5"/>
      <c r="B196" s="137"/>
      <c r="C196" s="5"/>
      <c r="D196" s="138"/>
      <c r="E196" s="8"/>
      <c r="F196" s="8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>
      <c r="A197" s="5"/>
      <c r="B197" s="137"/>
      <c r="C197" s="5"/>
      <c r="D197" s="138"/>
      <c r="E197" s="8"/>
      <c r="F197" s="8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>
      <c r="A198" s="5"/>
      <c r="B198" s="137"/>
      <c r="C198" s="5"/>
      <c r="D198" s="138"/>
      <c r="E198" s="8"/>
      <c r="F198" s="8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>
      <c r="A199" s="5"/>
      <c r="B199" s="137"/>
      <c r="C199" s="5"/>
      <c r="D199" s="138"/>
      <c r="E199" s="8"/>
      <c r="F199" s="8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>
      <c r="A200" s="5"/>
      <c r="B200" s="137"/>
      <c r="C200" s="5"/>
      <c r="D200" s="138"/>
      <c r="E200" s="8"/>
      <c r="F200" s="8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>
      <c r="A201" s="5"/>
      <c r="B201" s="137"/>
      <c r="C201" s="5"/>
      <c r="D201" s="138"/>
      <c r="E201" s="8"/>
      <c r="F201" s="8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>
      <c r="A202" s="5"/>
      <c r="B202" s="137"/>
      <c r="C202" s="5"/>
      <c r="D202" s="138"/>
      <c r="E202" s="8"/>
      <c r="F202" s="8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>
      <c r="A203" s="5"/>
      <c r="B203" s="137"/>
      <c r="C203" s="5"/>
      <c r="D203" s="138"/>
      <c r="E203" s="8"/>
      <c r="F203" s="8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>
      <c r="A204" s="5"/>
      <c r="B204" s="137"/>
      <c r="C204" s="5"/>
      <c r="D204" s="138"/>
      <c r="E204" s="8"/>
      <c r="F204" s="8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>
      <c r="A205" s="5"/>
      <c r="B205" s="137"/>
      <c r="C205" s="5"/>
      <c r="D205" s="138"/>
      <c r="E205" s="8"/>
      <c r="F205" s="8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>
      <c r="A206" s="5"/>
      <c r="B206" s="137"/>
      <c r="C206" s="5"/>
      <c r="D206" s="138"/>
      <c r="E206" s="8"/>
      <c r="F206" s="8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>
      <c r="A207" s="5"/>
      <c r="B207" s="137"/>
      <c r="C207" s="5"/>
      <c r="D207" s="138"/>
      <c r="E207" s="8"/>
      <c r="F207" s="8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>
      <c r="A208" s="5"/>
      <c r="B208" s="137"/>
      <c r="C208" s="5"/>
      <c r="D208" s="138"/>
      <c r="E208" s="8"/>
      <c r="F208" s="8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>
      <c r="A209" s="5"/>
      <c r="B209" s="137"/>
      <c r="C209" s="5"/>
      <c r="D209" s="138"/>
      <c r="E209" s="8"/>
      <c r="F209" s="8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>
      <c r="A210" s="5"/>
      <c r="B210" s="137"/>
      <c r="C210" s="5"/>
      <c r="D210" s="138"/>
      <c r="E210" s="8"/>
      <c r="F210" s="8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>
      <c r="A211" s="5"/>
      <c r="B211" s="137"/>
      <c r="C211" s="5"/>
      <c r="D211" s="138"/>
      <c r="E211" s="8"/>
      <c r="F211" s="8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>
      <c r="A212" s="5"/>
      <c r="B212" s="137"/>
      <c r="C212" s="5"/>
      <c r="D212" s="138"/>
      <c r="E212" s="8"/>
      <c r="F212" s="8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>
      <c r="A213" s="5"/>
      <c r="B213" s="137"/>
      <c r="C213" s="5"/>
      <c r="D213" s="138"/>
      <c r="E213" s="8"/>
      <c r="F213" s="8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>
      <c r="A214" s="5"/>
      <c r="B214" s="137"/>
      <c r="C214" s="5"/>
      <c r="D214" s="138"/>
      <c r="E214" s="8"/>
      <c r="F214" s="8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>
      <c r="A215" s="5"/>
      <c r="B215" s="137"/>
      <c r="C215" s="5"/>
      <c r="D215" s="138"/>
      <c r="E215" s="8"/>
      <c r="F215" s="8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>
      <c r="A216" s="5"/>
      <c r="B216" s="137"/>
      <c r="C216" s="5"/>
      <c r="D216" s="138"/>
      <c r="E216" s="8"/>
      <c r="F216" s="8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>
      <c r="A217" s="5"/>
      <c r="B217" s="137"/>
      <c r="C217" s="5"/>
      <c r="D217" s="138"/>
      <c r="E217" s="8"/>
      <c r="F217" s="8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>
      <c r="A218" s="5"/>
      <c r="B218" s="137"/>
      <c r="C218" s="5"/>
      <c r="D218" s="138"/>
      <c r="E218" s="8"/>
      <c r="F218" s="8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>
      <c r="A219" s="5"/>
      <c r="B219" s="137"/>
      <c r="C219" s="5"/>
      <c r="D219" s="138"/>
      <c r="E219" s="8"/>
      <c r="F219" s="8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>
      <c r="A220" s="5"/>
      <c r="B220" s="137"/>
      <c r="C220" s="5"/>
      <c r="D220" s="138"/>
      <c r="E220" s="8"/>
      <c r="F220" s="8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>
      <c r="A221" s="5"/>
      <c r="B221" s="137"/>
      <c r="C221" s="5"/>
      <c r="D221" s="138"/>
      <c r="E221" s="8"/>
      <c r="F221" s="8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>
      <c r="A222" s="5"/>
      <c r="B222" s="137"/>
      <c r="C222" s="5"/>
      <c r="D222" s="138"/>
      <c r="E222" s="8"/>
      <c r="F222" s="8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>
      <c r="A223" s="5"/>
      <c r="B223" s="137"/>
      <c r="C223" s="5"/>
      <c r="D223" s="138"/>
      <c r="E223" s="8"/>
      <c r="F223" s="8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>
      <c r="A224" s="5"/>
      <c r="B224" s="137"/>
      <c r="C224" s="5"/>
      <c r="D224" s="138"/>
      <c r="E224" s="8"/>
      <c r="F224" s="8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>
      <c r="A225" s="5"/>
      <c r="B225" s="137"/>
      <c r="C225" s="5"/>
      <c r="D225" s="138"/>
      <c r="E225" s="8"/>
      <c r="F225" s="8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>
      <c r="A226" s="5"/>
      <c r="B226" s="137"/>
      <c r="C226" s="5"/>
      <c r="D226" s="138"/>
      <c r="E226" s="8"/>
      <c r="F226" s="8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>
      <c r="A227" s="5"/>
      <c r="B227" s="137"/>
      <c r="C227" s="5"/>
      <c r="D227" s="138"/>
      <c r="E227" s="8"/>
      <c r="F227" s="8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>
      <c r="A228" s="5"/>
      <c r="B228" s="137"/>
      <c r="C228" s="5"/>
      <c r="D228" s="138"/>
      <c r="E228" s="8"/>
      <c r="F228" s="8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>
      <c r="A229" s="5"/>
      <c r="B229" s="137"/>
      <c r="C229" s="5"/>
      <c r="D229" s="138"/>
      <c r="E229" s="8"/>
      <c r="F229" s="8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>
      <c r="A230" s="5"/>
      <c r="B230" s="137"/>
      <c r="C230" s="5"/>
      <c r="D230" s="138"/>
      <c r="E230" s="8"/>
      <c r="F230" s="8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>
      <c r="A231" s="5"/>
      <c r="B231" s="137"/>
      <c r="C231" s="5"/>
      <c r="D231" s="138"/>
      <c r="E231" s="8"/>
      <c r="F231" s="8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>
      <c r="A232" s="5"/>
      <c r="B232" s="137"/>
      <c r="C232" s="5"/>
      <c r="D232" s="138"/>
      <c r="E232" s="8"/>
      <c r="F232" s="8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>
      <c r="A233" s="5"/>
      <c r="B233" s="137"/>
      <c r="C233" s="5"/>
      <c r="D233" s="138"/>
      <c r="E233" s="8"/>
      <c r="F233" s="8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>
      <c r="A234" s="5"/>
      <c r="B234" s="137"/>
      <c r="C234" s="5"/>
      <c r="D234" s="138"/>
      <c r="E234" s="8"/>
      <c r="F234" s="8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>
      <c r="A235" s="5"/>
      <c r="B235" s="137"/>
      <c r="C235" s="5"/>
      <c r="D235" s="138"/>
      <c r="E235" s="8"/>
      <c r="F235" s="8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>
      <c r="A236" s="5"/>
      <c r="B236" s="137"/>
      <c r="C236" s="5"/>
      <c r="D236" s="138"/>
      <c r="E236" s="8"/>
      <c r="F236" s="8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>
      <c r="A237" s="5"/>
      <c r="B237" s="137"/>
      <c r="C237" s="5"/>
      <c r="D237" s="138"/>
      <c r="E237" s="8"/>
      <c r="F237" s="8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>
      <c r="A238" s="5"/>
      <c r="B238" s="137"/>
      <c r="C238" s="5"/>
      <c r="D238" s="138"/>
      <c r="E238" s="8"/>
      <c r="F238" s="8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>
      <c r="A239" s="5"/>
      <c r="B239" s="137"/>
      <c r="C239" s="5"/>
      <c r="D239" s="138"/>
      <c r="E239" s="8"/>
      <c r="F239" s="8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>
      <c r="A240" s="5"/>
      <c r="B240" s="137"/>
      <c r="C240" s="5"/>
      <c r="D240" s="138"/>
      <c r="E240" s="8"/>
      <c r="F240" s="8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5"/>
      <c r="B241" s="137"/>
      <c r="C241" s="5"/>
      <c r="D241" s="138"/>
      <c r="E241" s="8"/>
      <c r="F241" s="8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>
      <c r="A242" s="5"/>
      <c r="B242" s="137"/>
      <c r="C242" s="5"/>
      <c r="D242" s="138"/>
      <c r="E242" s="8"/>
      <c r="F242" s="8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>
      <c r="A243" s="5"/>
      <c r="B243" s="137"/>
      <c r="C243" s="5"/>
      <c r="D243" s="138"/>
      <c r="E243" s="8"/>
      <c r="F243" s="8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>
      <c r="A244" s="5"/>
      <c r="B244" s="137"/>
      <c r="C244" s="5"/>
      <c r="D244" s="138"/>
      <c r="E244" s="8"/>
      <c r="F244" s="8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>
      <c r="A245" s="5"/>
      <c r="B245" s="137"/>
      <c r="C245" s="5"/>
      <c r="D245" s="138"/>
      <c r="E245" s="8"/>
      <c r="F245" s="8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>
      <c r="A246" s="5"/>
      <c r="B246" s="137"/>
      <c r="C246" s="5"/>
      <c r="D246" s="138"/>
      <c r="E246" s="8"/>
      <c r="F246" s="8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>
      <c r="A247" s="5"/>
      <c r="B247" s="137"/>
      <c r="C247" s="5"/>
      <c r="D247" s="138"/>
      <c r="E247" s="8"/>
      <c r="F247" s="8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>
      <c r="A248" s="5"/>
      <c r="B248" s="137"/>
      <c r="C248" s="5"/>
      <c r="D248" s="138"/>
      <c r="E248" s="8"/>
      <c r="F248" s="8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>
      <c r="A249" s="5"/>
      <c r="B249" s="137"/>
      <c r="C249" s="5"/>
      <c r="D249" s="138"/>
      <c r="E249" s="8"/>
      <c r="F249" s="8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>
      <c r="A250" s="5"/>
      <c r="B250" s="137"/>
      <c r="C250" s="5"/>
      <c r="D250" s="138"/>
      <c r="E250" s="8"/>
      <c r="F250" s="8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>
      <c r="A251" s="5"/>
      <c r="B251" s="137"/>
      <c r="C251" s="5"/>
      <c r="D251" s="138"/>
      <c r="E251" s="8"/>
      <c r="F251" s="8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>
      <c r="A252" s="5"/>
      <c r="B252" s="137"/>
      <c r="C252" s="5"/>
      <c r="D252" s="138"/>
      <c r="E252" s="8"/>
      <c r="F252" s="8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>
      <c r="A253" s="5"/>
      <c r="B253" s="137"/>
      <c r="C253" s="5"/>
      <c r="D253" s="138"/>
      <c r="E253" s="8"/>
      <c r="F253" s="8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>
      <c r="A254" s="5"/>
      <c r="B254" s="137"/>
      <c r="C254" s="5"/>
      <c r="D254" s="138"/>
      <c r="E254" s="8"/>
      <c r="F254" s="8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>
      <c r="A255" s="5"/>
      <c r="B255" s="137"/>
      <c r="C255" s="5"/>
      <c r="D255" s="138"/>
      <c r="E255" s="8"/>
      <c r="F255" s="8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>
      <c r="A256" s="5"/>
      <c r="B256" s="137"/>
      <c r="C256" s="5"/>
      <c r="D256" s="138"/>
      <c r="E256" s="8"/>
      <c r="F256" s="8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>
      <c r="A257" s="5"/>
      <c r="B257" s="137"/>
      <c r="C257" s="5"/>
      <c r="D257" s="138"/>
      <c r="E257" s="8"/>
      <c r="F257" s="8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>
      <c r="A258" s="5"/>
      <c r="B258" s="137"/>
      <c r="C258" s="5"/>
      <c r="D258" s="138"/>
      <c r="E258" s="8"/>
      <c r="F258" s="8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>
      <c r="A259" s="5"/>
      <c r="B259" s="137"/>
      <c r="C259" s="5"/>
      <c r="D259" s="138"/>
      <c r="E259" s="8"/>
      <c r="F259" s="8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>
      <c r="A260" s="5"/>
      <c r="B260" s="137"/>
      <c r="C260" s="5"/>
      <c r="D260" s="138"/>
      <c r="E260" s="8"/>
      <c r="F260" s="8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>
      <c r="A261" s="5"/>
      <c r="B261" s="137"/>
      <c r="C261" s="5"/>
      <c r="D261" s="138"/>
      <c r="E261" s="8"/>
      <c r="F261" s="8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>
      <c r="A262" s="5"/>
      <c r="B262" s="137"/>
      <c r="C262" s="5"/>
      <c r="D262" s="138"/>
      <c r="E262" s="8"/>
      <c r="F262" s="8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>
      <c r="A263" s="5"/>
      <c r="B263" s="137"/>
      <c r="C263" s="5"/>
      <c r="D263" s="138"/>
      <c r="E263" s="8"/>
      <c r="F263" s="8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>
      <c r="A264" s="5"/>
      <c r="B264" s="137"/>
      <c r="C264" s="5"/>
      <c r="D264" s="138"/>
      <c r="E264" s="8"/>
      <c r="F264" s="8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>
      <c r="A265" s="5"/>
      <c r="B265" s="137"/>
      <c r="C265" s="5"/>
      <c r="D265" s="138"/>
      <c r="E265" s="8"/>
      <c r="F265" s="8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>
      <c r="A266" s="5"/>
      <c r="B266" s="137"/>
      <c r="C266" s="5"/>
      <c r="D266" s="138"/>
      <c r="E266" s="8"/>
      <c r="F266" s="8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>
      <c r="A267" s="5"/>
      <c r="B267" s="137"/>
      <c r="C267" s="5"/>
      <c r="D267" s="138"/>
      <c r="E267" s="8"/>
      <c r="F267" s="8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>
      <c r="A268" s="5"/>
      <c r="B268" s="137"/>
      <c r="C268" s="5"/>
      <c r="D268" s="138"/>
      <c r="E268" s="8"/>
      <c r="F268" s="8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>
      <c r="A269" s="5"/>
      <c r="B269" s="137"/>
      <c r="C269" s="5"/>
      <c r="D269" s="138"/>
      <c r="E269" s="8"/>
      <c r="F269" s="8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>
      <c r="A270" s="5"/>
      <c r="B270" s="137"/>
      <c r="C270" s="5"/>
      <c r="D270" s="138"/>
      <c r="E270" s="8"/>
      <c r="F270" s="8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>
      <c r="A271" s="5"/>
      <c r="B271" s="137"/>
      <c r="C271" s="5"/>
      <c r="D271" s="138"/>
      <c r="E271" s="8"/>
      <c r="F271" s="8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>
      <c r="A272" s="5"/>
      <c r="B272" s="137"/>
      <c r="C272" s="5"/>
      <c r="D272" s="138"/>
      <c r="E272" s="8"/>
      <c r="F272" s="8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>
      <c r="A273" s="5"/>
      <c r="B273" s="137"/>
      <c r="C273" s="5"/>
      <c r="D273" s="138"/>
      <c r="E273" s="8"/>
      <c r="F273" s="8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>
      <c r="A274" s="5"/>
      <c r="B274" s="137"/>
      <c r="C274" s="5"/>
      <c r="D274" s="138"/>
      <c r="E274" s="8"/>
      <c r="F274" s="8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>
      <c r="A275" s="5"/>
      <c r="B275" s="137"/>
      <c r="C275" s="5"/>
      <c r="D275" s="138"/>
      <c r="E275" s="8"/>
      <c r="F275" s="8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5"/>
      <c r="B276" s="137"/>
      <c r="C276" s="5"/>
      <c r="D276" s="138"/>
      <c r="E276" s="8"/>
      <c r="F276" s="8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>
      <c r="A277" s="5"/>
      <c r="B277" s="137"/>
      <c r="C277" s="5"/>
      <c r="D277" s="138"/>
      <c r="E277" s="8"/>
      <c r="F277" s="8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>
      <c r="A278" s="5"/>
      <c r="B278" s="137"/>
      <c r="C278" s="5"/>
      <c r="D278" s="138"/>
      <c r="E278" s="8"/>
      <c r="F278" s="8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>
      <c r="A279" s="5"/>
      <c r="B279" s="137"/>
      <c r="C279" s="5"/>
      <c r="D279" s="138"/>
      <c r="E279" s="8"/>
      <c r="F279" s="8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>
      <c r="A280" s="5"/>
      <c r="B280" s="137"/>
      <c r="C280" s="5"/>
      <c r="D280" s="138"/>
      <c r="E280" s="8"/>
      <c r="F280" s="8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>
      <c r="A281" s="5"/>
      <c r="B281" s="137"/>
      <c r="C281" s="5"/>
      <c r="D281" s="138"/>
      <c r="E281" s="8"/>
      <c r="F281" s="8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>
      <c r="A282" s="5"/>
      <c r="B282" s="137"/>
      <c r="C282" s="5"/>
      <c r="D282" s="138"/>
      <c r="E282" s="8"/>
      <c r="F282" s="8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>
      <c r="A283" s="5"/>
      <c r="B283" s="137"/>
      <c r="C283" s="5"/>
      <c r="D283" s="138"/>
      <c r="E283" s="8"/>
      <c r="F283" s="8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>
      <c r="A284" s="5"/>
      <c r="B284" s="137"/>
      <c r="C284" s="5"/>
      <c r="D284" s="138"/>
      <c r="E284" s="8"/>
      <c r="F284" s="8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>
      <c r="A285" s="5"/>
      <c r="B285" s="137"/>
      <c r="C285" s="5"/>
      <c r="D285" s="138"/>
      <c r="E285" s="8"/>
      <c r="F285" s="8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>
      <c r="A286" s="5"/>
      <c r="B286" s="137"/>
      <c r="C286" s="5"/>
      <c r="D286" s="138"/>
      <c r="E286" s="8"/>
      <c r="F286" s="8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>
      <c r="A287" s="5"/>
      <c r="B287" s="137"/>
      <c r="C287" s="5"/>
      <c r="D287" s="138"/>
      <c r="E287" s="8"/>
      <c r="F287" s="8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>
      <c r="A288" s="5"/>
      <c r="B288" s="137"/>
      <c r="C288" s="5"/>
      <c r="D288" s="138"/>
      <c r="E288" s="8"/>
      <c r="F288" s="8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>
      <c r="A289" s="5"/>
      <c r="B289" s="137"/>
      <c r="C289" s="5"/>
      <c r="D289" s="138"/>
      <c r="E289" s="8"/>
      <c r="F289" s="8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>
      <c r="A290" s="5"/>
      <c r="B290" s="137"/>
      <c r="C290" s="5"/>
      <c r="D290" s="138"/>
      <c r="E290" s="8"/>
      <c r="F290" s="8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>
      <c r="A291" s="5"/>
      <c r="B291" s="137"/>
      <c r="C291" s="5"/>
      <c r="D291" s="138"/>
      <c r="E291" s="8"/>
      <c r="F291" s="8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>
      <c r="A292" s="5"/>
      <c r="B292" s="137"/>
      <c r="C292" s="5"/>
      <c r="D292" s="138"/>
      <c r="E292" s="8"/>
      <c r="F292" s="8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>
      <c r="A293" s="5"/>
      <c r="B293" s="137"/>
      <c r="C293" s="5"/>
      <c r="D293" s="138"/>
      <c r="E293" s="8"/>
      <c r="F293" s="8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>
      <c r="A294" s="5"/>
      <c r="B294" s="137"/>
      <c r="C294" s="5"/>
      <c r="D294" s="138"/>
      <c r="E294" s="8"/>
      <c r="F294" s="8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>
      <c r="A295" s="5"/>
      <c r="B295" s="137"/>
      <c r="C295" s="5"/>
      <c r="D295" s="138"/>
      <c r="E295" s="8"/>
      <c r="F295" s="8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>
      <c r="A296" s="5"/>
      <c r="B296" s="137"/>
      <c r="C296" s="5"/>
      <c r="D296" s="138"/>
      <c r="E296" s="8"/>
      <c r="F296" s="8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>
      <c r="A297" s="5"/>
      <c r="B297" s="137"/>
      <c r="C297" s="5"/>
      <c r="D297" s="138"/>
      <c r="E297" s="8"/>
      <c r="F297" s="8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>
      <c r="A298" s="5"/>
      <c r="B298" s="137"/>
      <c r="C298" s="5"/>
      <c r="D298" s="138"/>
      <c r="E298" s="8"/>
      <c r="F298" s="8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>
      <c r="A299" s="5"/>
      <c r="B299" s="137"/>
      <c r="C299" s="5"/>
      <c r="D299" s="138"/>
      <c r="E299" s="8"/>
      <c r="F299" s="8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>
      <c r="A300" s="5"/>
      <c r="B300" s="137"/>
      <c r="C300" s="5"/>
      <c r="D300" s="138"/>
      <c r="E300" s="8"/>
      <c r="F300" s="8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>
      <c r="A301" s="5"/>
      <c r="B301" s="137"/>
      <c r="C301" s="5"/>
      <c r="D301" s="138"/>
      <c r="E301" s="8"/>
      <c r="F301" s="8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>
      <c r="A302" s="5"/>
      <c r="B302" s="137"/>
      <c r="C302" s="5"/>
      <c r="D302" s="138"/>
      <c r="E302" s="8"/>
      <c r="F302" s="8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>
      <c r="A303" s="5"/>
      <c r="B303" s="137"/>
      <c r="C303" s="5"/>
      <c r="D303" s="138"/>
      <c r="E303" s="8"/>
      <c r="F303" s="8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>
      <c r="A304" s="5"/>
      <c r="B304" s="137"/>
      <c r="C304" s="5"/>
      <c r="D304" s="138"/>
      <c r="E304" s="8"/>
      <c r="F304" s="8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>
      <c r="A305" s="5"/>
      <c r="B305" s="137"/>
      <c r="C305" s="5"/>
      <c r="D305" s="138"/>
      <c r="E305" s="8"/>
      <c r="F305" s="8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>
      <c r="A306" s="5"/>
      <c r="B306" s="137"/>
      <c r="C306" s="5"/>
      <c r="D306" s="138"/>
      <c r="E306" s="8"/>
      <c r="F306" s="8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>
      <c r="A307" s="5"/>
      <c r="B307" s="137"/>
      <c r="C307" s="5"/>
      <c r="D307" s="138"/>
      <c r="E307" s="8"/>
      <c r="F307" s="8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>
      <c r="A308" s="5"/>
      <c r="B308" s="137"/>
      <c r="C308" s="5"/>
      <c r="D308" s="138"/>
      <c r="E308" s="8"/>
      <c r="F308" s="8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>
      <c r="A309" s="5"/>
      <c r="B309" s="137"/>
      <c r="C309" s="5"/>
      <c r="D309" s="138"/>
      <c r="E309" s="8"/>
      <c r="F309" s="8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>
      <c r="A310" s="5"/>
      <c r="B310" s="137"/>
      <c r="C310" s="5"/>
      <c r="D310" s="138"/>
      <c r="E310" s="8"/>
      <c r="F310" s="8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>
      <c r="A311" s="5"/>
      <c r="B311" s="137"/>
      <c r="C311" s="5"/>
      <c r="D311" s="138"/>
      <c r="E311" s="8"/>
      <c r="F311" s="8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>
      <c r="A312" s="5"/>
      <c r="B312" s="137"/>
      <c r="C312" s="5"/>
      <c r="D312" s="138"/>
      <c r="E312" s="8"/>
      <c r="F312" s="8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>
      <c r="A313" s="5"/>
      <c r="B313" s="137"/>
      <c r="C313" s="5"/>
      <c r="D313" s="138"/>
      <c r="E313" s="8"/>
      <c r="F313" s="8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>
      <c r="A314" s="5"/>
      <c r="B314" s="137"/>
      <c r="C314" s="5"/>
      <c r="D314" s="138"/>
      <c r="E314" s="8"/>
      <c r="F314" s="8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>
      <c r="A315" s="5"/>
      <c r="B315" s="137"/>
      <c r="C315" s="5"/>
      <c r="D315" s="138"/>
      <c r="E315" s="8"/>
      <c r="F315" s="8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>
      <c r="A316" s="5"/>
      <c r="B316" s="137"/>
      <c r="C316" s="5"/>
      <c r="D316" s="138"/>
      <c r="E316" s="8"/>
      <c r="F316" s="8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>
      <c r="A317" s="5"/>
      <c r="B317" s="137"/>
      <c r="C317" s="5"/>
      <c r="D317" s="138"/>
      <c r="E317" s="8"/>
      <c r="F317" s="8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>
      <c r="A318" s="5"/>
      <c r="B318" s="137"/>
      <c r="C318" s="5"/>
      <c r="D318" s="138"/>
      <c r="E318" s="8"/>
      <c r="F318" s="8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>
      <c r="A319" s="5"/>
      <c r="B319" s="137"/>
      <c r="C319" s="5"/>
      <c r="D319" s="138"/>
      <c r="E319" s="8"/>
      <c r="F319" s="8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>
      <c r="A320" s="5"/>
      <c r="B320" s="137"/>
      <c r="C320" s="5"/>
      <c r="D320" s="138"/>
      <c r="E320" s="8"/>
      <c r="F320" s="8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>
      <c r="A321" s="5"/>
      <c r="B321" s="137"/>
      <c r="C321" s="5"/>
      <c r="D321" s="138"/>
      <c r="E321" s="8"/>
      <c r="F321" s="8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>
      <c r="A322" s="5"/>
      <c r="B322" s="137"/>
      <c r="C322" s="5"/>
      <c r="D322" s="138"/>
      <c r="E322" s="8"/>
      <c r="F322" s="8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>
      <c r="A323" s="5"/>
      <c r="B323" s="137"/>
      <c r="C323" s="5"/>
      <c r="D323" s="138"/>
      <c r="E323" s="8"/>
      <c r="F323" s="8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>
      <c r="A324" s="5"/>
      <c r="B324" s="137"/>
      <c r="C324" s="5"/>
      <c r="D324" s="138"/>
      <c r="E324" s="8"/>
      <c r="F324" s="8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>
      <c r="A325" s="5"/>
      <c r="B325" s="137"/>
      <c r="C325" s="5"/>
      <c r="D325" s="138"/>
      <c r="E325" s="8"/>
      <c r="F325" s="8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>
      <c r="A326" s="5"/>
      <c r="B326" s="137"/>
      <c r="C326" s="5"/>
      <c r="D326" s="138"/>
      <c r="E326" s="8"/>
      <c r="F326" s="8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>
      <c r="A327" s="5"/>
      <c r="B327" s="137"/>
      <c r="C327" s="5"/>
      <c r="D327" s="138"/>
      <c r="E327" s="8"/>
      <c r="F327" s="8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>
      <c r="A328" s="5"/>
      <c r="B328" s="137"/>
      <c r="C328" s="5"/>
      <c r="D328" s="138"/>
      <c r="E328" s="8"/>
      <c r="F328" s="8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>
      <c r="A329" s="5"/>
      <c r="B329" s="137"/>
      <c r="C329" s="5"/>
      <c r="D329" s="138"/>
      <c r="E329" s="8"/>
      <c r="F329" s="8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>
      <c r="A330" s="5"/>
      <c r="B330" s="137"/>
      <c r="C330" s="5"/>
      <c r="D330" s="138"/>
      <c r="E330" s="8"/>
      <c r="F330" s="8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>
      <c r="A331" s="5"/>
      <c r="B331" s="137"/>
      <c r="C331" s="5"/>
      <c r="D331" s="138"/>
      <c r="E331" s="8"/>
      <c r="F331" s="8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>
      <c r="A332" s="5"/>
      <c r="B332" s="137"/>
      <c r="C332" s="5"/>
      <c r="D332" s="138"/>
      <c r="E332" s="8"/>
      <c r="F332" s="8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>
      <c r="A333" s="5"/>
      <c r="B333" s="137"/>
      <c r="C333" s="5"/>
      <c r="D333" s="138"/>
      <c r="E333" s="8"/>
      <c r="F333" s="8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>
      <c r="A334" s="5"/>
      <c r="B334" s="137"/>
      <c r="C334" s="5"/>
      <c r="D334" s="138"/>
      <c r="E334" s="8"/>
      <c r="F334" s="8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>
      <c r="A335" s="5"/>
      <c r="B335" s="137"/>
      <c r="C335" s="5"/>
      <c r="D335" s="138"/>
      <c r="E335" s="8"/>
      <c r="F335" s="8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>
      <c r="A336" s="5"/>
      <c r="B336" s="137"/>
      <c r="C336" s="5"/>
      <c r="D336" s="138"/>
      <c r="E336" s="8"/>
      <c r="F336" s="8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>
      <c r="A337" s="5"/>
      <c r="B337" s="137"/>
      <c r="C337" s="5"/>
      <c r="D337" s="138"/>
      <c r="E337" s="8"/>
      <c r="F337" s="8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>
      <c r="A338" s="5"/>
      <c r="B338" s="137"/>
      <c r="C338" s="5"/>
      <c r="D338" s="138"/>
      <c r="E338" s="8"/>
      <c r="F338" s="8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>
      <c r="A339" s="5"/>
      <c r="B339" s="137"/>
      <c r="C339" s="5"/>
      <c r="D339" s="138"/>
      <c r="E339" s="8"/>
      <c r="F339" s="8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>
      <c r="A340" s="5"/>
      <c r="B340" s="137"/>
      <c r="C340" s="5"/>
      <c r="D340" s="138"/>
      <c r="E340" s="8"/>
      <c r="F340" s="8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>
      <c r="A341" s="5"/>
      <c r="B341" s="137"/>
      <c r="C341" s="5"/>
      <c r="D341" s="138"/>
      <c r="E341" s="8"/>
      <c r="F341" s="8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>
      <c r="A342" s="5"/>
      <c r="B342" s="137"/>
      <c r="C342" s="5"/>
      <c r="D342" s="138"/>
      <c r="E342" s="8"/>
      <c r="F342" s="8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>
      <c r="A343" s="5"/>
      <c r="B343" s="137"/>
      <c r="C343" s="5"/>
      <c r="D343" s="138"/>
      <c r="E343" s="8"/>
      <c r="F343" s="8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>
      <c r="A344" s="5"/>
      <c r="B344" s="137"/>
      <c r="C344" s="5"/>
      <c r="D344" s="138"/>
      <c r="E344" s="8"/>
      <c r="F344" s="8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>
      <c r="A345" s="5"/>
      <c r="B345" s="137"/>
      <c r="C345" s="5"/>
      <c r="D345" s="138"/>
      <c r="E345" s="8"/>
      <c r="F345" s="8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>
      <c r="A346" s="5"/>
      <c r="B346" s="137"/>
      <c r="C346" s="5"/>
      <c r="D346" s="138"/>
      <c r="E346" s="8"/>
      <c r="F346" s="8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>
      <c r="A347" s="5"/>
      <c r="B347" s="137"/>
      <c r="C347" s="5"/>
      <c r="D347" s="138"/>
      <c r="E347" s="8"/>
      <c r="F347" s="8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>
      <c r="A348" s="5"/>
      <c r="B348" s="137"/>
      <c r="C348" s="5"/>
      <c r="D348" s="138"/>
      <c r="E348" s="8"/>
      <c r="F348" s="8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>
      <c r="A349" s="5"/>
      <c r="B349" s="137"/>
      <c r="C349" s="5"/>
      <c r="D349" s="138"/>
      <c r="E349" s="8"/>
      <c r="F349" s="8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>
      <c r="A350" s="5"/>
      <c r="B350" s="137"/>
      <c r="C350" s="5"/>
      <c r="D350" s="138"/>
      <c r="E350" s="8"/>
      <c r="F350" s="8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>
      <c r="A351" s="5"/>
      <c r="B351" s="137"/>
      <c r="C351" s="5"/>
      <c r="D351" s="138"/>
      <c r="E351" s="8"/>
      <c r="F351" s="8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>
      <c r="A352" s="5"/>
      <c r="B352" s="137"/>
      <c r="C352" s="5"/>
      <c r="D352" s="138"/>
      <c r="E352" s="8"/>
      <c r="F352" s="8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>
      <c r="A353" s="5"/>
      <c r="B353" s="137"/>
      <c r="C353" s="5"/>
      <c r="D353" s="138"/>
      <c r="E353" s="8"/>
      <c r="F353" s="8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>
      <c r="A354" s="5"/>
      <c r="B354" s="137"/>
      <c r="C354" s="5"/>
      <c r="D354" s="138"/>
      <c r="E354" s="8"/>
      <c r="F354" s="8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>
      <c r="A355" s="5"/>
      <c r="B355" s="137"/>
      <c r="C355" s="5"/>
      <c r="D355" s="138"/>
      <c r="E355" s="8"/>
      <c r="F355" s="8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>
      <c r="A356" s="5"/>
      <c r="B356" s="137"/>
      <c r="C356" s="5"/>
      <c r="D356" s="138"/>
      <c r="E356" s="8"/>
      <c r="F356" s="8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>
      <c r="A357" s="5"/>
      <c r="B357" s="137"/>
      <c r="C357" s="5"/>
      <c r="D357" s="138"/>
      <c r="E357" s="8"/>
      <c r="F357" s="8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>
      <c r="A358" s="5"/>
      <c r="B358" s="137"/>
      <c r="C358" s="5"/>
      <c r="D358" s="138"/>
      <c r="E358" s="8"/>
      <c r="F358" s="8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>
      <c r="A359" s="5"/>
      <c r="B359" s="137"/>
      <c r="C359" s="5"/>
      <c r="D359" s="138"/>
      <c r="E359" s="8"/>
      <c r="F359" s="8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>
      <c r="A360" s="5"/>
      <c r="B360" s="137"/>
      <c r="C360" s="5"/>
      <c r="D360" s="138"/>
      <c r="E360" s="8"/>
      <c r="F360" s="8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>
      <c r="A361" s="5"/>
      <c r="B361" s="137"/>
      <c r="C361" s="5"/>
      <c r="D361" s="138"/>
      <c r="E361" s="8"/>
      <c r="F361" s="8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>
      <c r="A362" s="5"/>
      <c r="B362" s="137"/>
      <c r="C362" s="5"/>
      <c r="D362" s="138"/>
      <c r="E362" s="8"/>
      <c r="F362" s="8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>
      <c r="A363" s="5"/>
      <c r="B363" s="137"/>
      <c r="C363" s="5"/>
      <c r="D363" s="138"/>
      <c r="E363" s="8"/>
      <c r="F363" s="8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>
      <c r="A364" s="5"/>
      <c r="B364" s="137"/>
      <c r="C364" s="5"/>
      <c r="D364" s="138"/>
      <c r="E364" s="8"/>
      <c r="F364" s="8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>
      <c r="A365" s="5"/>
      <c r="B365" s="137"/>
      <c r="C365" s="5"/>
      <c r="D365" s="138"/>
      <c r="E365" s="8"/>
      <c r="F365" s="8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>
      <c r="A366" s="5"/>
      <c r="B366" s="137"/>
      <c r="C366" s="5"/>
      <c r="D366" s="138"/>
      <c r="E366" s="8"/>
      <c r="F366" s="8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>
      <c r="A367" s="5"/>
      <c r="B367" s="137"/>
      <c r="C367" s="5"/>
      <c r="D367" s="138"/>
      <c r="E367" s="8"/>
      <c r="F367" s="8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>
      <c r="A368" s="5"/>
      <c r="B368" s="137"/>
      <c r="C368" s="5"/>
      <c r="D368" s="138"/>
      <c r="E368" s="8"/>
      <c r="F368" s="8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>
      <c r="A369" s="5"/>
      <c r="B369" s="137"/>
      <c r="C369" s="5"/>
      <c r="D369" s="138"/>
      <c r="E369" s="8"/>
      <c r="F369" s="8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>
      <c r="A370" s="5"/>
      <c r="B370" s="137"/>
      <c r="C370" s="5"/>
      <c r="D370" s="138"/>
      <c r="E370" s="8"/>
      <c r="F370" s="8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>
      <c r="A371" s="5"/>
      <c r="B371" s="137"/>
      <c r="C371" s="5"/>
      <c r="D371" s="138"/>
      <c r="E371" s="8"/>
      <c r="F371" s="8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>
      <c r="A372" s="5"/>
      <c r="B372" s="137"/>
      <c r="C372" s="5"/>
      <c r="D372" s="138"/>
      <c r="E372" s="8"/>
      <c r="F372" s="8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>
      <c r="A373" s="5"/>
      <c r="B373" s="137"/>
      <c r="C373" s="5"/>
      <c r="D373" s="138"/>
      <c r="E373" s="8"/>
      <c r="F373" s="8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>
      <c r="A374" s="5"/>
      <c r="B374" s="137"/>
      <c r="C374" s="5"/>
      <c r="D374" s="138"/>
      <c r="E374" s="8"/>
      <c r="F374" s="8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>
      <c r="A375" s="5"/>
      <c r="B375" s="137"/>
      <c r="C375" s="5"/>
      <c r="D375" s="138"/>
      <c r="E375" s="8"/>
      <c r="F375" s="8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>
      <c r="A376" s="5"/>
      <c r="B376" s="137"/>
      <c r="C376" s="5"/>
      <c r="D376" s="138"/>
      <c r="E376" s="8"/>
      <c r="F376" s="8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>
      <c r="A377" s="5"/>
      <c r="B377" s="137"/>
      <c r="C377" s="5"/>
      <c r="D377" s="138"/>
      <c r="E377" s="8"/>
      <c r="F377" s="8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>
      <c r="A378" s="5"/>
      <c r="B378" s="137"/>
      <c r="C378" s="5"/>
      <c r="D378" s="138"/>
      <c r="E378" s="8"/>
      <c r="F378" s="8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>
      <c r="A379" s="5"/>
      <c r="B379" s="137"/>
      <c r="C379" s="5"/>
      <c r="D379" s="138"/>
      <c r="E379" s="8"/>
      <c r="F379" s="8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>
      <c r="A380" s="5"/>
      <c r="B380" s="137"/>
      <c r="C380" s="5"/>
      <c r="D380" s="138"/>
      <c r="E380" s="8"/>
      <c r="F380" s="8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>
      <c r="A381" s="5"/>
      <c r="B381" s="137"/>
      <c r="C381" s="5"/>
      <c r="D381" s="138"/>
      <c r="E381" s="8"/>
      <c r="F381" s="8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>
      <c r="A382" s="5"/>
      <c r="B382" s="137"/>
      <c r="C382" s="5"/>
      <c r="D382" s="138"/>
      <c r="E382" s="8"/>
      <c r="F382" s="8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>
      <c r="A383" s="5"/>
      <c r="B383" s="137"/>
      <c r="C383" s="5"/>
      <c r="D383" s="138"/>
      <c r="E383" s="8"/>
      <c r="F383" s="8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>
      <c r="A384" s="5"/>
      <c r="B384" s="137"/>
      <c r="C384" s="5"/>
      <c r="D384" s="138"/>
      <c r="E384" s="8"/>
      <c r="F384" s="8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>
      <c r="A385" s="5"/>
      <c r="B385" s="137"/>
      <c r="C385" s="5"/>
      <c r="D385" s="138"/>
      <c r="E385" s="8"/>
      <c r="F385" s="8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>
      <c r="A386" s="5"/>
      <c r="B386" s="137"/>
      <c r="C386" s="5"/>
      <c r="D386" s="138"/>
      <c r="E386" s="8"/>
      <c r="F386" s="8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>
      <c r="A387" s="5"/>
      <c r="B387" s="137"/>
      <c r="C387" s="5"/>
      <c r="D387" s="138"/>
      <c r="E387" s="8"/>
      <c r="F387" s="8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>
      <c r="A388" s="5"/>
      <c r="B388" s="137"/>
      <c r="C388" s="5"/>
      <c r="D388" s="138"/>
      <c r="E388" s="8"/>
      <c r="F388" s="8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>
      <c r="A389" s="5"/>
      <c r="B389" s="137"/>
      <c r="C389" s="5"/>
      <c r="D389" s="138"/>
      <c r="E389" s="8"/>
      <c r="F389" s="8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>
      <c r="A390" s="5"/>
      <c r="B390" s="137"/>
      <c r="C390" s="5"/>
      <c r="D390" s="138"/>
      <c r="E390" s="8"/>
      <c r="F390" s="8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>
      <c r="A391" s="5"/>
      <c r="B391" s="137"/>
      <c r="C391" s="5"/>
      <c r="D391" s="138"/>
      <c r="E391" s="8"/>
      <c r="F391" s="8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>
      <c r="A392" s="5"/>
      <c r="B392" s="137"/>
      <c r="C392" s="5"/>
      <c r="D392" s="138"/>
      <c r="E392" s="8"/>
      <c r="F392" s="8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>
      <c r="A393" s="5"/>
      <c r="B393" s="137"/>
      <c r="C393" s="5"/>
      <c r="D393" s="138"/>
      <c r="E393" s="8"/>
      <c r="F393" s="8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>
      <c r="A394" s="5"/>
      <c r="B394" s="137"/>
      <c r="C394" s="5"/>
      <c r="D394" s="138"/>
      <c r="E394" s="8"/>
      <c r="F394" s="8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>
      <c r="A395" s="5"/>
      <c r="B395" s="137"/>
      <c r="C395" s="5"/>
      <c r="D395" s="138"/>
      <c r="E395" s="8"/>
      <c r="F395" s="8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>
      <c r="A396" s="5"/>
      <c r="B396" s="137"/>
      <c r="C396" s="5"/>
      <c r="D396" s="138"/>
      <c r="E396" s="8"/>
      <c r="F396" s="8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>
      <c r="A397" s="5"/>
      <c r="B397" s="137"/>
      <c r="C397" s="5"/>
      <c r="D397" s="138"/>
      <c r="E397" s="8"/>
      <c r="F397" s="8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>
      <c r="A398" s="5"/>
      <c r="B398" s="137"/>
      <c r="C398" s="5"/>
      <c r="D398" s="138"/>
      <c r="E398" s="8"/>
      <c r="F398" s="8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>
      <c r="A399" s="5"/>
      <c r="B399" s="137"/>
      <c r="C399" s="5"/>
      <c r="D399" s="138"/>
      <c r="E399" s="8"/>
      <c r="F399" s="8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>
      <c r="A400" s="5"/>
      <c r="B400" s="137"/>
      <c r="C400" s="5"/>
      <c r="D400" s="138"/>
      <c r="E400" s="8"/>
      <c r="F400" s="8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>
      <c r="A401" s="5"/>
      <c r="B401" s="137"/>
      <c r="C401" s="5"/>
      <c r="D401" s="138"/>
      <c r="E401" s="8"/>
      <c r="F401" s="8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>
      <c r="A402" s="5"/>
      <c r="B402" s="137"/>
      <c r="C402" s="5"/>
      <c r="D402" s="138"/>
      <c r="E402" s="8"/>
      <c r="F402" s="8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>
      <c r="A403" s="5"/>
      <c r="B403" s="137"/>
      <c r="C403" s="5"/>
      <c r="D403" s="138"/>
      <c r="E403" s="8"/>
      <c r="F403" s="8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>
      <c r="A404" s="5"/>
      <c r="B404" s="137"/>
      <c r="C404" s="5"/>
      <c r="D404" s="138"/>
      <c r="E404" s="8"/>
      <c r="F404" s="8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>
      <c r="A405" s="5"/>
      <c r="B405" s="137"/>
      <c r="C405" s="5"/>
      <c r="D405" s="138"/>
      <c r="E405" s="8"/>
      <c r="F405" s="8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>
      <c r="A406" s="5"/>
      <c r="B406" s="137"/>
      <c r="C406" s="5"/>
      <c r="D406" s="138"/>
      <c r="E406" s="8"/>
      <c r="F406" s="8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>
      <c r="A407" s="5"/>
      <c r="B407" s="137"/>
      <c r="C407" s="5"/>
      <c r="D407" s="138"/>
      <c r="E407" s="8"/>
      <c r="F407" s="8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>
      <c r="A408" s="5"/>
      <c r="B408" s="137"/>
      <c r="C408" s="5"/>
      <c r="D408" s="138"/>
      <c r="E408" s="8"/>
      <c r="F408" s="8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>
      <c r="A409" s="5"/>
      <c r="B409" s="137"/>
      <c r="C409" s="5"/>
      <c r="D409" s="138"/>
      <c r="E409" s="8"/>
      <c r="F409" s="8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>
      <c r="A410" s="5"/>
      <c r="B410" s="137"/>
      <c r="C410" s="5"/>
      <c r="D410" s="138"/>
      <c r="E410" s="8"/>
      <c r="F410" s="8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>
      <c r="A411" s="5"/>
      <c r="B411" s="137"/>
      <c r="C411" s="5"/>
      <c r="D411" s="138"/>
      <c r="E411" s="8"/>
      <c r="F411" s="8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>
      <c r="A412" s="5"/>
      <c r="B412" s="137"/>
      <c r="C412" s="5"/>
      <c r="D412" s="138"/>
      <c r="E412" s="8"/>
      <c r="F412" s="8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>
      <c r="A413" s="5"/>
      <c r="B413" s="137"/>
      <c r="C413" s="5"/>
      <c r="D413" s="138"/>
      <c r="E413" s="8"/>
      <c r="F413" s="8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>
      <c r="A414" s="5"/>
      <c r="B414" s="137"/>
      <c r="C414" s="5"/>
      <c r="D414" s="138"/>
      <c r="E414" s="8"/>
      <c r="F414" s="8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>
      <c r="A415" s="5"/>
      <c r="B415" s="137"/>
      <c r="C415" s="5"/>
      <c r="D415" s="138"/>
      <c r="E415" s="8"/>
      <c r="F415" s="8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>
      <c r="A416" s="5"/>
      <c r="B416" s="137"/>
      <c r="C416" s="5"/>
      <c r="D416" s="138"/>
      <c r="E416" s="8"/>
      <c r="F416" s="8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>
      <c r="A417" s="5"/>
      <c r="B417" s="137"/>
      <c r="C417" s="5"/>
      <c r="D417" s="138"/>
      <c r="E417" s="8"/>
      <c r="F417" s="8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>
      <c r="A418" s="5"/>
      <c r="B418" s="137"/>
      <c r="C418" s="5"/>
      <c r="D418" s="138"/>
      <c r="E418" s="8"/>
      <c r="F418" s="8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>
      <c r="A419" s="5"/>
      <c r="B419" s="137"/>
      <c r="C419" s="5"/>
      <c r="D419" s="138"/>
      <c r="E419" s="8"/>
      <c r="F419" s="8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>
      <c r="A420" s="5"/>
      <c r="B420" s="137"/>
      <c r="C420" s="5"/>
      <c r="D420" s="138"/>
      <c r="E420" s="8"/>
      <c r="F420" s="8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>
      <c r="A421" s="5"/>
      <c r="B421" s="137"/>
      <c r="C421" s="5"/>
      <c r="D421" s="138"/>
      <c r="E421" s="8"/>
      <c r="F421" s="8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>
      <c r="A422" s="5"/>
      <c r="B422" s="137"/>
      <c r="C422" s="5"/>
      <c r="D422" s="138"/>
      <c r="E422" s="8"/>
      <c r="F422" s="8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>
      <c r="A423" s="5"/>
      <c r="B423" s="137"/>
      <c r="C423" s="5"/>
      <c r="D423" s="138"/>
      <c r="E423" s="8"/>
      <c r="F423" s="8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>
      <c r="A424" s="5"/>
      <c r="B424" s="137"/>
      <c r="C424" s="5"/>
      <c r="D424" s="138"/>
      <c r="E424" s="8"/>
      <c r="F424" s="8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>
      <c r="A425" s="5"/>
      <c r="B425" s="137"/>
      <c r="C425" s="5"/>
      <c r="D425" s="138"/>
      <c r="E425" s="8"/>
      <c r="F425" s="8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>
      <c r="A426" s="5"/>
      <c r="B426" s="137"/>
      <c r="C426" s="5"/>
      <c r="D426" s="138"/>
      <c r="E426" s="8"/>
      <c r="F426" s="8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>
      <c r="A427" s="5"/>
      <c r="B427" s="137"/>
      <c r="C427" s="5"/>
      <c r="D427" s="138"/>
      <c r="E427" s="8"/>
      <c r="F427" s="8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>
      <c r="A428" s="5"/>
      <c r="B428" s="137"/>
      <c r="C428" s="5"/>
      <c r="D428" s="138"/>
      <c r="E428" s="8"/>
      <c r="F428" s="8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>
      <c r="A429" s="5"/>
      <c r="B429" s="137"/>
      <c r="C429" s="5"/>
      <c r="D429" s="138"/>
      <c r="E429" s="8"/>
      <c r="F429" s="8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>
      <c r="A430" s="5"/>
      <c r="B430" s="137"/>
      <c r="C430" s="5"/>
      <c r="D430" s="138"/>
      <c r="E430" s="8"/>
      <c r="F430" s="8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>
      <c r="A431" s="5"/>
      <c r="B431" s="137"/>
      <c r="C431" s="5"/>
      <c r="D431" s="138"/>
      <c r="E431" s="8"/>
      <c r="F431" s="8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>
      <c r="A432" s="5"/>
      <c r="B432" s="137"/>
      <c r="C432" s="5"/>
      <c r="D432" s="138"/>
      <c r="E432" s="8"/>
      <c r="F432" s="8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>
      <c r="A433" s="5"/>
      <c r="B433" s="137"/>
      <c r="C433" s="5"/>
      <c r="D433" s="138"/>
      <c r="E433" s="8"/>
      <c r="F433" s="8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>
      <c r="A434" s="5"/>
      <c r="B434" s="137"/>
      <c r="C434" s="5"/>
      <c r="D434" s="138"/>
      <c r="E434" s="8"/>
      <c r="F434" s="8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>
      <c r="A435" s="5"/>
      <c r="B435" s="137"/>
      <c r="C435" s="5"/>
      <c r="D435" s="138"/>
      <c r="E435" s="8"/>
      <c r="F435" s="8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>
      <c r="A436" s="5"/>
      <c r="B436" s="137"/>
      <c r="C436" s="5"/>
      <c r="D436" s="138"/>
      <c r="E436" s="8"/>
      <c r="F436" s="8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>
      <c r="A437" s="5"/>
      <c r="B437" s="137"/>
      <c r="C437" s="5"/>
      <c r="D437" s="138"/>
      <c r="E437" s="8"/>
      <c r="F437" s="8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>
      <c r="A438" s="5"/>
      <c r="B438" s="137"/>
      <c r="C438" s="5"/>
      <c r="D438" s="138"/>
      <c r="E438" s="8"/>
      <c r="F438" s="8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>
      <c r="A439" s="5"/>
      <c r="B439" s="137"/>
      <c r="C439" s="5"/>
      <c r="D439" s="138"/>
      <c r="E439" s="8"/>
      <c r="F439" s="8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>
      <c r="A440" s="5"/>
      <c r="B440" s="137"/>
      <c r="C440" s="5"/>
      <c r="D440" s="138"/>
      <c r="E440" s="8"/>
      <c r="F440" s="8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>
      <c r="A441" s="5"/>
      <c r="B441" s="137"/>
      <c r="C441" s="5"/>
      <c r="D441" s="138"/>
      <c r="E441" s="8"/>
      <c r="F441" s="8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>
      <c r="A442" s="5"/>
      <c r="B442" s="137"/>
      <c r="C442" s="5"/>
      <c r="D442" s="138"/>
      <c r="E442" s="8"/>
      <c r="F442" s="8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>
      <c r="A443" s="5"/>
      <c r="B443" s="137"/>
      <c r="C443" s="5"/>
      <c r="D443" s="138"/>
      <c r="E443" s="8"/>
      <c r="F443" s="8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>
      <c r="A444" s="5"/>
      <c r="B444" s="137"/>
      <c r="C444" s="5"/>
      <c r="D444" s="138"/>
      <c r="E444" s="8"/>
      <c r="F444" s="8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>
      <c r="A445" s="5"/>
      <c r="B445" s="137"/>
      <c r="C445" s="5"/>
      <c r="D445" s="138"/>
      <c r="E445" s="8"/>
      <c r="F445" s="8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>
      <c r="A446" s="5"/>
      <c r="B446" s="137"/>
      <c r="C446" s="5"/>
      <c r="D446" s="138"/>
      <c r="E446" s="8"/>
      <c r="F446" s="8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>
      <c r="A447" s="5"/>
      <c r="B447" s="137"/>
      <c r="C447" s="5"/>
      <c r="D447" s="138"/>
      <c r="E447" s="8"/>
      <c r="F447" s="8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>
      <c r="A448" s="5"/>
      <c r="B448" s="137"/>
      <c r="C448" s="5"/>
      <c r="D448" s="138"/>
      <c r="E448" s="8"/>
      <c r="F448" s="8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>
      <c r="A449" s="5"/>
      <c r="B449" s="137"/>
      <c r="C449" s="5"/>
      <c r="D449" s="138"/>
      <c r="E449" s="8"/>
      <c r="F449" s="8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>
      <c r="A450" s="5"/>
      <c r="B450" s="137"/>
      <c r="C450" s="5"/>
      <c r="D450" s="138"/>
      <c r="E450" s="8"/>
      <c r="F450" s="8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>
      <c r="A451" s="5"/>
      <c r="B451" s="137"/>
      <c r="C451" s="5"/>
      <c r="D451" s="138"/>
      <c r="E451" s="8"/>
      <c r="F451" s="8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>
      <c r="A452" s="5"/>
      <c r="B452" s="137"/>
      <c r="C452" s="5"/>
      <c r="D452" s="138"/>
      <c r="E452" s="8"/>
      <c r="F452" s="8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>
      <c r="A453" s="5"/>
      <c r="B453" s="137"/>
      <c r="C453" s="5"/>
      <c r="D453" s="138"/>
      <c r="E453" s="8"/>
      <c r="F453" s="8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>
      <c r="A454" s="5"/>
      <c r="B454" s="137"/>
      <c r="C454" s="5"/>
      <c r="D454" s="138"/>
      <c r="E454" s="8"/>
      <c r="F454" s="8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>
      <c r="A455" s="5"/>
      <c r="B455" s="137"/>
      <c r="C455" s="5"/>
      <c r="D455" s="138"/>
      <c r="E455" s="8"/>
      <c r="F455" s="8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>
      <c r="A456" s="5"/>
      <c r="B456" s="137"/>
      <c r="C456" s="5"/>
      <c r="D456" s="138"/>
      <c r="E456" s="8"/>
      <c r="F456" s="8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>
      <c r="A457" s="5"/>
      <c r="B457" s="137"/>
      <c r="C457" s="5"/>
      <c r="D457" s="138"/>
      <c r="E457" s="8"/>
      <c r="F457" s="8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>
      <c r="A458" s="5"/>
      <c r="B458" s="137"/>
      <c r="C458" s="5"/>
      <c r="D458" s="138"/>
      <c r="E458" s="8"/>
      <c r="F458" s="8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>
      <c r="A459" s="5"/>
      <c r="B459" s="137"/>
      <c r="C459" s="5"/>
      <c r="D459" s="138"/>
      <c r="E459" s="8"/>
      <c r="F459" s="8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>
      <c r="A460" s="5"/>
      <c r="B460" s="137"/>
      <c r="C460" s="5"/>
      <c r="D460" s="138"/>
      <c r="E460" s="8"/>
      <c r="F460" s="8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>
      <c r="A461" s="5"/>
      <c r="B461" s="137"/>
      <c r="C461" s="5"/>
      <c r="D461" s="138"/>
      <c r="E461" s="8"/>
      <c r="F461" s="8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>
      <c r="A462" s="5"/>
      <c r="B462" s="137"/>
      <c r="C462" s="5"/>
      <c r="D462" s="138"/>
      <c r="E462" s="8"/>
      <c r="F462" s="8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>
      <c r="A463" s="5"/>
      <c r="B463" s="137"/>
      <c r="C463" s="5"/>
      <c r="D463" s="138"/>
      <c r="E463" s="8"/>
      <c r="F463" s="8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>
      <c r="A464" s="5"/>
      <c r="B464" s="137"/>
      <c r="C464" s="5"/>
      <c r="D464" s="138"/>
      <c r="E464" s="8"/>
      <c r="F464" s="8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>
      <c r="A465" s="5"/>
      <c r="B465" s="137"/>
      <c r="C465" s="5"/>
      <c r="D465" s="138"/>
      <c r="E465" s="8"/>
      <c r="F465" s="8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>
      <c r="A466" s="5"/>
      <c r="B466" s="137"/>
      <c r="C466" s="5"/>
      <c r="D466" s="138"/>
      <c r="E466" s="8"/>
      <c r="F466" s="8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>
      <c r="A467" s="5"/>
      <c r="B467" s="137"/>
      <c r="C467" s="5"/>
      <c r="D467" s="138"/>
      <c r="E467" s="8"/>
      <c r="F467" s="8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>
      <c r="A468" s="5"/>
      <c r="B468" s="137"/>
      <c r="C468" s="5"/>
      <c r="D468" s="138"/>
      <c r="E468" s="8"/>
      <c r="F468" s="8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>
      <c r="A469" s="5"/>
      <c r="B469" s="137"/>
      <c r="C469" s="5"/>
      <c r="D469" s="138"/>
      <c r="E469" s="8"/>
      <c r="F469" s="8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>
      <c r="A470" s="5"/>
      <c r="B470" s="137"/>
      <c r="C470" s="5"/>
      <c r="D470" s="138"/>
      <c r="E470" s="8"/>
      <c r="F470" s="8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>
      <c r="A471" s="5"/>
      <c r="B471" s="137"/>
      <c r="C471" s="5"/>
      <c r="D471" s="138"/>
      <c r="E471" s="8"/>
      <c r="F471" s="8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>
      <c r="A472" s="5"/>
      <c r="B472" s="137"/>
      <c r="C472" s="5"/>
      <c r="D472" s="138"/>
      <c r="E472" s="8"/>
      <c r="F472" s="8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>
      <c r="A473" s="5"/>
      <c r="B473" s="137"/>
      <c r="C473" s="5"/>
      <c r="D473" s="138"/>
      <c r="E473" s="8"/>
      <c r="F473" s="8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>
      <c r="A474" s="5"/>
      <c r="B474" s="137"/>
      <c r="C474" s="5"/>
      <c r="D474" s="138"/>
      <c r="E474" s="8"/>
      <c r="F474" s="8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>
      <c r="A475" s="5"/>
      <c r="B475" s="137"/>
      <c r="C475" s="5"/>
      <c r="D475" s="138"/>
      <c r="E475" s="8"/>
      <c r="F475" s="8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>
      <c r="A476" s="5"/>
      <c r="B476" s="137"/>
      <c r="C476" s="5"/>
      <c r="D476" s="138"/>
      <c r="E476" s="8"/>
      <c r="F476" s="8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>
      <c r="A477" s="5"/>
      <c r="B477" s="137"/>
      <c r="C477" s="5"/>
      <c r="D477" s="138"/>
      <c r="E477" s="8"/>
      <c r="F477" s="8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>
      <c r="A478" s="5"/>
      <c r="B478" s="137"/>
      <c r="C478" s="5"/>
      <c r="D478" s="138"/>
      <c r="E478" s="8"/>
      <c r="F478" s="8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>
      <c r="A479" s="5"/>
      <c r="B479" s="137"/>
      <c r="C479" s="5"/>
      <c r="D479" s="138"/>
      <c r="E479" s="8"/>
      <c r="F479" s="8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>
      <c r="A480" s="5"/>
      <c r="B480" s="137"/>
      <c r="C480" s="5"/>
      <c r="D480" s="138"/>
      <c r="E480" s="8"/>
      <c r="F480" s="8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>
      <c r="A481" s="5"/>
      <c r="B481" s="137"/>
      <c r="C481" s="5"/>
      <c r="D481" s="138"/>
      <c r="E481" s="8"/>
      <c r="F481" s="8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>
      <c r="A482" s="5"/>
      <c r="B482" s="137"/>
      <c r="C482" s="5"/>
      <c r="D482" s="138"/>
      <c r="E482" s="8"/>
      <c r="F482" s="8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>
      <c r="A483" s="5"/>
      <c r="B483" s="137"/>
      <c r="C483" s="5"/>
      <c r="D483" s="138"/>
      <c r="E483" s="8"/>
      <c r="F483" s="8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>
      <c r="A484" s="5"/>
      <c r="B484" s="137"/>
      <c r="C484" s="5"/>
      <c r="D484" s="138"/>
      <c r="E484" s="8"/>
      <c r="F484" s="8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>
      <c r="A485" s="5"/>
      <c r="B485" s="137"/>
      <c r="C485" s="5"/>
      <c r="D485" s="138"/>
      <c r="E485" s="8"/>
      <c r="F485" s="8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>
      <c r="A486" s="5"/>
      <c r="B486" s="137"/>
      <c r="C486" s="5"/>
      <c r="D486" s="138"/>
      <c r="E486" s="8"/>
      <c r="F486" s="8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>
      <c r="A487" s="5"/>
      <c r="B487" s="137"/>
      <c r="C487" s="5"/>
      <c r="D487" s="138"/>
      <c r="E487" s="8"/>
      <c r="F487" s="8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>
      <c r="A488" s="5"/>
      <c r="B488" s="137"/>
      <c r="C488" s="5"/>
      <c r="D488" s="138"/>
      <c r="E488" s="8"/>
      <c r="F488" s="8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>
      <c r="A489" s="5"/>
      <c r="B489" s="137"/>
      <c r="C489" s="5"/>
      <c r="D489" s="138"/>
      <c r="E489" s="8"/>
      <c r="F489" s="8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>
      <c r="A490" s="5"/>
      <c r="B490" s="137"/>
      <c r="C490" s="5"/>
      <c r="D490" s="138"/>
      <c r="E490" s="8"/>
      <c r="F490" s="8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>
      <c r="A491" s="5"/>
      <c r="B491" s="137"/>
      <c r="C491" s="5"/>
      <c r="D491" s="138"/>
      <c r="E491" s="8"/>
      <c r="F491" s="8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>
      <c r="A492" s="5"/>
      <c r="B492" s="137"/>
      <c r="C492" s="5"/>
      <c r="D492" s="138"/>
      <c r="E492" s="8"/>
      <c r="F492" s="8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>
      <c r="A493" s="5"/>
      <c r="B493" s="137"/>
      <c r="C493" s="5"/>
      <c r="D493" s="138"/>
      <c r="E493" s="8"/>
      <c r="F493" s="8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>
      <c r="A494" s="5"/>
      <c r="B494" s="137"/>
      <c r="C494" s="5"/>
      <c r="D494" s="138"/>
      <c r="E494" s="8"/>
      <c r="F494" s="8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>
      <c r="A495" s="5"/>
      <c r="B495" s="137"/>
      <c r="C495" s="5"/>
      <c r="D495" s="138"/>
      <c r="E495" s="8"/>
      <c r="F495" s="8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>
      <c r="A496" s="5"/>
      <c r="B496" s="137"/>
      <c r="C496" s="5"/>
      <c r="D496" s="138"/>
      <c r="E496" s="8"/>
      <c r="F496" s="8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>
      <c r="A497" s="5"/>
      <c r="B497" s="137"/>
      <c r="C497" s="5"/>
      <c r="D497" s="138"/>
      <c r="E497" s="8"/>
      <c r="F497" s="8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>
      <c r="A498" s="5"/>
      <c r="B498" s="137"/>
      <c r="C498" s="5"/>
      <c r="D498" s="138"/>
      <c r="E498" s="8"/>
      <c r="F498" s="8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>
      <c r="A499" s="5"/>
      <c r="B499" s="137"/>
      <c r="C499" s="5"/>
      <c r="D499" s="138"/>
      <c r="E499" s="8"/>
      <c r="F499" s="8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>
      <c r="A500" s="5"/>
      <c r="B500" s="137"/>
      <c r="C500" s="5"/>
      <c r="D500" s="138"/>
      <c r="E500" s="8"/>
      <c r="F500" s="8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>
      <c r="A501" s="5"/>
      <c r="B501" s="137"/>
      <c r="C501" s="5"/>
      <c r="D501" s="138"/>
      <c r="E501" s="8"/>
      <c r="F501" s="8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>
      <c r="A502" s="5"/>
      <c r="B502" s="137"/>
      <c r="C502" s="5"/>
      <c r="D502" s="138"/>
      <c r="E502" s="8"/>
      <c r="F502" s="8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>
      <c r="A503" s="5"/>
      <c r="B503" s="137"/>
      <c r="C503" s="5"/>
      <c r="D503" s="138"/>
      <c r="E503" s="8"/>
      <c r="F503" s="8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>
      <c r="A504" s="5"/>
      <c r="B504" s="137"/>
      <c r="C504" s="5"/>
      <c r="D504" s="138"/>
      <c r="E504" s="8"/>
      <c r="F504" s="8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>
      <c r="A505" s="5"/>
      <c r="B505" s="137"/>
      <c r="C505" s="5"/>
      <c r="D505" s="138"/>
      <c r="E505" s="8"/>
      <c r="F505" s="8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>
      <c r="A506" s="5"/>
      <c r="B506" s="137"/>
      <c r="C506" s="5"/>
      <c r="D506" s="138"/>
      <c r="E506" s="8"/>
      <c r="F506" s="8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>
      <c r="A507" s="5"/>
      <c r="B507" s="137"/>
      <c r="C507" s="5"/>
      <c r="D507" s="138"/>
      <c r="E507" s="8"/>
      <c r="F507" s="8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>
      <c r="A508" s="5"/>
      <c r="B508" s="137"/>
      <c r="C508" s="5"/>
      <c r="D508" s="138"/>
      <c r="E508" s="8"/>
      <c r="F508" s="8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>
      <c r="A509" s="5"/>
      <c r="B509" s="137"/>
      <c r="C509" s="5"/>
      <c r="D509" s="138"/>
      <c r="E509" s="8"/>
      <c r="F509" s="8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>
      <c r="A510" s="5"/>
      <c r="B510" s="137"/>
      <c r="C510" s="5"/>
      <c r="D510" s="138"/>
      <c r="E510" s="8"/>
      <c r="F510" s="8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>
      <c r="A511" s="5"/>
      <c r="B511" s="137"/>
      <c r="C511" s="5"/>
      <c r="D511" s="138"/>
      <c r="E511" s="8"/>
      <c r="F511" s="8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>
      <c r="A512" s="5"/>
      <c r="B512" s="137"/>
      <c r="C512" s="5"/>
      <c r="D512" s="138"/>
      <c r="E512" s="8"/>
      <c r="F512" s="8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>
      <c r="A513" s="5"/>
      <c r="B513" s="137"/>
      <c r="C513" s="5"/>
      <c r="D513" s="138"/>
      <c r="E513" s="8"/>
      <c r="F513" s="8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>
      <c r="A514" s="5"/>
      <c r="B514" s="137"/>
      <c r="C514" s="5"/>
      <c r="D514" s="138"/>
      <c r="E514" s="8"/>
      <c r="F514" s="8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>
      <c r="A515" s="5"/>
      <c r="B515" s="137"/>
      <c r="C515" s="5"/>
      <c r="D515" s="138"/>
      <c r="E515" s="8"/>
      <c r="F515" s="8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>
      <c r="A516" s="5"/>
      <c r="B516" s="137"/>
      <c r="C516" s="5"/>
      <c r="D516" s="138"/>
      <c r="E516" s="8"/>
      <c r="F516" s="8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>
      <c r="A517" s="5"/>
      <c r="B517" s="137"/>
      <c r="C517" s="5"/>
      <c r="D517" s="138"/>
      <c r="E517" s="8"/>
      <c r="F517" s="8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>
      <c r="A518" s="5"/>
      <c r="B518" s="137"/>
      <c r="C518" s="5"/>
      <c r="D518" s="138"/>
      <c r="E518" s="8"/>
      <c r="F518" s="8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>
      <c r="A519" s="5"/>
      <c r="B519" s="137"/>
      <c r="C519" s="5"/>
      <c r="D519" s="138"/>
      <c r="E519" s="8"/>
      <c r="F519" s="8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>
      <c r="A520" s="5"/>
      <c r="B520" s="137"/>
      <c r="C520" s="5"/>
      <c r="D520" s="138"/>
      <c r="E520" s="8"/>
      <c r="F520" s="8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>
      <c r="A521" s="5"/>
      <c r="B521" s="137"/>
      <c r="C521" s="5"/>
      <c r="D521" s="138"/>
      <c r="E521" s="8"/>
      <c r="F521" s="8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>
      <c r="A522" s="5"/>
      <c r="B522" s="137"/>
      <c r="C522" s="5"/>
      <c r="D522" s="138"/>
      <c r="E522" s="8"/>
      <c r="F522" s="8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>
      <c r="A523" s="5"/>
      <c r="B523" s="137"/>
      <c r="C523" s="5"/>
      <c r="D523" s="138"/>
      <c r="E523" s="8"/>
      <c r="F523" s="8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>
      <c r="A524" s="5"/>
      <c r="B524" s="137"/>
      <c r="C524" s="5"/>
      <c r="D524" s="138"/>
      <c r="E524" s="8"/>
      <c r="F524" s="8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>
      <c r="A525" s="5"/>
      <c r="B525" s="137"/>
      <c r="C525" s="5"/>
      <c r="D525" s="138"/>
      <c r="E525" s="8"/>
      <c r="F525" s="8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>
      <c r="A526" s="5"/>
      <c r="B526" s="137"/>
      <c r="C526" s="5"/>
      <c r="D526" s="138"/>
      <c r="E526" s="8"/>
      <c r="F526" s="8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>
      <c r="A527" s="5"/>
      <c r="B527" s="137"/>
      <c r="C527" s="5"/>
      <c r="D527" s="138"/>
      <c r="E527" s="8"/>
      <c r="F527" s="8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>
      <c r="A528" s="5"/>
      <c r="B528" s="137"/>
      <c r="C528" s="5"/>
      <c r="D528" s="138"/>
      <c r="E528" s="8"/>
      <c r="F528" s="8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>
      <c r="A529" s="5"/>
      <c r="B529" s="137"/>
      <c r="C529" s="5"/>
      <c r="D529" s="138"/>
      <c r="E529" s="8"/>
      <c r="F529" s="8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>
      <c r="A530" s="5"/>
      <c r="B530" s="137"/>
      <c r="C530" s="5"/>
      <c r="D530" s="138"/>
      <c r="E530" s="8"/>
      <c r="F530" s="8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>
      <c r="A531" s="5"/>
      <c r="B531" s="137"/>
      <c r="C531" s="5"/>
      <c r="D531" s="138"/>
      <c r="E531" s="8"/>
      <c r="F531" s="8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>
      <c r="A532" s="5"/>
      <c r="B532" s="137"/>
      <c r="C532" s="5"/>
      <c r="D532" s="138"/>
      <c r="E532" s="8"/>
      <c r="F532" s="8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>
      <c r="A533" s="5"/>
      <c r="B533" s="137"/>
      <c r="C533" s="5"/>
      <c r="D533" s="138"/>
      <c r="E533" s="8"/>
      <c r="F533" s="8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>
      <c r="A534" s="5"/>
      <c r="B534" s="137"/>
      <c r="C534" s="5"/>
      <c r="D534" s="138"/>
      <c r="E534" s="8"/>
      <c r="F534" s="8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>
      <c r="A535" s="5"/>
      <c r="B535" s="137"/>
      <c r="C535" s="5"/>
      <c r="D535" s="138"/>
      <c r="E535" s="8"/>
      <c r="F535" s="8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>
      <c r="A536" s="5"/>
      <c r="B536" s="137"/>
      <c r="C536" s="5"/>
      <c r="D536" s="138"/>
      <c r="E536" s="8"/>
      <c r="F536" s="8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>
      <c r="A537" s="5"/>
      <c r="B537" s="137"/>
      <c r="C537" s="5"/>
      <c r="D537" s="138"/>
      <c r="E537" s="8"/>
      <c r="F537" s="8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>
      <c r="A538" s="5"/>
      <c r="B538" s="137"/>
      <c r="C538" s="5"/>
      <c r="D538" s="138"/>
      <c r="E538" s="8"/>
      <c r="F538" s="8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>
      <c r="A539" s="5"/>
      <c r="B539" s="137"/>
      <c r="C539" s="5"/>
      <c r="D539" s="138"/>
      <c r="E539" s="8"/>
      <c r="F539" s="8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>
      <c r="A540" s="5"/>
      <c r="B540" s="137"/>
      <c r="C540" s="5"/>
      <c r="D540" s="138"/>
      <c r="E540" s="8"/>
      <c r="F540" s="8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>
      <c r="A541" s="5"/>
      <c r="B541" s="137"/>
      <c r="C541" s="5"/>
      <c r="D541" s="138"/>
      <c r="E541" s="8"/>
      <c r="F541" s="8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>
      <c r="A542" s="5"/>
      <c r="B542" s="137"/>
      <c r="C542" s="5"/>
      <c r="D542" s="138"/>
      <c r="E542" s="8"/>
      <c r="F542" s="8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>
      <c r="A543" s="5"/>
      <c r="B543" s="137"/>
      <c r="C543" s="5"/>
      <c r="D543" s="138"/>
      <c r="E543" s="8"/>
      <c r="F543" s="8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>
      <c r="A544" s="5"/>
      <c r="B544" s="137"/>
      <c r="C544" s="5"/>
      <c r="D544" s="138"/>
      <c r="E544" s="8"/>
      <c r="F544" s="8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>
      <c r="A545" s="5"/>
      <c r="B545" s="137"/>
      <c r="C545" s="5"/>
      <c r="D545" s="138"/>
      <c r="E545" s="8"/>
      <c r="F545" s="8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>
      <c r="A546" s="5"/>
      <c r="B546" s="137"/>
      <c r="C546" s="5"/>
      <c r="D546" s="138"/>
      <c r="E546" s="8"/>
      <c r="F546" s="8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>
      <c r="A547" s="5"/>
      <c r="B547" s="137"/>
      <c r="C547" s="5"/>
      <c r="D547" s="138"/>
      <c r="E547" s="8"/>
      <c r="F547" s="8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>
      <c r="A548" s="5"/>
      <c r="B548" s="137"/>
      <c r="C548" s="5"/>
      <c r="D548" s="138"/>
      <c r="E548" s="8"/>
      <c r="F548" s="8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>
      <c r="A549" s="5"/>
      <c r="B549" s="137"/>
      <c r="C549" s="5"/>
      <c r="D549" s="138"/>
      <c r="E549" s="8"/>
      <c r="F549" s="8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>
      <c r="A550" s="5"/>
      <c r="B550" s="137"/>
      <c r="C550" s="5"/>
      <c r="D550" s="138"/>
      <c r="E550" s="8"/>
      <c r="F550" s="8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>
      <c r="A551" s="5"/>
      <c r="B551" s="137"/>
      <c r="C551" s="5"/>
      <c r="D551" s="138"/>
      <c r="E551" s="8"/>
      <c r="F551" s="8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>
      <c r="A552" s="5"/>
      <c r="B552" s="137"/>
      <c r="C552" s="5"/>
      <c r="D552" s="138"/>
      <c r="E552" s="8"/>
      <c r="F552" s="8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>
      <c r="A553" s="5"/>
      <c r="B553" s="137"/>
      <c r="C553" s="5"/>
      <c r="D553" s="138"/>
      <c r="E553" s="8"/>
      <c r="F553" s="8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>
      <c r="A554" s="5"/>
      <c r="B554" s="137"/>
      <c r="C554" s="5"/>
      <c r="D554" s="138"/>
      <c r="E554" s="8"/>
      <c r="F554" s="8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>
      <c r="A555" s="5"/>
      <c r="B555" s="137"/>
      <c r="C555" s="5"/>
      <c r="D555" s="138"/>
      <c r="E555" s="8"/>
      <c r="F555" s="8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>
      <c r="A556" s="5"/>
      <c r="B556" s="137"/>
      <c r="C556" s="5"/>
      <c r="D556" s="138"/>
      <c r="E556" s="8"/>
      <c r="F556" s="8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>
      <c r="A557" s="5"/>
      <c r="B557" s="137"/>
      <c r="C557" s="5"/>
      <c r="D557" s="138"/>
      <c r="E557" s="8"/>
      <c r="F557" s="8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>
      <c r="A558" s="5"/>
      <c r="B558" s="137"/>
      <c r="C558" s="5"/>
      <c r="D558" s="138"/>
      <c r="E558" s="8"/>
      <c r="F558" s="8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>
      <c r="A559" s="5"/>
      <c r="B559" s="137"/>
      <c r="C559" s="5"/>
      <c r="D559" s="138"/>
      <c r="E559" s="8"/>
      <c r="F559" s="8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>
      <c r="A560" s="5"/>
      <c r="B560" s="137"/>
      <c r="C560" s="5"/>
      <c r="D560" s="138"/>
      <c r="E560" s="8"/>
      <c r="F560" s="8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>
      <c r="A561" s="5"/>
      <c r="B561" s="137"/>
      <c r="C561" s="5"/>
      <c r="D561" s="138"/>
      <c r="E561" s="8"/>
      <c r="F561" s="8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>
      <c r="A562" s="5"/>
      <c r="B562" s="137"/>
      <c r="C562" s="5"/>
      <c r="D562" s="138"/>
      <c r="E562" s="8"/>
      <c r="F562" s="8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>
      <c r="A563" s="5"/>
      <c r="B563" s="137"/>
      <c r="C563" s="5"/>
      <c r="D563" s="138"/>
      <c r="E563" s="8"/>
      <c r="F563" s="8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>
      <c r="A564" s="5"/>
      <c r="B564" s="137"/>
      <c r="C564" s="5"/>
      <c r="D564" s="138"/>
      <c r="E564" s="8"/>
      <c r="F564" s="8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>
      <c r="A565" s="5"/>
      <c r="B565" s="137"/>
      <c r="C565" s="5"/>
      <c r="D565" s="138"/>
      <c r="E565" s="8"/>
      <c r="F565" s="8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>
      <c r="A566" s="5"/>
      <c r="B566" s="137"/>
      <c r="C566" s="5"/>
      <c r="D566" s="138"/>
      <c r="E566" s="8"/>
      <c r="F566" s="8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>
      <c r="A567" s="5"/>
      <c r="B567" s="137"/>
      <c r="C567" s="5"/>
      <c r="D567" s="138"/>
      <c r="E567" s="8"/>
      <c r="F567" s="8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>
      <c r="A568" s="5"/>
      <c r="B568" s="137"/>
      <c r="C568" s="5"/>
      <c r="D568" s="138"/>
      <c r="E568" s="8"/>
      <c r="F568" s="8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>
      <c r="A569" s="5"/>
      <c r="B569" s="137"/>
      <c r="C569" s="5"/>
      <c r="D569" s="138"/>
      <c r="E569" s="8"/>
      <c r="F569" s="8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>
      <c r="A570" s="5"/>
      <c r="B570" s="137"/>
      <c r="C570" s="5"/>
      <c r="D570" s="138"/>
      <c r="E570" s="8"/>
      <c r="F570" s="8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>
      <c r="A571" s="5"/>
      <c r="B571" s="137"/>
      <c r="C571" s="5"/>
      <c r="D571" s="138"/>
      <c r="E571" s="8"/>
      <c r="F571" s="8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>
      <c r="A572" s="5"/>
      <c r="B572" s="137"/>
      <c r="C572" s="5"/>
      <c r="D572" s="138"/>
      <c r="E572" s="8"/>
      <c r="F572" s="8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>
      <c r="A573" s="5"/>
      <c r="B573" s="137"/>
      <c r="C573" s="5"/>
      <c r="D573" s="138"/>
      <c r="E573" s="8"/>
      <c r="F573" s="8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>
      <c r="A574" s="5"/>
      <c r="B574" s="137"/>
      <c r="C574" s="5"/>
      <c r="D574" s="138"/>
      <c r="E574" s="8"/>
      <c r="F574" s="8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>
      <c r="A575" s="5"/>
      <c r="B575" s="137"/>
      <c r="C575" s="5"/>
      <c r="D575" s="138"/>
      <c r="E575" s="8"/>
      <c r="F575" s="8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>
      <c r="A576" s="5"/>
      <c r="B576" s="137"/>
      <c r="C576" s="5"/>
      <c r="D576" s="138"/>
      <c r="E576" s="8"/>
      <c r="F576" s="8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>
      <c r="A577" s="5"/>
      <c r="B577" s="137"/>
      <c r="C577" s="5"/>
      <c r="D577" s="138"/>
      <c r="E577" s="8"/>
      <c r="F577" s="8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>
      <c r="A578" s="5"/>
      <c r="B578" s="137"/>
      <c r="C578" s="5"/>
      <c r="D578" s="138"/>
      <c r="E578" s="8"/>
      <c r="F578" s="8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>
      <c r="A579" s="5"/>
      <c r="B579" s="137"/>
      <c r="C579" s="5"/>
      <c r="D579" s="138"/>
      <c r="E579" s="8"/>
      <c r="F579" s="8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>
      <c r="A580" s="5"/>
      <c r="B580" s="137"/>
      <c r="C580" s="5"/>
      <c r="D580" s="138"/>
      <c r="E580" s="8"/>
      <c r="F580" s="8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>
      <c r="A581" s="5"/>
      <c r="B581" s="137"/>
      <c r="C581" s="5"/>
      <c r="D581" s="138"/>
      <c r="E581" s="8"/>
      <c r="F581" s="8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>
      <c r="A582" s="5"/>
      <c r="B582" s="137"/>
      <c r="C582" s="5"/>
      <c r="D582" s="138"/>
      <c r="E582" s="8"/>
      <c r="F582" s="8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>
      <c r="A583" s="5"/>
      <c r="B583" s="137"/>
      <c r="C583" s="5"/>
      <c r="D583" s="138"/>
      <c r="E583" s="8"/>
      <c r="F583" s="8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>
      <c r="A584" s="5"/>
      <c r="B584" s="137"/>
      <c r="C584" s="5"/>
      <c r="D584" s="138"/>
      <c r="E584" s="8"/>
      <c r="F584" s="8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>
      <c r="A585" s="5"/>
      <c r="B585" s="137"/>
      <c r="C585" s="5"/>
      <c r="D585" s="138"/>
      <c r="E585" s="8"/>
      <c r="F585" s="8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>
      <c r="A586" s="5"/>
      <c r="B586" s="137"/>
      <c r="C586" s="5"/>
      <c r="D586" s="138"/>
      <c r="E586" s="8"/>
      <c r="F586" s="8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>
      <c r="A587" s="5"/>
      <c r="B587" s="137"/>
      <c r="C587" s="5"/>
      <c r="D587" s="138"/>
      <c r="E587" s="8"/>
      <c r="F587" s="8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>
      <c r="A588" s="5"/>
      <c r="B588" s="137"/>
      <c r="C588" s="5"/>
      <c r="D588" s="138"/>
      <c r="E588" s="8"/>
      <c r="F588" s="8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>
      <c r="A589" s="5"/>
      <c r="B589" s="137"/>
      <c r="C589" s="5"/>
      <c r="D589" s="138"/>
      <c r="E589" s="8"/>
      <c r="F589" s="8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5"/>
      <c r="B590" s="137"/>
      <c r="C590" s="5"/>
      <c r="D590" s="138"/>
      <c r="E590" s="8"/>
      <c r="F590" s="8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>
      <c r="A591" s="5"/>
      <c r="B591" s="137"/>
      <c r="C591" s="5"/>
      <c r="D591" s="138"/>
      <c r="E591" s="8"/>
      <c r="F591" s="8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>
      <c r="A592" s="5"/>
      <c r="B592" s="137"/>
      <c r="C592" s="5"/>
      <c r="D592" s="138"/>
      <c r="E592" s="8"/>
      <c r="F592" s="8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>
      <c r="A593" s="5"/>
      <c r="B593" s="137"/>
      <c r="C593" s="5"/>
      <c r="D593" s="138"/>
      <c r="E593" s="8"/>
      <c r="F593" s="8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>
      <c r="A594" s="5"/>
      <c r="B594" s="137"/>
      <c r="C594" s="5"/>
      <c r="D594" s="138"/>
      <c r="E594" s="8"/>
      <c r="F594" s="8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>
      <c r="A595" s="5"/>
      <c r="B595" s="137"/>
      <c r="C595" s="5"/>
      <c r="D595" s="138"/>
      <c r="E595" s="8"/>
      <c r="F595" s="8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>
      <c r="A596" s="5"/>
      <c r="B596" s="137"/>
      <c r="C596" s="5"/>
      <c r="D596" s="138"/>
      <c r="E596" s="8"/>
      <c r="F596" s="8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>
      <c r="A597" s="5"/>
      <c r="B597" s="137"/>
      <c r="C597" s="5"/>
      <c r="D597" s="138"/>
      <c r="E597" s="8"/>
      <c r="F597" s="8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>
      <c r="A598" s="5"/>
      <c r="B598" s="137"/>
      <c r="C598" s="5"/>
      <c r="D598" s="138"/>
      <c r="E598" s="8"/>
      <c r="F598" s="8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>
      <c r="A599" s="5"/>
      <c r="B599" s="137"/>
      <c r="C599" s="5"/>
      <c r="D599" s="138"/>
      <c r="E599" s="8"/>
      <c r="F599" s="8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>
      <c r="A600" s="5"/>
      <c r="B600" s="137"/>
      <c r="C600" s="5"/>
      <c r="D600" s="138"/>
      <c r="E600" s="8"/>
      <c r="F600" s="8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>
      <c r="A601" s="5"/>
      <c r="B601" s="137"/>
      <c r="C601" s="5"/>
      <c r="D601" s="138"/>
      <c r="E601" s="8"/>
      <c r="F601" s="8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>
      <c r="A602" s="5"/>
      <c r="B602" s="137"/>
      <c r="C602" s="5"/>
      <c r="D602" s="138"/>
      <c r="E602" s="8"/>
      <c r="F602" s="8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>
      <c r="A603" s="5"/>
      <c r="B603" s="137"/>
      <c r="C603" s="5"/>
      <c r="D603" s="138"/>
      <c r="E603" s="8"/>
      <c r="F603" s="8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>
      <c r="A604" s="5"/>
      <c r="B604" s="137"/>
      <c r="C604" s="5"/>
      <c r="D604" s="138"/>
      <c r="E604" s="8"/>
      <c r="F604" s="8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>
      <c r="A605" s="5"/>
      <c r="B605" s="137"/>
      <c r="C605" s="5"/>
      <c r="D605" s="138"/>
      <c r="E605" s="8"/>
      <c r="F605" s="8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>
      <c r="A606" s="5"/>
      <c r="B606" s="137"/>
      <c r="C606" s="5"/>
      <c r="D606" s="138"/>
      <c r="E606" s="8"/>
      <c r="F606" s="8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>
      <c r="A607" s="5"/>
      <c r="B607" s="137"/>
      <c r="C607" s="5"/>
      <c r="D607" s="138"/>
      <c r="E607" s="8"/>
      <c r="F607" s="8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>
      <c r="A608" s="5"/>
      <c r="B608" s="137"/>
      <c r="C608" s="5"/>
      <c r="D608" s="138"/>
      <c r="E608" s="8"/>
      <c r="F608" s="8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>
      <c r="A609" s="5"/>
      <c r="B609" s="137"/>
      <c r="C609" s="5"/>
      <c r="D609" s="138"/>
      <c r="E609" s="8"/>
      <c r="F609" s="8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>
      <c r="A610" s="5"/>
      <c r="B610" s="137"/>
      <c r="C610" s="5"/>
      <c r="D610" s="138"/>
      <c r="E610" s="8"/>
      <c r="F610" s="8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>
      <c r="A611" s="5"/>
      <c r="B611" s="137"/>
      <c r="C611" s="5"/>
      <c r="D611" s="138"/>
      <c r="E611" s="8"/>
      <c r="F611" s="8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>
      <c r="A612" s="5"/>
      <c r="B612" s="137"/>
      <c r="C612" s="5"/>
      <c r="D612" s="138"/>
      <c r="E612" s="8"/>
      <c r="F612" s="8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>
      <c r="A613" s="5"/>
      <c r="B613" s="137"/>
      <c r="C613" s="5"/>
      <c r="D613" s="138"/>
      <c r="E613" s="8"/>
      <c r="F613" s="8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>
      <c r="A614" s="5"/>
      <c r="B614" s="137"/>
      <c r="C614" s="5"/>
      <c r="D614" s="138"/>
      <c r="E614" s="8"/>
      <c r="F614" s="8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>
      <c r="A615" s="5"/>
      <c r="B615" s="137"/>
      <c r="C615" s="5"/>
      <c r="D615" s="138"/>
      <c r="E615" s="8"/>
      <c r="F615" s="8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>
      <c r="A616" s="5"/>
      <c r="B616" s="137"/>
      <c r="C616" s="5"/>
      <c r="D616" s="138"/>
      <c r="E616" s="8"/>
      <c r="F616" s="8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>
      <c r="A617" s="5"/>
      <c r="B617" s="137"/>
      <c r="C617" s="5"/>
      <c r="D617" s="138"/>
      <c r="E617" s="8"/>
      <c r="F617" s="8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>
      <c r="A618" s="5"/>
      <c r="B618" s="137"/>
      <c r="C618" s="5"/>
      <c r="D618" s="138"/>
      <c r="E618" s="8"/>
      <c r="F618" s="8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>
      <c r="A619" s="5"/>
      <c r="B619" s="137"/>
      <c r="C619" s="5"/>
      <c r="D619" s="138"/>
      <c r="E619" s="8"/>
      <c r="F619" s="8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>
      <c r="A620" s="5"/>
      <c r="B620" s="137"/>
      <c r="C620" s="5"/>
      <c r="D620" s="138"/>
      <c r="E620" s="8"/>
      <c r="F620" s="8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>
      <c r="A621" s="5"/>
      <c r="B621" s="137"/>
      <c r="C621" s="5"/>
      <c r="D621" s="138"/>
      <c r="E621" s="8"/>
      <c r="F621" s="8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>
      <c r="A622" s="5"/>
      <c r="B622" s="137"/>
      <c r="C622" s="5"/>
      <c r="D622" s="138"/>
      <c r="E622" s="8"/>
      <c r="F622" s="8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>
      <c r="A623" s="5"/>
      <c r="B623" s="137"/>
      <c r="C623" s="5"/>
      <c r="D623" s="138"/>
      <c r="E623" s="8"/>
      <c r="F623" s="8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>
      <c r="A624" s="5"/>
      <c r="B624" s="137"/>
      <c r="C624" s="5"/>
      <c r="D624" s="138"/>
      <c r="E624" s="8"/>
      <c r="F624" s="8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>
      <c r="A625" s="5"/>
      <c r="B625" s="137"/>
      <c r="C625" s="5"/>
      <c r="D625" s="138"/>
      <c r="E625" s="8"/>
      <c r="F625" s="8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>
      <c r="A626" s="5"/>
      <c r="B626" s="137"/>
      <c r="C626" s="5"/>
      <c r="D626" s="138"/>
      <c r="E626" s="8"/>
      <c r="F626" s="8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>
      <c r="A627" s="5"/>
      <c r="B627" s="137"/>
      <c r="C627" s="5"/>
      <c r="D627" s="138"/>
      <c r="E627" s="8"/>
      <c r="F627" s="8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>
      <c r="A628" s="5"/>
      <c r="B628" s="137"/>
      <c r="C628" s="5"/>
      <c r="D628" s="138"/>
      <c r="E628" s="8"/>
      <c r="F628" s="8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>
      <c r="A629" s="5"/>
      <c r="B629" s="137"/>
      <c r="C629" s="5"/>
      <c r="D629" s="138"/>
      <c r="E629" s="8"/>
      <c r="F629" s="8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>
      <c r="A630" s="5"/>
      <c r="B630" s="137"/>
      <c r="C630" s="5"/>
      <c r="D630" s="138"/>
      <c r="E630" s="8"/>
      <c r="F630" s="8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>
      <c r="A631" s="5"/>
      <c r="B631" s="137"/>
      <c r="C631" s="5"/>
      <c r="D631" s="138"/>
      <c r="E631" s="8"/>
      <c r="F631" s="8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>
      <c r="A632" s="5"/>
      <c r="B632" s="137"/>
      <c r="C632" s="5"/>
      <c r="D632" s="138"/>
      <c r="E632" s="8"/>
      <c r="F632" s="8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>
      <c r="A633" s="5"/>
      <c r="B633" s="137"/>
      <c r="C633" s="5"/>
      <c r="D633" s="138"/>
      <c r="E633" s="8"/>
      <c r="F633" s="8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>
      <c r="A634" s="5"/>
      <c r="B634" s="137"/>
      <c r="C634" s="5"/>
      <c r="D634" s="138"/>
      <c r="E634" s="8"/>
      <c r="F634" s="8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>
      <c r="A635" s="5"/>
      <c r="B635" s="137"/>
      <c r="C635" s="5"/>
      <c r="D635" s="138"/>
      <c r="E635" s="8"/>
      <c r="F635" s="8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>
      <c r="A636" s="5"/>
      <c r="B636" s="137"/>
      <c r="C636" s="5"/>
      <c r="D636" s="138"/>
      <c r="E636" s="8"/>
      <c r="F636" s="8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>
      <c r="A637" s="5"/>
      <c r="B637" s="137"/>
      <c r="C637" s="5"/>
      <c r="D637" s="138"/>
      <c r="E637" s="8"/>
      <c r="F637" s="8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>
      <c r="A638" s="5"/>
      <c r="B638" s="137"/>
      <c r="C638" s="5"/>
      <c r="D638" s="138"/>
      <c r="E638" s="8"/>
      <c r="F638" s="8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>
      <c r="A639" s="5"/>
      <c r="B639" s="137"/>
      <c r="C639" s="5"/>
      <c r="D639" s="138"/>
      <c r="E639" s="8"/>
      <c r="F639" s="8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>
      <c r="A640" s="5"/>
      <c r="B640" s="137"/>
      <c r="C640" s="5"/>
      <c r="D640" s="138"/>
      <c r="E640" s="8"/>
      <c r="F640" s="8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>
      <c r="A641" s="5"/>
      <c r="B641" s="137"/>
      <c r="C641" s="5"/>
      <c r="D641" s="138"/>
      <c r="E641" s="8"/>
      <c r="F641" s="8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>
      <c r="A642" s="5"/>
      <c r="B642" s="137"/>
      <c r="C642" s="5"/>
      <c r="D642" s="138"/>
      <c r="E642" s="8"/>
      <c r="F642" s="8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>
      <c r="A643" s="5"/>
      <c r="B643" s="137"/>
      <c r="C643" s="5"/>
      <c r="D643" s="138"/>
      <c r="E643" s="8"/>
      <c r="F643" s="8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>
      <c r="A644" s="5"/>
      <c r="B644" s="137"/>
      <c r="C644" s="5"/>
      <c r="D644" s="138"/>
      <c r="E644" s="8"/>
      <c r="F644" s="8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>
      <c r="A645" s="5"/>
      <c r="B645" s="137"/>
      <c r="C645" s="5"/>
      <c r="D645" s="138"/>
      <c r="E645" s="8"/>
      <c r="F645" s="8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>
      <c r="A646" s="5"/>
      <c r="B646" s="137"/>
      <c r="C646" s="5"/>
      <c r="D646" s="138"/>
      <c r="E646" s="8"/>
      <c r="F646" s="8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>
      <c r="A647" s="5"/>
      <c r="B647" s="137"/>
      <c r="C647" s="5"/>
      <c r="D647" s="138"/>
      <c r="E647" s="8"/>
      <c r="F647" s="8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>
      <c r="A648" s="5"/>
      <c r="B648" s="137"/>
      <c r="C648" s="5"/>
      <c r="D648" s="138"/>
      <c r="E648" s="8"/>
      <c r="F648" s="8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>
      <c r="A649" s="5"/>
      <c r="B649" s="137"/>
      <c r="C649" s="5"/>
      <c r="D649" s="138"/>
      <c r="E649" s="8"/>
      <c r="F649" s="8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>
      <c r="A650" s="5"/>
      <c r="B650" s="137"/>
      <c r="C650" s="5"/>
      <c r="D650" s="138"/>
      <c r="E650" s="8"/>
      <c r="F650" s="8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>
      <c r="A651" s="5"/>
      <c r="B651" s="137"/>
      <c r="C651" s="5"/>
      <c r="D651" s="138"/>
      <c r="E651" s="8"/>
      <c r="F651" s="8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>
      <c r="A652" s="5"/>
      <c r="B652" s="137"/>
      <c r="C652" s="5"/>
      <c r="D652" s="138"/>
      <c r="E652" s="8"/>
      <c r="F652" s="8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>
      <c r="A653" s="5"/>
      <c r="B653" s="137"/>
      <c r="C653" s="5"/>
      <c r="D653" s="138"/>
      <c r="E653" s="8"/>
      <c r="F653" s="8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>
      <c r="A654" s="5"/>
      <c r="B654" s="137"/>
      <c r="C654" s="5"/>
      <c r="D654" s="138"/>
      <c r="E654" s="8"/>
      <c r="F654" s="8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>
      <c r="A655" s="5"/>
      <c r="B655" s="137"/>
      <c r="C655" s="5"/>
      <c r="D655" s="138"/>
      <c r="E655" s="8"/>
      <c r="F655" s="8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>
      <c r="A656" s="5"/>
      <c r="B656" s="137"/>
      <c r="C656" s="5"/>
      <c r="D656" s="138"/>
      <c r="E656" s="8"/>
      <c r="F656" s="8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>
      <c r="A657" s="5"/>
      <c r="B657" s="137"/>
      <c r="C657" s="5"/>
      <c r="D657" s="138"/>
      <c r="E657" s="8"/>
      <c r="F657" s="8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>
      <c r="A658" s="5"/>
      <c r="B658" s="137"/>
      <c r="C658" s="5"/>
      <c r="D658" s="138"/>
      <c r="E658" s="8"/>
      <c r="F658" s="8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>
      <c r="A659" s="5"/>
      <c r="B659" s="137"/>
      <c r="C659" s="5"/>
      <c r="D659" s="138"/>
      <c r="E659" s="8"/>
      <c r="F659" s="8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>
      <c r="A660" s="5"/>
      <c r="B660" s="137"/>
      <c r="C660" s="5"/>
      <c r="D660" s="138"/>
      <c r="E660" s="8"/>
      <c r="F660" s="8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>
      <c r="A661" s="5"/>
      <c r="B661" s="137"/>
      <c r="C661" s="5"/>
      <c r="D661" s="138"/>
      <c r="E661" s="8"/>
      <c r="F661" s="8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>
      <c r="A662" s="5"/>
      <c r="B662" s="137"/>
      <c r="C662" s="5"/>
      <c r="D662" s="138"/>
      <c r="E662" s="8"/>
      <c r="F662" s="8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>
      <c r="A663" s="5"/>
      <c r="B663" s="137"/>
      <c r="C663" s="5"/>
      <c r="D663" s="138"/>
      <c r="E663" s="8"/>
      <c r="F663" s="8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>
      <c r="A664" s="5"/>
      <c r="B664" s="137"/>
      <c r="C664" s="5"/>
      <c r="D664" s="138"/>
      <c r="E664" s="8"/>
      <c r="F664" s="8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>
      <c r="A665" s="5"/>
      <c r="B665" s="137"/>
      <c r="C665" s="5"/>
      <c r="D665" s="138"/>
      <c r="E665" s="8"/>
      <c r="F665" s="8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>
      <c r="A666" s="5"/>
      <c r="B666" s="137"/>
      <c r="C666" s="5"/>
      <c r="D666" s="138"/>
      <c r="E666" s="8"/>
      <c r="F666" s="8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>
      <c r="A667" s="5"/>
      <c r="B667" s="137"/>
      <c r="C667" s="5"/>
      <c r="D667" s="138"/>
      <c r="E667" s="8"/>
      <c r="F667" s="8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>
      <c r="A668" s="5"/>
      <c r="B668" s="137"/>
      <c r="C668" s="5"/>
      <c r="D668" s="138"/>
      <c r="E668" s="8"/>
      <c r="F668" s="8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>
      <c r="A669" s="5"/>
      <c r="B669" s="137"/>
      <c r="C669" s="5"/>
      <c r="D669" s="138"/>
      <c r="E669" s="8"/>
      <c r="F669" s="8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>
      <c r="A670" s="5"/>
      <c r="B670" s="137"/>
      <c r="C670" s="5"/>
      <c r="D670" s="138"/>
      <c r="E670" s="8"/>
      <c r="F670" s="8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>
      <c r="A671" s="5"/>
      <c r="B671" s="137"/>
      <c r="C671" s="5"/>
      <c r="D671" s="138"/>
      <c r="E671" s="8"/>
      <c r="F671" s="8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>
      <c r="A672" s="5"/>
      <c r="B672" s="137"/>
      <c r="C672" s="5"/>
      <c r="D672" s="138"/>
      <c r="E672" s="8"/>
      <c r="F672" s="8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>
      <c r="A673" s="5"/>
      <c r="B673" s="137"/>
      <c r="C673" s="5"/>
      <c r="D673" s="138"/>
      <c r="E673" s="8"/>
      <c r="F673" s="8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>
      <c r="A674" s="5"/>
      <c r="B674" s="137"/>
      <c r="C674" s="5"/>
      <c r="D674" s="138"/>
      <c r="E674" s="8"/>
      <c r="F674" s="8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>
      <c r="A675" s="5"/>
      <c r="B675" s="137"/>
      <c r="C675" s="5"/>
      <c r="D675" s="138"/>
      <c r="E675" s="8"/>
      <c r="F675" s="8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>
      <c r="A676" s="5"/>
      <c r="B676" s="137"/>
      <c r="C676" s="5"/>
      <c r="D676" s="138"/>
      <c r="E676" s="8"/>
      <c r="F676" s="8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>
      <c r="A677" s="5"/>
      <c r="B677" s="137"/>
      <c r="C677" s="5"/>
      <c r="D677" s="138"/>
      <c r="E677" s="8"/>
      <c r="F677" s="8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>
      <c r="A678" s="5"/>
      <c r="B678" s="137"/>
      <c r="C678" s="5"/>
      <c r="D678" s="138"/>
      <c r="E678" s="8"/>
      <c r="F678" s="8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>
      <c r="A679" s="5"/>
      <c r="B679" s="137"/>
      <c r="C679" s="5"/>
      <c r="D679" s="138"/>
      <c r="E679" s="8"/>
      <c r="F679" s="8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>
      <c r="A680" s="5"/>
      <c r="B680" s="137"/>
      <c r="C680" s="5"/>
      <c r="D680" s="138"/>
      <c r="E680" s="8"/>
      <c r="F680" s="8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>
      <c r="A681" s="5"/>
      <c r="B681" s="137"/>
      <c r="C681" s="5"/>
      <c r="D681" s="138"/>
      <c r="E681" s="8"/>
      <c r="F681" s="8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>
      <c r="A682" s="5"/>
      <c r="B682" s="137"/>
      <c r="C682" s="5"/>
      <c r="D682" s="138"/>
      <c r="E682" s="8"/>
      <c r="F682" s="8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>
      <c r="A683" s="5"/>
      <c r="B683" s="137"/>
      <c r="C683" s="5"/>
      <c r="D683" s="138"/>
      <c r="E683" s="8"/>
      <c r="F683" s="8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>
      <c r="A684" s="5"/>
      <c r="B684" s="137"/>
      <c r="C684" s="5"/>
      <c r="D684" s="138"/>
      <c r="E684" s="8"/>
      <c r="F684" s="8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>
      <c r="A685" s="5"/>
      <c r="B685" s="137"/>
      <c r="C685" s="5"/>
      <c r="D685" s="138"/>
      <c r="E685" s="8"/>
      <c r="F685" s="8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>
      <c r="A686" s="5"/>
      <c r="B686" s="137"/>
      <c r="C686" s="5"/>
      <c r="D686" s="138"/>
      <c r="E686" s="8"/>
      <c r="F686" s="8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>
      <c r="A687" s="5"/>
      <c r="B687" s="137"/>
      <c r="C687" s="5"/>
      <c r="D687" s="138"/>
      <c r="E687" s="8"/>
      <c r="F687" s="8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>
      <c r="A688" s="5"/>
      <c r="B688" s="137"/>
      <c r="C688" s="5"/>
      <c r="D688" s="138"/>
      <c r="E688" s="8"/>
      <c r="F688" s="8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>
      <c r="A689" s="5"/>
      <c r="B689" s="137"/>
      <c r="C689" s="5"/>
      <c r="D689" s="138"/>
      <c r="E689" s="8"/>
      <c r="F689" s="8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>
      <c r="A690" s="5"/>
      <c r="B690" s="137"/>
      <c r="C690" s="5"/>
      <c r="D690" s="138"/>
      <c r="E690" s="8"/>
      <c r="F690" s="8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>
      <c r="A691" s="5"/>
      <c r="B691" s="137"/>
      <c r="C691" s="5"/>
      <c r="D691" s="138"/>
      <c r="E691" s="8"/>
      <c r="F691" s="8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>
      <c r="A692" s="5"/>
      <c r="B692" s="137"/>
      <c r="C692" s="5"/>
      <c r="D692" s="138"/>
      <c r="E692" s="8"/>
      <c r="F692" s="8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>
      <c r="A693" s="5"/>
      <c r="B693" s="137"/>
      <c r="C693" s="5"/>
      <c r="D693" s="138"/>
      <c r="E693" s="8"/>
      <c r="F693" s="8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>
      <c r="A694" s="5"/>
      <c r="B694" s="137"/>
      <c r="C694" s="5"/>
      <c r="D694" s="138"/>
      <c r="E694" s="8"/>
      <c r="F694" s="8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>
      <c r="A695" s="5"/>
      <c r="B695" s="137"/>
      <c r="C695" s="5"/>
      <c r="D695" s="138"/>
      <c r="E695" s="8"/>
      <c r="F695" s="8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>
      <c r="A696" s="5"/>
      <c r="B696" s="137"/>
      <c r="C696" s="5"/>
      <c r="D696" s="138"/>
      <c r="E696" s="8"/>
      <c r="F696" s="8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>
      <c r="A697" s="5"/>
      <c r="B697" s="137"/>
      <c r="C697" s="5"/>
      <c r="D697" s="138"/>
      <c r="E697" s="8"/>
      <c r="F697" s="8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>
      <c r="A698" s="5"/>
      <c r="B698" s="137"/>
      <c r="C698" s="5"/>
      <c r="D698" s="138"/>
      <c r="E698" s="8"/>
      <c r="F698" s="8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>
      <c r="A699" s="5"/>
      <c r="B699" s="137"/>
      <c r="C699" s="5"/>
      <c r="D699" s="138"/>
      <c r="E699" s="8"/>
      <c r="F699" s="8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>
      <c r="A700" s="5"/>
      <c r="B700" s="137"/>
      <c r="C700" s="5"/>
      <c r="D700" s="138"/>
      <c r="E700" s="8"/>
      <c r="F700" s="8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>
      <c r="A701" s="5"/>
      <c r="B701" s="137"/>
      <c r="C701" s="5"/>
      <c r="D701" s="138"/>
      <c r="E701" s="8"/>
      <c r="F701" s="8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>
      <c r="A702" s="5"/>
      <c r="B702" s="137"/>
      <c r="C702" s="5"/>
      <c r="D702" s="138"/>
      <c r="E702" s="8"/>
      <c r="F702" s="8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>
      <c r="A703" s="5"/>
      <c r="B703" s="137"/>
      <c r="C703" s="5"/>
      <c r="D703" s="138"/>
      <c r="E703" s="8"/>
      <c r="F703" s="8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>
      <c r="A704" s="5"/>
      <c r="B704" s="137"/>
      <c r="C704" s="5"/>
      <c r="D704" s="138"/>
      <c r="E704" s="8"/>
      <c r="F704" s="8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>
      <c r="A705" s="5"/>
      <c r="B705" s="137"/>
      <c r="C705" s="5"/>
      <c r="D705" s="138"/>
      <c r="E705" s="8"/>
      <c r="F705" s="8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>
      <c r="A706" s="5"/>
      <c r="B706" s="137"/>
      <c r="C706" s="5"/>
      <c r="D706" s="138"/>
      <c r="E706" s="8"/>
      <c r="F706" s="8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>
      <c r="A707" s="5"/>
      <c r="B707" s="137"/>
      <c r="C707" s="5"/>
      <c r="D707" s="138"/>
      <c r="E707" s="8"/>
      <c r="F707" s="8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>
      <c r="A708" s="5"/>
      <c r="B708" s="137"/>
      <c r="C708" s="5"/>
      <c r="D708" s="138"/>
      <c r="E708" s="8"/>
      <c r="F708" s="8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>
      <c r="A709" s="5"/>
      <c r="B709" s="137"/>
      <c r="C709" s="5"/>
      <c r="D709" s="138"/>
      <c r="E709" s="8"/>
      <c r="F709" s="8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>
      <c r="A710" s="5"/>
      <c r="B710" s="137"/>
      <c r="C710" s="5"/>
      <c r="D710" s="138"/>
      <c r="E710" s="8"/>
      <c r="F710" s="8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>
      <c r="A711" s="5"/>
      <c r="B711" s="137"/>
      <c r="C711" s="5"/>
      <c r="D711" s="138"/>
      <c r="E711" s="8"/>
      <c r="F711" s="8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>
      <c r="A712" s="5"/>
      <c r="B712" s="137"/>
      <c r="C712" s="5"/>
      <c r="D712" s="138"/>
      <c r="E712" s="8"/>
      <c r="F712" s="8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>
      <c r="A713" s="5"/>
      <c r="B713" s="137"/>
      <c r="C713" s="5"/>
      <c r="D713" s="138"/>
      <c r="E713" s="8"/>
      <c r="F713" s="8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>
      <c r="A714" s="5"/>
      <c r="B714" s="137"/>
      <c r="C714" s="5"/>
      <c r="D714" s="138"/>
      <c r="E714" s="8"/>
      <c r="F714" s="8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>
      <c r="A715" s="5"/>
      <c r="B715" s="137"/>
      <c r="C715" s="5"/>
      <c r="D715" s="138"/>
      <c r="E715" s="8"/>
      <c r="F715" s="8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>
      <c r="A716" s="5"/>
      <c r="B716" s="137"/>
      <c r="C716" s="5"/>
      <c r="D716" s="138"/>
      <c r="E716" s="8"/>
      <c r="F716" s="8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>
      <c r="A717" s="5"/>
      <c r="B717" s="137"/>
      <c r="C717" s="5"/>
      <c r="D717" s="138"/>
      <c r="E717" s="8"/>
      <c r="F717" s="8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>
      <c r="A718" s="5"/>
      <c r="B718" s="137"/>
      <c r="C718" s="5"/>
      <c r="D718" s="138"/>
      <c r="E718" s="8"/>
      <c r="F718" s="8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>
      <c r="A719" s="5"/>
      <c r="B719" s="137"/>
      <c r="C719" s="5"/>
      <c r="D719" s="138"/>
      <c r="E719" s="8"/>
      <c r="F719" s="8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>
      <c r="A720" s="5"/>
      <c r="B720" s="137"/>
      <c r="C720" s="5"/>
      <c r="D720" s="138"/>
      <c r="E720" s="8"/>
      <c r="F720" s="8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>
      <c r="A721" s="5"/>
      <c r="B721" s="137"/>
      <c r="C721" s="5"/>
      <c r="D721" s="138"/>
      <c r="E721" s="8"/>
      <c r="F721" s="8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>
      <c r="A722" s="5"/>
      <c r="B722" s="137"/>
      <c r="C722" s="5"/>
      <c r="D722" s="138"/>
      <c r="E722" s="8"/>
      <c r="F722" s="8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>
      <c r="A723" s="5"/>
      <c r="B723" s="137"/>
      <c r="C723" s="5"/>
      <c r="D723" s="138"/>
      <c r="E723" s="8"/>
      <c r="F723" s="8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>
      <c r="A724" s="5"/>
      <c r="B724" s="137"/>
      <c r="C724" s="5"/>
      <c r="D724" s="138"/>
      <c r="E724" s="8"/>
      <c r="F724" s="8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>
      <c r="A725" s="5"/>
      <c r="B725" s="137"/>
      <c r="C725" s="5"/>
      <c r="D725" s="138"/>
      <c r="E725" s="8"/>
      <c r="F725" s="8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>
      <c r="A726" s="5"/>
      <c r="B726" s="137"/>
      <c r="C726" s="5"/>
      <c r="D726" s="138"/>
      <c r="E726" s="8"/>
      <c r="F726" s="8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>
      <c r="A727" s="5"/>
      <c r="B727" s="137"/>
      <c r="C727" s="5"/>
      <c r="D727" s="138"/>
      <c r="E727" s="8"/>
      <c r="F727" s="8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>
      <c r="A728" s="5"/>
      <c r="B728" s="137"/>
      <c r="C728" s="5"/>
      <c r="D728" s="138"/>
      <c r="E728" s="8"/>
      <c r="F728" s="8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>
      <c r="A729" s="5"/>
      <c r="B729" s="137"/>
      <c r="C729" s="5"/>
      <c r="D729" s="138"/>
      <c r="E729" s="8"/>
      <c r="F729" s="8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>
      <c r="A730" s="5"/>
      <c r="B730" s="137"/>
      <c r="C730" s="5"/>
      <c r="D730" s="138"/>
      <c r="E730" s="8"/>
      <c r="F730" s="8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>
      <c r="A731" s="5"/>
      <c r="B731" s="137"/>
      <c r="C731" s="5"/>
      <c r="D731" s="138"/>
      <c r="E731" s="8"/>
      <c r="F731" s="8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>
      <c r="A732" s="5"/>
      <c r="B732" s="137"/>
      <c r="C732" s="5"/>
      <c r="D732" s="138"/>
      <c r="E732" s="8"/>
      <c r="F732" s="8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>
      <c r="A733" s="5"/>
      <c r="B733" s="137"/>
      <c r="C733" s="5"/>
      <c r="D733" s="138"/>
      <c r="E733" s="8"/>
      <c r="F733" s="8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>
      <c r="A734" s="5"/>
      <c r="B734" s="137"/>
      <c r="C734" s="5"/>
      <c r="D734" s="138"/>
      <c r="E734" s="8"/>
      <c r="F734" s="8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>
      <c r="A735" s="5"/>
      <c r="B735" s="137"/>
      <c r="C735" s="5"/>
      <c r="D735" s="138"/>
      <c r="E735" s="8"/>
      <c r="F735" s="8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>
      <c r="A736" s="5"/>
      <c r="B736" s="137"/>
      <c r="C736" s="5"/>
      <c r="D736" s="138"/>
      <c r="E736" s="8"/>
      <c r="F736" s="8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>
      <c r="A737" s="5"/>
      <c r="B737" s="137"/>
      <c r="C737" s="5"/>
      <c r="D737" s="138"/>
      <c r="E737" s="8"/>
      <c r="F737" s="8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>
      <c r="A738" s="5"/>
      <c r="B738" s="137"/>
      <c r="C738" s="5"/>
      <c r="D738" s="138"/>
      <c r="E738" s="8"/>
      <c r="F738" s="8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>
      <c r="A739" s="5"/>
      <c r="B739" s="137"/>
      <c r="C739" s="5"/>
      <c r="D739" s="138"/>
      <c r="E739" s="8"/>
      <c r="F739" s="8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>
      <c r="A740" s="5"/>
      <c r="B740" s="137"/>
      <c r="C740" s="5"/>
      <c r="D740" s="138"/>
      <c r="E740" s="8"/>
      <c r="F740" s="8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>
      <c r="A741" s="5"/>
      <c r="B741" s="137"/>
      <c r="C741" s="5"/>
      <c r="D741" s="138"/>
      <c r="E741" s="8"/>
      <c r="F741" s="8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>
      <c r="A742" s="5"/>
      <c r="B742" s="137"/>
      <c r="C742" s="5"/>
      <c r="D742" s="138"/>
      <c r="E742" s="8"/>
      <c r="F742" s="8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>
      <c r="A743" s="5"/>
      <c r="B743" s="137"/>
      <c r="C743" s="5"/>
      <c r="D743" s="138"/>
      <c r="E743" s="8"/>
      <c r="F743" s="8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>
      <c r="A744" s="5"/>
      <c r="B744" s="137"/>
      <c r="C744" s="5"/>
      <c r="D744" s="138"/>
      <c r="E744" s="8"/>
      <c r="F744" s="8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>
      <c r="A745" s="5"/>
      <c r="B745" s="137"/>
      <c r="C745" s="5"/>
      <c r="D745" s="138"/>
      <c r="E745" s="8"/>
      <c r="F745" s="8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>
      <c r="A746" s="5"/>
      <c r="B746" s="137"/>
      <c r="C746" s="5"/>
      <c r="D746" s="138"/>
      <c r="E746" s="8"/>
      <c r="F746" s="8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>
      <c r="A747" s="5"/>
      <c r="B747" s="137"/>
      <c r="C747" s="5"/>
      <c r="D747" s="138"/>
      <c r="E747" s="8"/>
      <c r="F747" s="8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>
      <c r="A748" s="5"/>
      <c r="B748" s="137"/>
      <c r="C748" s="5"/>
      <c r="D748" s="138"/>
      <c r="E748" s="8"/>
      <c r="F748" s="8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>
      <c r="A749" s="5"/>
      <c r="B749" s="137"/>
      <c r="C749" s="5"/>
      <c r="D749" s="138"/>
      <c r="E749" s="8"/>
      <c r="F749" s="8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>
      <c r="A750" s="5"/>
      <c r="B750" s="137"/>
      <c r="C750" s="5"/>
      <c r="D750" s="138"/>
      <c r="E750" s="8"/>
      <c r="F750" s="8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>
      <c r="A751" s="5"/>
      <c r="B751" s="137"/>
      <c r="C751" s="5"/>
      <c r="D751" s="138"/>
      <c r="E751" s="8"/>
      <c r="F751" s="8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>
      <c r="A752" s="5"/>
      <c r="B752" s="137"/>
      <c r="C752" s="5"/>
      <c r="D752" s="138"/>
      <c r="E752" s="8"/>
      <c r="F752" s="8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>
      <c r="A753" s="5"/>
      <c r="B753" s="137"/>
      <c r="C753" s="5"/>
      <c r="D753" s="138"/>
      <c r="E753" s="8"/>
      <c r="F753" s="8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>
      <c r="A754" s="5"/>
      <c r="B754" s="137"/>
      <c r="C754" s="5"/>
      <c r="D754" s="138"/>
      <c r="E754" s="8"/>
      <c r="F754" s="8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>
      <c r="A755" s="5"/>
      <c r="B755" s="137"/>
      <c r="C755" s="5"/>
      <c r="D755" s="138"/>
      <c r="E755" s="8"/>
      <c r="F755" s="8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>
      <c r="A756" s="5"/>
      <c r="B756" s="137"/>
      <c r="C756" s="5"/>
      <c r="D756" s="138"/>
      <c r="E756" s="8"/>
      <c r="F756" s="8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>
      <c r="A757" s="5"/>
      <c r="B757" s="137"/>
      <c r="C757" s="5"/>
      <c r="D757" s="138"/>
      <c r="E757" s="8"/>
      <c r="F757" s="8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>
      <c r="A758" s="5"/>
      <c r="B758" s="137"/>
      <c r="C758" s="5"/>
      <c r="D758" s="138"/>
      <c r="E758" s="8"/>
      <c r="F758" s="8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>
      <c r="A759" s="5"/>
      <c r="B759" s="137"/>
      <c r="C759" s="5"/>
      <c r="D759" s="138"/>
      <c r="E759" s="8"/>
      <c r="F759" s="8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>
      <c r="A760" s="5"/>
      <c r="B760" s="137"/>
      <c r="C760" s="5"/>
      <c r="D760" s="138"/>
      <c r="E760" s="8"/>
      <c r="F760" s="8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>
      <c r="A761" s="5"/>
      <c r="B761" s="137"/>
      <c r="C761" s="5"/>
      <c r="D761" s="138"/>
      <c r="E761" s="8"/>
      <c r="F761" s="8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>
      <c r="A762" s="5"/>
      <c r="B762" s="137"/>
      <c r="C762" s="5"/>
      <c r="D762" s="138"/>
      <c r="E762" s="8"/>
      <c r="F762" s="8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>
      <c r="A763" s="5"/>
      <c r="B763" s="137"/>
      <c r="C763" s="5"/>
      <c r="D763" s="138"/>
      <c r="E763" s="8"/>
      <c r="F763" s="8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>
      <c r="A764" s="5"/>
      <c r="B764" s="137"/>
      <c r="C764" s="5"/>
      <c r="D764" s="138"/>
      <c r="E764" s="8"/>
      <c r="F764" s="8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>
      <c r="A765" s="5"/>
      <c r="B765" s="137"/>
      <c r="C765" s="5"/>
      <c r="D765" s="138"/>
      <c r="E765" s="8"/>
      <c r="F765" s="8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>
      <c r="A766" s="5"/>
      <c r="B766" s="137"/>
      <c r="C766" s="5"/>
      <c r="D766" s="138"/>
      <c r="E766" s="8"/>
      <c r="F766" s="8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>
      <c r="A767" s="5"/>
      <c r="B767" s="137"/>
      <c r="C767" s="5"/>
      <c r="D767" s="138"/>
      <c r="E767" s="8"/>
      <c r="F767" s="8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>
      <c r="A768" s="5"/>
      <c r="B768" s="137"/>
      <c r="C768" s="5"/>
      <c r="D768" s="138"/>
      <c r="E768" s="8"/>
      <c r="F768" s="8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>
      <c r="A769" s="5"/>
      <c r="B769" s="137"/>
      <c r="C769" s="5"/>
      <c r="D769" s="138"/>
      <c r="E769" s="8"/>
      <c r="F769" s="8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>
      <c r="A770" s="5"/>
      <c r="B770" s="137"/>
      <c r="C770" s="5"/>
      <c r="D770" s="138"/>
      <c r="E770" s="8"/>
      <c r="F770" s="8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>
      <c r="A771" s="5"/>
      <c r="B771" s="137"/>
      <c r="C771" s="5"/>
      <c r="D771" s="138"/>
      <c r="E771" s="8"/>
      <c r="F771" s="8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>
      <c r="A772" s="5"/>
      <c r="B772" s="137"/>
      <c r="C772" s="5"/>
      <c r="D772" s="138"/>
      <c r="E772" s="8"/>
      <c r="F772" s="8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>
      <c r="A773" s="5"/>
      <c r="B773" s="137"/>
      <c r="C773" s="5"/>
      <c r="D773" s="138"/>
      <c r="E773" s="8"/>
      <c r="F773" s="8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>
      <c r="A774" s="5"/>
      <c r="B774" s="137"/>
      <c r="C774" s="5"/>
      <c r="D774" s="138"/>
      <c r="E774" s="8"/>
      <c r="F774" s="8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>
      <c r="A775" s="5"/>
      <c r="B775" s="137"/>
      <c r="C775" s="5"/>
      <c r="D775" s="138"/>
      <c r="E775" s="8"/>
      <c r="F775" s="8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>
      <c r="A776" s="5"/>
      <c r="B776" s="137"/>
      <c r="C776" s="5"/>
      <c r="D776" s="138"/>
      <c r="E776" s="8"/>
      <c r="F776" s="8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>
      <c r="A777" s="5"/>
      <c r="B777" s="137"/>
      <c r="C777" s="5"/>
      <c r="D777" s="138"/>
      <c r="E777" s="8"/>
      <c r="F777" s="8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>
      <c r="A778" s="5"/>
      <c r="B778" s="137"/>
      <c r="C778" s="5"/>
      <c r="D778" s="138"/>
      <c r="E778" s="8"/>
      <c r="F778" s="8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>
      <c r="A779" s="5"/>
      <c r="B779" s="137"/>
      <c r="C779" s="5"/>
      <c r="D779" s="138"/>
      <c r="E779" s="8"/>
      <c r="F779" s="8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>
      <c r="A780" s="5"/>
      <c r="B780" s="137"/>
      <c r="C780" s="5"/>
      <c r="D780" s="138"/>
      <c r="E780" s="8"/>
      <c r="F780" s="8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>
      <c r="A781" s="5"/>
      <c r="B781" s="137"/>
      <c r="C781" s="5"/>
      <c r="D781" s="138"/>
      <c r="E781" s="8"/>
      <c r="F781" s="8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>
      <c r="A782" s="5"/>
      <c r="B782" s="137"/>
      <c r="C782" s="5"/>
      <c r="D782" s="138"/>
      <c r="E782" s="8"/>
      <c r="F782" s="8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>
      <c r="A783" s="5"/>
      <c r="B783" s="137"/>
      <c r="C783" s="5"/>
      <c r="D783" s="138"/>
      <c r="E783" s="8"/>
      <c r="F783" s="8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>
      <c r="A784" s="5"/>
      <c r="B784" s="137"/>
      <c r="C784" s="5"/>
      <c r="D784" s="138"/>
      <c r="E784" s="8"/>
      <c r="F784" s="8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>
      <c r="A785" s="5"/>
      <c r="B785" s="137"/>
      <c r="C785" s="5"/>
      <c r="D785" s="138"/>
      <c r="E785" s="8"/>
      <c r="F785" s="8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>
      <c r="A786" s="5"/>
      <c r="B786" s="137"/>
      <c r="C786" s="5"/>
      <c r="D786" s="138"/>
      <c r="E786" s="8"/>
      <c r="F786" s="8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>
      <c r="A787" s="5"/>
      <c r="B787" s="137"/>
      <c r="C787" s="5"/>
      <c r="D787" s="138"/>
      <c r="E787" s="8"/>
      <c r="F787" s="8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>
      <c r="A788" s="5"/>
      <c r="B788" s="137"/>
      <c r="C788" s="5"/>
      <c r="D788" s="138"/>
      <c r="E788" s="8"/>
      <c r="F788" s="8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>
      <c r="A789" s="5"/>
      <c r="B789" s="137"/>
      <c r="C789" s="5"/>
      <c r="D789" s="138"/>
      <c r="E789" s="8"/>
      <c r="F789" s="8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>
      <c r="A790" s="5"/>
      <c r="B790" s="137"/>
      <c r="C790" s="5"/>
      <c r="D790" s="138"/>
      <c r="E790" s="8"/>
      <c r="F790" s="8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>
      <c r="A791" s="5"/>
      <c r="B791" s="137"/>
      <c r="C791" s="5"/>
      <c r="D791" s="138"/>
      <c r="E791" s="8"/>
      <c r="F791" s="8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>
      <c r="A792" s="5"/>
      <c r="B792" s="137"/>
      <c r="C792" s="5"/>
      <c r="D792" s="138"/>
      <c r="E792" s="8"/>
      <c r="F792" s="8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>
      <c r="A793" s="5"/>
      <c r="B793" s="137"/>
      <c r="C793" s="5"/>
      <c r="D793" s="138"/>
      <c r="E793" s="8"/>
      <c r="F793" s="8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>
      <c r="A794" s="5"/>
      <c r="B794" s="137"/>
      <c r="C794" s="5"/>
      <c r="D794" s="138"/>
      <c r="E794" s="8"/>
      <c r="F794" s="8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>
      <c r="A795" s="5"/>
      <c r="B795" s="137"/>
      <c r="C795" s="5"/>
      <c r="D795" s="138"/>
      <c r="E795" s="8"/>
      <c r="F795" s="8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>
      <c r="A796" s="5"/>
      <c r="B796" s="137"/>
      <c r="C796" s="5"/>
      <c r="D796" s="138"/>
      <c r="E796" s="8"/>
      <c r="F796" s="8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>
      <c r="A797" s="5"/>
      <c r="B797" s="137"/>
      <c r="C797" s="5"/>
      <c r="D797" s="138"/>
      <c r="E797" s="8"/>
      <c r="F797" s="8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>
      <c r="A798" s="5"/>
      <c r="B798" s="137"/>
      <c r="C798" s="5"/>
      <c r="D798" s="138"/>
      <c r="E798" s="8"/>
      <c r="F798" s="8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>
      <c r="A799" s="5"/>
      <c r="B799" s="137"/>
      <c r="C799" s="5"/>
      <c r="D799" s="138"/>
      <c r="E799" s="8"/>
      <c r="F799" s="8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>
      <c r="A800" s="5"/>
      <c r="B800" s="137"/>
      <c r="C800" s="5"/>
      <c r="D800" s="138"/>
      <c r="E800" s="8"/>
      <c r="F800" s="8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>
      <c r="A801" s="5"/>
      <c r="B801" s="137"/>
      <c r="C801" s="5"/>
      <c r="D801" s="138"/>
      <c r="E801" s="8"/>
      <c r="F801" s="8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>
      <c r="A802" s="5"/>
      <c r="B802" s="137"/>
      <c r="C802" s="5"/>
      <c r="D802" s="138"/>
      <c r="E802" s="8"/>
      <c r="F802" s="8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>
      <c r="A803" s="5"/>
      <c r="B803" s="137"/>
      <c r="C803" s="5"/>
      <c r="D803" s="138"/>
      <c r="E803" s="8"/>
      <c r="F803" s="8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>
      <c r="A804" s="5"/>
      <c r="B804" s="137"/>
      <c r="C804" s="5"/>
      <c r="D804" s="138"/>
      <c r="E804" s="8"/>
      <c r="F804" s="8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>
      <c r="A805" s="5"/>
      <c r="B805" s="137"/>
      <c r="C805" s="5"/>
      <c r="D805" s="138"/>
      <c r="E805" s="8"/>
      <c r="F805" s="8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>
      <c r="A806" s="5"/>
      <c r="B806" s="137"/>
      <c r="C806" s="5"/>
      <c r="D806" s="138"/>
      <c r="E806" s="8"/>
      <c r="F806" s="8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>
      <c r="A807" s="5"/>
      <c r="B807" s="137"/>
      <c r="C807" s="5"/>
      <c r="D807" s="138"/>
      <c r="E807" s="8"/>
      <c r="F807" s="8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>
      <c r="A808" s="5"/>
      <c r="B808" s="137"/>
      <c r="C808" s="5"/>
      <c r="D808" s="138"/>
      <c r="E808" s="8"/>
      <c r="F808" s="8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>
      <c r="A809" s="5"/>
      <c r="B809" s="137"/>
      <c r="C809" s="5"/>
      <c r="D809" s="138"/>
      <c r="E809" s="8"/>
      <c r="F809" s="8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>
      <c r="A810" s="5"/>
      <c r="B810" s="137"/>
      <c r="C810" s="5"/>
      <c r="D810" s="138"/>
      <c r="E810" s="8"/>
      <c r="F810" s="8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>
      <c r="A811" s="5"/>
      <c r="B811" s="137"/>
      <c r="C811" s="5"/>
      <c r="D811" s="138"/>
      <c r="E811" s="8"/>
      <c r="F811" s="8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>
      <c r="A812" s="5"/>
      <c r="B812" s="137"/>
      <c r="C812" s="5"/>
      <c r="D812" s="138"/>
      <c r="E812" s="8"/>
      <c r="F812" s="8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>
      <c r="A813" s="5"/>
      <c r="B813" s="137"/>
      <c r="C813" s="5"/>
      <c r="D813" s="138"/>
      <c r="E813" s="8"/>
      <c r="F813" s="8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>
      <c r="A814" s="5"/>
      <c r="B814" s="137"/>
      <c r="C814" s="5"/>
      <c r="D814" s="138"/>
      <c r="E814" s="8"/>
      <c r="F814" s="8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>
      <c r="A815" s="5"/>
      <c r="B815" s="137"/>
      <c r="C815" s="5"/>
      <c r="D815" s="138"/>
      <c r="E815" s="8"/>
      <c r="F815" s="8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>
      <c r="A816" s="5"/>
      <c r="B816" s="137"/>
      <c r="C816" s="5"/>
      <c r="D816" s="138"/>
      <c r="E816" s="8"/>
      <c r="F816" s="8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>
      <c r="A817" s="5"/>
      <c r="B817" s="137"/>
      <c r="C817" s="5"/>
      <c r="D817" s="138"/>
      <c r="E817" s="8"/>
      <c r="F817" s="8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>
      <c r="A818" s="5"/>
      <c r="B818" s="137"/>
      <c r="C818" s="5"/>
      <c r="D818" s="138"/>
      <c r="E818" s="8"/>
      <c r="F818" s="8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>
      <c r="A819" s="5"/>
      <c r="B819" s="137"/>
      <c r="C819" s="5"/>
      <c r="D819" s="138"/>
      <c r="E819" s="8"/>
      <c r="F819" s="8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>
      <c r="A820" s="5"/>
      <c r="B820" s="137"/>
      <c r="C820" s="5"/>
      <c r="D820" s="138"/>
      <c r="E820" s="8"/>
      <c r="F820" s="8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>
      <c r="A821" s="5"/>
      <c r="B821" s="137"/>
      <c r="C821" s="5"/>
      <c r="D821" s="138"/>
      <c r="E821" s="8"/>
      <c r="F821" s="8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>
      <c r="A822" s="5"/>
      <c r="B822" s="137"/>
      <c r="C822" s="5"/>
      <c r="D822" s="138"/>
      <c r="E822" s="8"/>
      <c r="F822" s="8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>
      <c r="A823" s="5"/>
      <c r="B823" s="137"/>
      <c r="C823" s="5"/>
      <c r="D823" s="138"/>
      <c r="E823" s="8"/>
      <c r="F823" s="8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>
      <c r="A824" s="5"/>
      <c r="B824" s="137"/>
      <c r="C824" s="5"/>
      <c r="D824" s="138"/>
      <c r="E824" s="8"/>
      <c r="F824" s="8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>
      <c r="A825" s="5"/>
      <c r="B825" s="137"/>
      <c r="C825" s="5"/>
      <c r="D825" s="138"/>
      <c r="E825" s="8"/>
      <c r="F825" s="8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>
      <c r="A826" s="5"/>
      <c r="B826" s="137"/>
      <c r="C826" s="5"/>
      <c r="D826" s="138"/>
      <c r="E826" s="8"/>
      <c r="F826" s="8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>
      <c r="A827" s="5"/>
      <c r="B827" s="137"/>
      <c r="C827" s="5"/>
      <c r="D827" s="138"/>
      <c r="E827" s="8"/>
      <c r="F827" s="8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>
      <c r="A828" s="5"/>
      <c r="B828" s="137"/>
      <c r="C828" s="5"/>
      <c r="D828" s="138"/>
      <c r="E828" s="8"/>
      <c r="F828" s="8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>
      <c r="A829" s="5"/>
      <c r="B829" s="137"/>
      <c r="C829" s="5"/>
      <c r="D829" s="138"/>
      <c r="E829" s="8"/>
      <c r="F829" s="8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>
      <c r="A830" s="5"/>
      <c r="B830" s="137"/>
      <c r="C830" s="5"/>
      <c r="D830" s="138"/>
      <c r="E830" s="8"/>
      <c r="F830" s="8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>
      <c r="A831" s="5"/>
      <c r="B831" s="137"/>
      <c r="C831" s="5"/>
      <c r="D831" s="138"/>
      <c r="E831" s="8"/>
      <c r="F831" s="8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>
      <c r="A832" s="5"/>
      <c r="B832" s="137"/>
      <c r="C832" s="5"/>
      <c r="D832" s="138"/>
      <c r="E832" s="8"/>
      <c r="F832" s="8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>
      <c r="A833" s="5"/>
      <c r="B833" s="137"/>
      <c r="C833" s="5"/>
      <c r="D833" s="138"/>
      <c r="E833" s="8"/>
      <c r="F833" s="8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>
      <c r="A834" s="5"/>
      <c r="B834" s="137"/>
      <c r="C834" s="5"/>
      <c r="D834" s="138"/>
      <c r="E834" s="8"/>
      <c r="F834" s="8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>
      <c r="A835" s="5"/>
      <c r="B835" s="137"/>
      <c r="C835" s="5"/>
      <c r="D835" s="138"/>
      <c r="E835" s="8"/>
      <c r="F835" s="8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>
      <c r="A836" s="5"/>
      <c r="B836" s="137"/>
      <c r="C836" s="5"/>
      <c r="D836" s="138"/>
      <c r="E836" s="8"/>
      <c r="F836" s="8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>
      <c r="A837" s="5"/>
      <c r="B837" s="137"/>
      <c r="C837" s="5"/>
      <c r="D837" s="138"/>
      <c r="E837" s="8"/>
      <c r="F837" s="8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>
      <c r="A838" s="5"/>
      <c r="B838" s="137"/>
      <c r="C838" s="5"/>
      <c r="D838" s="138"/>
      <c r="E838" s="8"/>
      <c r="F838" s="8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>
      <c r="A839" s="5"/>
      <c r="B839" s="137"/>
      <c r="C839" s="5"/>
      <c r="D839" s="138"/>
      <c r="E839" s="8"/>
      <c r="F839" s="8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>
      <c r="A840" s="5"/>
      <c r="B840" s="137"/>
      <c r="C840" s="5"/>
      <c r="D840" s="138"/>
      <c r="E840" s="8"/>
      <c r="F840" s="8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>
      <c r="A841" s="5"/>
      <c r="B841" s="137"/>
      <c r="C841" s="5"/>
      <c r="D841" s="138"/>
      <c r="E841" s="8"/>
      <c r="F841" s="8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>
      <c r="A842" s="5"/>
      <c r="B842" s="137"/>
      <c r="C842" s="5"/>
      <c r="D842" s="138"/>
      <c r="E842" s="8"/>
      <c r="F842" s="8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>
      <c r="A843" s="5"/>
      <c r="B843" s="137"/>
      <c r="C843" s="5"/>
      <c r="D843" s="138"/>
      <c r="E843" s="8"/>
      <c r="F843" s="8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>
      <c r="A844" s="5"/>
      <c r="B844" s="137"/>
      <c r="C844" s="5"/>
      <c r="D844" s="138"/>
      <c r="E844" s="8"/>
      <c r="F844" s="8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>
      <c r="A845" s="5"/>
      <c r="B845" s="137"/>
      <c r="C845" s="5"/>
      <c r="D845" s="138"/>
      <c r="E845" s="8"/>
      <c r="F845" s="8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>
      <c r="A846" s="5"/>
      <c r="B846" s="137"/>
      <c r="C846" s="5"/>
      <c r="D846" s="138"/>
      <c r="E846" s="8"/>
      <c r="F846" s="8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>
      <c r="A847" s="5"/>
      <c r="B847" s="137"/>
      <c r="C847" s="5"/>
      <c r="D847" s="138"/>
      <c r="E847" s="8"/>
      <c r="F847" s="8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>
      <c r="A848" s="5"/>
      <c r="B848" s="137"/>
      <c r="C848" s="5"/>
      <c r="D848" s="138"/>
      <c r="E848" s="8"/>
      <c r="F848" s="8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>
      <c r="A849" s="5"/>
      <c r="B849" s="137"/>
      <c r="C849" s="5"/>
      <c r="D849" s="138"/>
      <c r="E849" s="8"/>
      <c r="F849" s="8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>
      <c r="A850" s="5"/>
      <c r="B850" s="137"/>
      <c r="C850" s="5"/>
      <c r="D850" s="138"/>
      <c r="E850" s="8"/>
      <c r="F850" s="8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>
      <c r="A851" s="5"/>
      <c r="B851" s="137"/>
      <c r="C851" s="5"/>
      <c r="D851" s="138"/>
      <c r="E851" s="8"/>
      <c r="F851" s="8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>
      <c r="A852" s="5"/>
      <c r="B852" s="137"/>
      <c r="C852" s="5"/>
      <c r="D852" s="138"/>
      <c r="E852" s="8"/>
      <c r="F852" s="8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>
      <c r="A853" s="5"/>
      <c r="B853" s="137"/>
      <c r="C853" s="5"/>
      <c r="D853" s="138"/>
      <c r="E853" s="8"/>
      <c r="F853" s="8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>
      <c r="A854" s="5"/>
      <c r="B854" s="137"/>
      <c r="C854" s="5"/>
      <c r="D854" s="138"/>
      <c r="E854" s="8"/>
      <c r="F854" s="8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>
      <c r="A855" s="5"/>
      <c r="B855" s="137"/>
      <c r="C855" s="5"/>
      <c r="D855" s="138"/>
      <c r="E855" s="8"/>
      <c r="F855" s="8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>
      <c r="A856" s="5"/>
      <c r="B856" s="137"/>
      <c r="C856" s="5"/>
      <c r="D856" s="138"/>
      <c r="E856" s="8"/>
      <c r="F856" s="8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>
      <c r="A857" s="5"/>
      <c r="B857" s="137"/>
      <c r="C857" s="5"/>
      <c r="D857" s="138"/>
      <c r="E857" s="8"/>
      <c r="F857" s="8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>
      <c r="A858" s="5"/>
      <c r="B858" s="137"/>
      <c r="C858" s="5"/>
      <c r="D858" s="138"/>
      <c r="E858" s="8"/>
      <c r="F858" s="8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>
      <c r="A859" s="5"/>
      <c r="B859" s="137"/>
      <c r="C859" s="5"/>
      <c r="D859" s="138"/>
      <c r="E859" s="8"/>
      <c r="F859" s="8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>
      <c r="A860" s="5"/>
      <c r="B860" s="137"/>
      <c r="C860" s="5"/>
      <c r="D860" s="138"/>
      <c r="E860" s="8"/>
      <c r="F860" s="8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>
      <c r="A861" s="5"/>
      <c r="B861" s="137"/>
      <c r="C861" s="5"/>
      <c r="D861" s="138"/>
      <c r="E861" s="8"/>
      <c r="F861" s="8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>
      <c r="A862" s="5"/>
      <c r="B862" s="137"/>
      <c r="C862" s="5"/>
      <c r="D862" s="138"/>
      <c r="E862" s="8"/>
      <c r="F862" s="8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>
      <c r="A863" s="5"/>
      <c r="B863" s="137"/>
      <c r="C863" s="5"/>
      <c r="D863" s="138"/>
      <c r="E863" s="8"/>
      <c r="F863" s="8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>
      <c r="A864" s="5"/>
      <c r="B864" s="137"/>
      <c r="C864" s="5"/>
      <c r="D864" s="138"/>
      <c r="E864" s="8"/>
      <c r="F864" s="8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>
      <c r="A865" s="5"/>
      <c r="B865" s="137"/>
      <c r="C865" s="5"/>
      <c r="D865" s="138"/>
      <c r="E865" s="8"/>
      <c r="F865" s="8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>
      <c r="A866" s="5"/>
      <c r="B866" s="137"/>
      <c r="C866" s="5"/>
      <c r="D866" s="138"/>
      <c r="E866" s="8"/>
      <c r="F866" s="8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>
      <c r="A867" s="5"/>
      <c r="B867" s="137"/>
      <c r="C867" s="5"/>
      <c r="D867" s="138"/>
      <c r="E867" s="8"/>
      <c r="F867" s="8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>
      <c r="A868" s="5"/>
      <c r="B868" s="137"/>
      <c r="C868" s="5"/>
      <c r="D868" s="138"/>
      <c r="E868" s="8"/>
      <c r="F868" s="8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>
      <c r="A869" s="5"/>
      <c r="B869" s="137"/>
      <c r="C869" s="5"/>
      <c r="D869" s="138"/>
      <c r="E869" s="8"/>
      <c r="F869" s="8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>
      <c r="A870" s="5"/>
      <c r="B870" s="137"/>
      <c r="C870" s="5"/>
      <c r="D870" s="138"/>
      <c r="E870" s="8"/>
      <c r="F870" s="8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>
      <c r="A871" s="5"/>
      <c r="B871" s="137"/>
      <c r="C871" s="5"/>
      <c r="D871" s="138"/>
      <c r="E871" s="8"/>
      <c r="F871" s="8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>
      <c r="A872" s="5"/>
      <c r="B872" s="137"/>
      <c r="C872" s="5"/>
      <c r="D872" s="138"/>
      <c r="E872" s="8"/>
      <c r="F872" s="8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>
      <c r="A873" s="5"/>
      <c r="B873" s="137"/>
      <c r="C873" s="5"/>
      <c r="D873" s="138"/>
      <c r="E873" s="8"/>
      <c r="F873" s="8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>
      <c r="A874" s="5"/>
      <c r="B874" s="137"/>
      <c r="C874" s="5"/>
      <c r="D874" s="138"/>
      <c r="E874" s="8"/>
      <c r="F874" s="8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>
      <c r="A875" s="5"/>
      <c r="B875" s="137"/>
      <c r="C875" s="5"/>
      <c r="D875" s="138"/>
      <c r="E875" s="8"/>
      <c r="F875" s="8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>
      <c r="A876" s="5"/>
      <c r="B876" s="137"/>
      <c r="C876" s="5"/>
      <c r="D876" s="138"/>
      <c r="E876" s="8"/>
      <c r="F876" s="8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>
      <c r="A877" s="5"/>
      <c r="B877" s="137"/>
      <c r="C877" s="5"/>
      <c r="D877" s="138"/>
      <c r="E877" s="8"/>
      <c r="F877" s="8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>
      <c r="A878" s="5"/>
      <c r="B878" s="137"/>
      <c r="C878" s="5"/>
      <c r="D878" s="138"/>
      <c r="E878" s="8"/>
      <c r="F878" s="8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>
      <c r="A879" s="5"/>
      <c r="B879" s="137"/>
      <c r="C879" s="5"/>
      <c r="D879" s="138"/>
      <c r="E879" s="8"/>
      <c r="F879" s="8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>
      <c r="A880" s="5"/>
      <c r="B880" s="137"/>
      <c r="C880" s="5"/>
      <c r="D880" s="138"/>
      <c r="E880" s="8"/>
      <c r="F880" s="8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>
      <c r="A881" s="5"/>
      <c r="B881" s="137"/>
      <c r="C881" s="5"/>
      <c r="D881" s="138"/>
      <c r="E881" s="8"/>
      <c r="F881" s="8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>
      <c r="A882" s="5"/>
      <c r="B882" s="137"/>
      <c r="C882" s="5"/>
      <c r="D882" s="138"/>
      <c r="E882" s="8"/>
      <c r="F882" s="8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>
      <c r="A883" s="5"/>
      <c r="B883" s="137"/>
      <c r="C883" s="5"/>
      <c r="D883" s="138"/>
      <c r="E883" s="8"/>
      <c r="F883" s="8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>
      <c r="A884" s="5"/>
      <c r="B884" s="137"/>
      <c r="C884" s="5"/>
      <c r="D884" s="138"/>
      <c r="E884" s="8"/>
      <c r="F884" s="8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>
      <c r="A885" s="5"/>
      <c r="B885" s="137"/>
      <c r="C885" s="5"/>
      <c r="D885" s="138"/>
      <c r="E885" s="8"/>
      <c r="F885" s="8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>
      <c r="A886" s="5"/>
      <c r="B886" s="137"/>
      <c r="C886" s="5"/>
      <c r="D886" s="138"/>
      <c r="E886" s="8"/>
      <c r="F886" s="8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>
      <c r="A887" s="5"/>
      <c r="B887" s="137"/>
      <c r="C887" s="5"/>
      <c r="D887" s="138"/>
      <c r="E887" s="8"/>
      <c r="F887" s="8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>
      <c r="A888" s="5"/>
      <c r="B888" s="137"/>
      <c r="C888" s="5"/>
      <c r="D888" s="138"/>
      <c r="E888" s="8"/>
      <c r="F888" s="8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>
      <c r="A889" s="5"/>
      <c r="B889" s="137"/>
      <c r="C889" s="5"/>
      <c r="D889" s="138"/>
      <c r="E889" s="8"/>
      <c r="F889" s="8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>
      <c r="A890" s="5"/>
      <c r="B890" s="137"/>
      <c r="C890" s="5"/>
      <c r="D890" s="138"/>
      <c r="E890" s="8"/>
      <c r="F890" s="8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>
      <c r="A891" s="5"/>
      <c r="B891" s="137"/>
      <c r="C891" s="5"/>
      <c r="D891" s="138"/>
      <c r="E891" s="8"/>
      <c r="F891" s="8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>
      <c r="A892" s="5"/>
      <c r="B892" s="137"/>
      <c r="C892" s="5"/>
      <c r="D892" s="138"/>
      <c r="E892" s="8"/>
      <c r="F892" s="8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>
      <c r="A893" s="5"/>
      <c r="B893" s="137"/>
      <c r="C893" s="5"/>
      <c r="D893" s="138"/>
      <c r="E893" s="8"/>
      <c r="F893" s="8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>
      <c r="A894" s="5"/>
      <c r="B894" s="137"/>
      <c r="C894" s="5"/>
      <c r="D894" s="138"/>
      <c r="E894" s="8"/>
      <c r="F894" s="8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>
      <c r="A895" s="5"/>
      <c r="B895" s="137"/>
      <c r="C895" s="5"/>
      <c r="D895" s="138"/>
      <c r="E895" s="8"/>
      <c r="F895" s="8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>
      <c r="A896" s="5"/>
      <c r="B896" s="137"/>
      <c r="C896" s="5"/>
      <c r="D896" s="138"/>
      <c r="E896" s="8"/>
      <c r="F896" s="8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>
      <c r="A897" s="5"/>
      <c r="B897" s="137"/>
      <c r="C897" s="5"/>
      <c r="D897" s="138"/>
      <c r="E897" s="8"/>
      <c r="F897" s="8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>
      <c r="A898" s="5"/>
      <c r="B898" s="137"/>
      <c r="C898" s="5"/>
      <c r="D898" s="138"/>
      <c r="E898" s="8"/>
      <c r="F898" s="8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>
      <c r="A899" s="5"/>
      <c r="B899" s="137"/>
      <c r="C899" s="5"/>
      <c r="D899" s="138"/>
      <c r="E899" s="8"/>
      <c r="F899" s="8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>
      <c r="A900" s="5"/>
      <c r="B900" s="137"/>
      <c r="C900" s="5"/>
      <c r="D900" s="138"/>
      <c r="E900" s="8"/>
      <c r="F900" s="8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>
      <c r="A901" s="5"/>
      <c r="B901" s="137"/>
      <c r="C901" s="5"/>
      <c r="D901" s="138"/>
      <c r="E901" s="8"/>
      <c r="F901" s="8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>
      <c r="A902" s="5"/>
      <c r="B902" s="137"/>
      <c r="C902" s="5"/>
      <c r="D902" s="138"/>
      <c r="E902" s="8"/>
      <c r="F902" s="8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>
      <c r="A903" s="5"/>
      <c r="B903" s="137"/>
      <c r="C903" s="5"/>
      <c r="D903" s="138"/>
      <c r="E903" s="8"/>
      <c r="F903" s="8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>
      <c r="A904" s="5"/>
      <c r="B904" s="137"/>
      <c r="C904" s="5"/>
      <c r="D904" s="138"/>
      <c r="E904" s="8"/>
      <c r="F904" s="8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>
      <c r="A905" s="5"/>
      <c r="B905" s="137"/>
      <c r="C905" s="5"/>
      <c r="D905" s="138"/>
      <c r="E905" s="8"/>
      <c r="F905" s="8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>
      <c r="A906" s="5"/>
      <c r="B906" s="137"/>
      <c r="C906" s="5"/>
      <c r="D906" s="138"/>
      <c r="E906" s="8"/>
      <c r="F906" s="8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>
      <c r="A907" s="5"/>
      <c r="B907" s="137"/>
      <c r="C907" s="5"/>
      <c r="D907" s="138"/>
      <c r="E907" s="8"/>
      <c r="F907" s="8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>
      <c r="A908" s="5"/>
      <c r="B908" s="137"/>
      <c r="C908" s="5"/>
      <c r="D908" s="138"/>
      <c r="E908" s="8"/>
      <c r="F908" s="8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>
      <c r="A909" s="5"/>
      <c r="B909" s="137"/>
      <c r="C909" s="5"/>
      <c r="D909" s="138"/>
      <c r="E909" s="8"/>
      <c r="F909" s="8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>
      <c r="A910" s="5"/>
      <c r="B910" s="137"/>
      <c r="C910" s="5"/>
      <c r="D910" s="138"/>
      <c r="E910" s="8"/>
      <c r="F910" s="8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>
      <c r="A911" s="5"/>
      <c r="B911" s="137"/>
      <c r="C911" s="5"/>
      <c r="D911" s="138"/>
      <c r="E911" s="8"/>
      <c r="F911" s="8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>
      <c r="A912" s="5"/>
      <c r="B912" s="137"/>
      <c r="C912" s="5"/>
      <c r="D912" s="138"/>
      <c r="E912" s="8"/>
      <c r="F912" s="8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>
      <c r="A913" s="5"/>
      <c r="B913" s="137"/>
      <c r="C913" s="5"/>
      <c r="D913" s="138"/>
      <c r="E913" s="8"/>
      <c r="F913" s="8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>
      <c r="A914" s="5"/>
      <c r="B914" s="137"/>
      <c r="C914" s="5"/>
      <c r="D914" s="138"/>
      <c r="E914" s="8"/>
      <c r="F914" s="8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>
      <c r="A915" s="5"/>
      <c r="B915" s="137"/>
      <c r="C915" s="5"/>
      <c r="D915" s="138"/>
      <c r="E915" s="8"/>
      <c r="F915" s="8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>
      <c r="A916" s="5"/>
      <c r="B916" s="137"/>
      <c r="C916" s="5"/>
      <c r="D916" s="138"/>
      <c r="E916" s="8"/>
      <c r="F916" s="8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>
      <c r="A917" s="5"/>
      <c r="B917" s="137"/>
      <c r="C917" s="5"/>
      <c r="D917" s="138"/>
      <c r="E917" s="8"/>
      <c r="F917" s="8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>
      <c r="A918" s="5"/>
      <c r="B918" s="137"/>
      <c r="C918" s="5"/>
      <c r="D918" s="138"/>
      <c r="E918" s="8"/>
      <c r="F918" s="8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>
      <c r="A919" s="5"/>
      <c r="B919" s="137"/>
      <c r="C919" s="5"/>
      <c r="D919" s="138"/>
      <c r="E919" s="8"/>
      <c r="F919" s="8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>
      <c r="A920" s="5"/>
      <c r="B920" s="137"/>
      <c r="C920" s="5"/>
      <c r="D920" s="138"/>
      <c r="E920" s="8"/>
      <c r="F920" s="8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>
      <c r="A921" s="5"/>
      <c r="B921" s="137"/>
      <c r="C921" s="5"/>
      <c r="D921" s="138"/>
      <c r="E921" s="8"/>
      <c r="F921" s="8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>
      <c r="A922" s="5"/>
      <c r="B922" s="137"/>
      <c r="C922" s="5"/>
      <c r="D922" s="138"/>
      <c r="E922" s="8"/>
      <c r="F922" s="8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>
      <c r="A923" s="5"/>
      <c r="B923" s="137"/>
      <c r="C923" s="5"/>
      <c r="D923" s="138"/>
      <c r="E923" s="8"/>
      <c r="F923" s="8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>
      <c r="A924" s="5"/>
      <c r="B924" s="137"/>
      <c r="C924" s="5"/>
      <c r="D924" s="138"/>
      <c r="E924" s="8"/>
      <c r="F924" s="8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>
      <c r="A925" s="5"/>
      <c r="B925" s="137"/>
      <c r="C925" s="5"/>
      <c r="D925" s="138"/>
      <c r="E925" s="8"/>
      <c r="F925" s="8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>
      <c r="A926" s="5"/>
      <c r="B926" s="137"/>
      <c r="C926" s="5"/>
      <c r="D926" s="138"/>
      <c r="E926" s="8"/>
      <c r="F926" s="8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>
      <c r="A927" s="5"/>
      <c r="B927" s="137"/>
      <c r="C927" s="5"/>
      <c r="D927" s="138"/>
      <c r="E927" s="8"/>
      <c r="F927" s="8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>
      <c r="A928" s="5"/>
      <c r="B928" s="137"/>
      <c r="C928" s="5"/>
      <c r="D928" s="138"/>
      <c r="E928" s="8"/>
      <c r="F928" s="8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>
      <c r="A929" s="5"/>
      <c r="B929" s="137"/>
      <c r="C929" s="5"/>
      <c r="D929" s="138"/>
      <c r="E929" s="8"/>
      <c r="F929" s="8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>
      <c r="A930" s="5"/>
      <c r="B930" s="137"/>
      <c r="C930" s="5"/>
      <c r="D930" s="138"/>
      <c r="E930" s="8"/>
      <c r="F930" s="8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>
      <c r="A931" s="5"/>
      <c r="B931" s="137"/>
      <c r="C931" s="5"/>
      <c r="D931" s="138"/>
      <c r="E931" s="8"/>
      <c r="F931" s="8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>
      <c r="A932" s="5"/>
      <c r="B932" s="137"/>
      <c r="C932" s="5"/>
      <c r="D932" s="138"/>
      <c r="E932" s="8"/>
      <c r="F932" s="8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>
      <c r="A933" s="5"/>
      <c r="B933" s="137"/>
      <c r="C933" s="5"/>
      <c r="D933" s="138"/>
      <c r="E933" s="8"/>
      <c r="F933" s="8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>
      <c r="A934" s="5"/>
      <c r="B934" s="137"/>
      <c r="C934" s="5"/>
      <c r="D934" s="138"/>
      <c r="E934" s="8"/>
      <c r="F934" s="8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>
      <c r="A935" s="5"/>
      <c r="B935" s="137"/>
      <c r="C935" s="5"/>
      <c r="D935" s="138"/>
      <c r="E935" s="8"/>
      <c r="F935" s="8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>
      <c r="A936" s="5"/>
      <c r="B936" s="137"/>
      <c r="C936" s="5"/>
      <c r="D936" s="138"/>
      <c r="E936" s="8"/>
      <c r="F936" s="8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>
      <c r="A937" s="5"/>
      <c r="B937" s="137"/>
      <c r="C937" s="5"/>
      <c r="D937" s="138"/>
      <c r="E937" s="8"/>
      <c r="F937" s="8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>
      <c r="A938" s="5"/>
      <c r="B938" s="137"/>
      <c r="C938" s="5"/>
      <c r="D938" s="138"/>
      <c r="E938" s="8"/>
      <c r="F938" s="8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>
      <c r="A939" s="5"/>
      <c r="B939" s="137"/>
      <c r="C939" s="5"/>
      <c r="D939" s="138"/>
      <c r="E939" s="8"/>
      <c r="F939" s="8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>
      <c r="A940" s="5"/>
      <c r="B940" s="137"/>
      <c r="C940" s="5"/>
      <c r="D940" s="138"/>
      <c r="E940" s="8"/>
      <c r="F940" s="8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>
      <c r="A941" s="5"/>
      <c r="B941" s="137"/>
      <c r="C941" s="5"/>
      <c r="D941" s="138"/>
      <c r="E941" s="8"/>
      <c r="F941" s="8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>
      <c r="A942" s="5"/>
      <c r="B942" s="137"/>
      <c r="C942" s="5"/>
      <c r="D942" s="138"/>
      <c r="E942" s="8"/>
      <c r="F942" s="8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>
      <c r="A943" s="5"/>
      <c r="B943" s="137"/>
      <c r="C943" s="5"/>
      <c r="D943" s="138"/>
      <c r="E943" s="8"/>
      <c r="F943" s="8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>
      <c r="A944" s="5"/>
      <c r="B944" s="137"/>
      <c r="C944" s="5"/>
      <c r="D944" s="138"/>
      <c r="E944" s="8"/>
      <c r="F944" s="8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>
      <c r="A945" s="5"/>
      <c r="B945" s="137"/>
      <c r="C945" s="5"/>
      <c r="D945" s="138"/>
      <c r="E945" s="8"/>
      <c r="F945" s="8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>
      <c r="A946" s="5"/>
      <c r="B946" s="137"/>
      <c r="C946" s="5"/>
      <c r="D946" s="138"/>
      <c r="E946" s="8"/>
      <c r="F946" s="8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>
      <c r="A947" s="5"/>
      <c r="B947" s="137"/>
      <c r="C947" s="5"/>
      <c r="D947" s="138"/>
      <c r="E947" s="8"/>
      <c r="F947" s="8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>
      <c r="A948" s="5"/>
      <c r="B948" s="137"/>
      <c r="C948" s="5"/>
      <c r="D948" s="138"/>
      <c r="E948" s="8"/>
      <c r="F948" s="8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>
      <c r="A949" s="5"/>
      <c r="B949" s="137"/>
      <c r="C949" s="5"/>
      <c r="D949" s="138"/>
      <c r="E949" s="8"/>
      <c r="F949" s="8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>
      <c r="A950" s="5"/>
      <c r="B950" s="137"/>
      <c r="C950" s="5"/>
      <c r="D950" s="138"/>
      <c r="E950" s="8"/>
      <c r="F950" s="8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>
      <c r="A951" s="5"/>
      <c r="B951" s="137"/>
      <c r="C951" s="5"/>
      <c r="D951" s="138"/>
      <c r="E951" s="8"/>
      <c r="F951" s="8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>
      <c r="A952" s="5"/>
      <c r="B952" s="137"/>
      <c r="C952" s="5"/>
      <c r="D952" s="138"/>
      <c r="E952" s="8"/>
      <c r="F952" s="8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>
      <c r="A953" s="5"/>
      <c r="B953" s="137"/>
      <c r="C953" s="5"/>
      <c r="D953" s="138"/>
      <c r="E953" s="8"/>
      <c r="F953" s="8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>
      <c r="A954" s="5"/>
      <c r="B954" s="137"/>
      <c r="C954" s="5"/>
      <c r="D954" s="138"/>
      <c r="E954" s="8"/>
      <c r="F954" s="8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>
      <c r="A955" s="5"/>
      <c r="B955" s="137"/>
      <c r="C955" s="5"/>
      <c r="D955" s="138"/>
      <c r="E955" s="8"/>
      <c r="F955" s="8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>
      <c r="A956" s="5"/>
      <c r="B956" s="137"/>
      <c r="C956" s="5"/>
      <c r="D956" s="138"/>
      <c r="E956" s="8"/>
      <c r="F956" s="8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>
      <c r="A957" s="5"/>
      <c r="B957" s="137"/>
      <c r="C957" s="5"/>
      <c r="D957" s="138"/>
      <c r="E957" s="8"/>
      <c r="F957" s="8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>
      <c r="A958" s="5"/>
      <c r="B958" s="137"/>
      <c r="C958" s="5"/>
      <c r="D958" s="138"/>
      <c r="E958" s="8"/>
      <c r="F958" s="8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>
      <c r="A959" s="5"/>
      <c r="B959" s="137"/>
      <c r="C959" s="5"/>
      <c r="D959" s="138"/>
      <c r="E959" s="8"/>
      <c r="F959" s="8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>
      <c r="A960" s="5"/>
      <c r="B960" s="137"/>
      <c r="C960" s="5"/>
      <c r="D960" s="138"/>
      <c r="E960" s="8"/>
      <c r="F960" s="8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>
      <c r="A961" s="5"/>
      <c r="B961" s="137"/>
      <c r="C961" s="5"/>
      <c r="D961" s="138"/>
      <c r="E961" s="8"/>
      <c r="F961" s="8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>
      <c r="A962" s="5"/>
      <c r="B962" s="137"/>
      <c r="C962" s="5"/>
      <c r="D962" s="138"/>
      <c r="E962" s="8"/>
      <c r="F962" s="8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>
      <c r="A963" s="5"/>
      <c r="B963" s="137"/>
      <c r="C963" s="5"/>
      <c r="D963" s="138"/>
      <c r="E963" s="8"/>
      <c r="F963" s="8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>
      <c r="A964" s="5"/>
      <c r="B964" s="137"/>
      <c r="C964" s="5"/>
      <c r="D964" s="138"/>
      <c r="E964" s="8"/>
      <c r="F964" s="8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>
      <c r="A965" s="5"/>
      <c r="B965" s="137"/>
      <c r="C965" s="5"/>
      <c r="D965" s="138"/>
      <c r="E965" s="8"/>
      <c r="F965" s="8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>
      <c r="A966" s="5"/>
      <c r="B966" s="137"/>
      <c r="C966" s="5"/>
      <c r="D966" s="138"/>
      <c r="E966" s="8"/>
      <c r="F966" s="8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>
      <c r="A967" s="5"/>
      <c r="B967" s="137"/>
      <c r="C967" s="5"/>
      <c r="D967" s="138"/>
      <c r="E967" s="8"/>
      <c r="F967" s="8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>
      <c r="A968" s="5"/>
      <c r="B968" s="137"/>
      <c r="C968" s="5"/>
      <c r="D968" s="138"/>
      <c r="E968" s="8"/>
      <c r="F968" s="8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>
      <c r="A969" s="5"/>
      <c r="B969" s="137"/>
      <c r="C969" s="5"/>
      <c r="D969" s="138"/>
      <c r="E969" s="8"/>
      <c r="F969" s="8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>
      <c r="A970" s="5"/>
      <c r="B970" s="137"/>
      <c r="C970" s="5"/>
      <c r="D970" s="138"/>
      <c r="E970" s="8"/>
      <c r="F970" s="8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>
      <c r="A971" s="5"/>
      <c r="B971" s="137"/>
      <c r="C971" s="5"/>
      <c r="D971" s="138"/>
      <c r="E971" s="8"/>
      <c r="F971" s="8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>
      <c r="A972" s="5"/>
      <c r="B972" s="137"/>
      <c r="C972" s="5"/>
      <c r="D972" s="138"/>
      <c r="E972" s="8"/>
      <c r="F972" s="8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>
      <c r="A973" s="5"/>
      <c r="B973" s="137"/>
      <c r="C973" s="5"/>
      <c r="D973" s="138"/>
      <c r="E973" s="8"/>
      <c r="F973" s="8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>
      <c r="A974" s="5"/>
      <c r="B974" s="137"/>
      <c r="C974" s="5"/>
      <c r="D974" s="138"/>
      <c r="E974" s="8"/>
      <c r="F974" s="8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>
      <c r="A975" s="5"/>
      <c r="B975" s="137"/>
      <c r="C975" s="5"/>
      <c r="D975" s="138"/>
      <c r="E975" s="8"/>
      <c r="F975" s="8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>
      <c r="A976" s="5"/>
      <c r="B976" s="137"/>
      <c r="C976" s="5"/>
      <c r="D976" s="138"/>
      <c r="E976" s="8"/>
      <c r="F976" s="8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>
      <c r="A977" s="5"/>
      <c r="B977" s="137"/>
      <c r="C977" s="5"/>
      <c r="D977" s="138"/>
      <c r="E977" s="8"/>
      <c r="F977" s="8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>
      <c r="A978" s="5"/>
      <c r="B978" s="137"/>
      <c r="C978" s="5"/>
      <c r="D978" s="138"/>
      <c r="E978" s="8"/>
      <c r="F978" s="8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>
      <c r="A979" s="5"/>
      <c r="B979" s="137"/>
      <c r="C979" s="5"/>
      <c r="D979" s="138"/>
      <c r="E979" s="8"/>
      <c r="F979" s="8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>
      <c r="A980" s="5"/>
      <c r="B980" s="137"/>
      <c r="C980" s="5"/>
      <c r="D980" s="138"/>
      <c r="E980" s="8"/>
      <c r="F980" s="8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>
      <c r="A981" s="5"/>
      <c r="B981" s="137"/>
      <c r="C981" s="5"/>
      <c r="D981" s="138"/>
      <c r="E981" s="8"/>
      <c r="F981" s="8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>
      <c r="A982" s="5"/>
      <c r="B982" s="137"/>
      <c r="C982" s="5"/>
      <c r="D982" s="138"/>
      <c r="E982" s="8"/>
      <c r="F982" s="8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>
      <c r="A983" s="5"/>
      <c r="B983" s="137"/>
      <c r="C983" s="5"/>
      <c r="D983" s="138"/>
      <c r="E983" s="8"/>
      <c r="F983" s="8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>
      <c r="A984" s="5"/>
      <c r="B984" s="137"/>
      <c r="C984" s="5"/>
      <c r="D984" s="138"/>
      <c r="E984" s="8"/>
      <c r="F984" s="8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>
      <c r="A985" s="5"/>
      <c r="B985" s="137"/>
      <c r="C985" s="5"/>
      <c r="D985" s="138"/>
      <c r="E985" s="8"/>
      <c r="F985" s="8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>
      <c r="A986" s="5"/>
      <c r="B986" s="137"/>
      <c r="C986" s="5"/>
      <c r="D986" s="138"/>
      <c r="E986" s="8"/>
      <c r="F986" s="8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>
      <c r="A987" s="5"/>
      <c r="B987" s="137"/>
      <c r="C987" s="5"/>
      <c r="D987" s="138"/>
      <c r="E987" s="8"/>
      <c r="F987" s="8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>
      <c r="A988" s="5"/>
      <c r="B988" s="137"/>
      <c r="C988" s="5"/>
      <c r="D988" s="138"/>
      <c r="E988" s="8"/>
      <c r="F988" s="8"/>
      <c r="G988" s="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>
      <c r="A989" s="5"/>
      <c r="B989" s="137"/>
      <c r="C989" s="5"/>
      <c r="D989" s="138"/>
      <c r="E989" s="8"/>
      <c r="F989" s="8"/>
      <c r="G989" s="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>
      <c r="A990" s="5"/>
      <c r="B990" s="137"/>
      <c r="C990" s="5"/>
      <c r="D990" s="138"/>
      <c r="E990" s="8"/>
      <c r="F990" s="8"/>
      <c r="G990" s="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>
      <c r="A991" s="5"/>
      <c r="B991" s="137"/>
      <c r="C991" s="5"/>
      <c r="D991" s="138"/>
      <c r="E991" s="8"/>
      <c r="F991" s="8"/>
      <c r="G991" s="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>
      <c r="A992" s="5"/>
      <c r="B992" s="137"/>
      <c r="C992" s="5"/>
      <c r="D992" s="138"/>
      <c r="E992" s="8"/>
      <c r="F992" s="8"/>
      <c r="G992" s="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>
      <c r="A993" s="5"/>
      <c r="B993" s="137"/>
      <c r="C993" s="5"/>
      <c r="D993" s="138"/>
      <c r="E993" s="8"/>
      <c r="F993" s="8"/>
      <c r="G993" s="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>
      <c r="A994" s="5"/>
      <c r="B994" s="137"/>
      <c r="C994" s="5"/>
      <c r="D994" s="138"/>
      <c r="E994" s="8"/>
      <c r="F994" s="8"/>
      <c r="G994" s="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>
      <c r="A995" s="5"/>
      <c r="B995" s="137"/>
      <c r="C995" s="5"/>
      <c r="D995" s="138"/>
      <c r="E995" s="8"/>
      <c r="F995" s="8"/>
      <c r="G995" s="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>
      <c r="A996" s="5"/>
      <c r="B996" s="137"/>
      <c r="C996" s="5"/>
      <c r="D996" s="138"/>
      <c r="E996" s="8"/>
      <c r="F996" s="8"/>
      <c r="G996" s="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>
      <c r="A997" s="5"/>
      <c r="B997" s="137"/>
      <c r="C997" s="5"/>
      <c r="D997" s="138"/>
      <c r="E997" s="8"/>
      <c r="F997" s="8"/>
      <c r="G997" s="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>
      <c r="A998" s="5"/>
      <c r="B998" s="137"/>
      <c r="C998" s="5"/>
      <c r="D998" s="138"/>
      <c r="E998" s="8"/>
      <c r="F998" s="8"/>
      <c r="G998" s="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>
      <c r="A999" s="5"/>
      <c r="B999" s="137"/>
      <c r="C999" s="5"/>
      <c r="D999" s="138"/>
      <c r="E999" s="8"/>
      <c r="F999" s="8"/>
      <c r="G999" s="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>
      <c r="A1000" s="5"/>
      <c r="B1000" s="137"/>
      <c r="C1000" s="5"/>
      <c r="D1000" s="138"/>
      <c r="E1000" s="8"/>
      <c r="F1000" s="8"/>
      <c r="G1000" s="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A10:C12"/>
    <mergeCell ref="D10:D12"/>
    <mergeCell ref="F10:G10"/>
    <mergeCell ref="B13:G13"/>
    <mergeCell ref="B16:B24"/>
    <mergeCell ref="B32:C32"/>
    <mergeCell ref="B39:C39"/>
    <mergeCell ref="B40:C40"/>
    <mergeCell ref="A1:E1"/>
    <mergeCell ref="F1:G1"/>
    <mergeCell ref="A3:C3"/>
    <mergeCell ref="A4:C4"/>
    <mergeCell ref="A5:C5"/>
    <mergeCell ref="A6:C6"/>
    <mergeCell ref="A7:C7"/>
  </mergeCells>
  <printOptions horizontalCentered="1"/>
  <pageMargins bottom="0.5118110236220472" footer="0.0" header="0.0" left="0.4724409448818898" right="0.7086614173228347" top="0.35433070866141736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43"/>
    <col customWidth="1" min="3" max="3" width="11.0"/>
    <col customWidth="1" min="4" max="4" width="40.29"/>
    <col customWidth="1" min="5" max="5" width="13.29"/>
    <col customWidth="1" min="6" max="6" width="10.71"/>
    <col customWidth="1" min="7" max="7" width="10.29"/>
    <col customWidth="1" min="8" max="9" width="9.57"/>
    <col customWidth="1" min="10" max="26" width="9.14"/>
  </cols>
  <sheetData>
    <row r="1" ht="11.25" customHeight="1">
      <c r="A1" s="1" t="s">
        <v>171</v>
      </c>
      <c r="B1" s="2"/>
      <c r="C1" s="2"/>
      <c r="D1" s="2"/>
      <c r="E1" s="3"/>
      <c r="F1" s="4" t="s">
        <v>156</v>
      </c>
      <c r="G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.5" customHeight="1">
      <c r="A2" s="6"/>
      <c r="B2" s="6"/>
      <c r="C2" s="6"/>
      <c r="D2" s="7"/>
      <c r="E2" s="7"/>
      <c r="F2" s="7"/>
      <c r="G2" s="7"/>
      <c r="H2" s="7"/>
      <c r="I2" s="5"/>
      <c r="J2" s="5"/>
      <c r="K2" s="8"/>
      <c r="L2" s="8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 t="s">
        <v>2</v>
      </c>
      <c r="D3" s="10" t="str">
        <f>'Rincian (th1) (Tidak Perlu Diis'!D3</f>
        <v>:</v>
      </c>
      <c r="E3" s="7"/>
      <c r="F3" s="7"/>
      <c r="G3" s="7"/>
      <c r="H3" s="7"/>
      <c r="I3" s="5"/>
      <c r="J3" s="5"/>
      <c r="K3" s="8"/>
      <c r="L3" s="8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1.25" customHeight="1">
      <c r="A4" s="10" t="s">
        <v>3</v>
      </c>
      <c r="D4" s="10" t="str">
        <f>'Rincian (th1) (Tidak Perlu Diis'!D4</f>
        <v>:</v>
      </c>
      <c r="E4" s="7"/>
      <c r="F4" s="7"/>
      <c r="G4" s="7"/>
      <c r="H4" s="5"/>
      <c r="I4" s="5"/>
      <c r="J4" s="8"/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1.25" customHeight="1">
      <c r="A5" s="10" t="s">
        <v>4</v>
      </c>
      <c r="D5" s="10" t="str">
        <f>'Rincian (th1) (Tidak Perlu Diis'!D5</f>
        <v>:</v>
      </c>
      <c r="E5" s="7"/>
      <c r="F5" s="7"/>
      <c r="G5" s="7"/>
      <c r="H5" s="7"/>
      <c r="I5" s="5"/>
      <c r="J5" s="5"/>
      <c r="K5" s="8"/>
      <c r="L5" s="8"/>
      <c r="M5" s="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1.25" customHeight="1">
      <c r="A6" s="10" t="s">
        <v>67</v>
      </c>
      <c r="D6" s="10" t="str">
        <f>'Rincian (th1) (Tidak Perlu Diis'!D6</f>
        <v>: </v>
      </c>
      <c r="E6" s="7"/>
      <c r="F6" s="7"/>
      <c r="G6" s="7"/>
      <c r="H6" s="7"/>
      <c r="I6" s="5"/>
      <c r="J6" s="5"/>
      <c r="K6" s="8"/>
      <c r="L6" s="8"/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1.25" customHeight="1">
      <c r="A7" s="10" t="s">
        <v>68</v>
      </c>
      <c r="D7" s="10" t="str">
        <f>'Rincian (th1) (Tidak Perlu Diis'!D7</f>
        <v>:  </v>
      </c>
      <c r="E7" s="7"/>
      <c r="F7" s="7"/>
      <c r="G7" s="7"/>
      <c r="H7" s="5"/>
      <c r="I7" s="5"/>
      <c r="J7" s="8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.25" customHeight="1">
      <c r="A8" s="10" t="s">
        <v>7</v>
      </c>
      <c r="B8" s="10"/>
      <c r="C8" s="10"/>
      <c r="D8" s="10" t="str">
        <f>'Rincian (th1) (Tidak Perlu Diis'!D8</f>
        <v>:  </v>
      </c>
      <c r="E8" s="7"/>
      <c r="F8" s="7"/>
      <c r="G8" s="7"/>
      <c r="H8" s="7"/>
      <c r="I8" s="5"/>
      <c r="J8" s="5"/>
      <c r="K8" s="8"/>
      <c r="L8" s="8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1.25" customHeight="1">
      <c r="A9" s="5"/>
      <c r="B9" s="11"/>
      <c r="C9" s="12"/>
      <c r="D9" s="10"/>
      <c r="E9" s="7"/>
      <c r="F9" s="7"/>
      <c r="G9" s="7"/>
      <c r="H9" s="7"/>
      <c r="I9" s="5"/>
      <c r="J9" s="5"/>
      <c r="K9" s="8"/>
      <c r="L9" s="8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3" t="s">
        <v>8</v>
      </c>
      <c r="B10" s="14"/>
      <c r="C10" s="15"/>
      <c r="D10" s="16" t="s">
        <v>9</v>
      </c>
      <c r="E10" s="197" t="s">
        <v>15</v>
      </c>
      <c r="F10" s="19" t="s">
        <v>16</v>
      </c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20"/>
      <c r="C11" s="21"/>
      <c r="D11" s="22"/>
      <c r="E11" s="198"/>
      <c r="F11" s="24" t="s">
        <v>125</v>
      </c>
      <c r="G11" s="24" t="s">
        <v>18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25"/>
      <c r="B12" s="26"/>
      <c r="C12" s="27"/>
      <c r="D12" s="28"/>
      <c r="E12" s="200"/>
      <c r="F12" s="24" t="s">
        <v>157</v>
      </c>
      <c r="G12" s="24" t="s">
        <v>157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20</v>
      </c>
      <c r="B13" s="176" t="s">
        <v>82</v>
      </c>
      <c r="C13" s="2"/>
      <c r="D13" s="2"/>
      <c r="E13" s="2"/>
      <c r="F13" s="2"/>
      <c r="G13" s="19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1"/>
      <c r="B14" s="32" t="s">
        <v>22</v>
      </c>
      <c r="C14" s="33" t="s">
        <v>127</v>
      </c>
      <c r="D14" s="33"/>
      <c r="E14" s="33"/>
      <c r="F14" s="33"/>
      <c r="G14" s="3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1.25" customHeight="1">
      <c r="A15" s="31"/>
      <c r="B15" s="34" t="s">
        <v>24</v>
      </c>
      <c r="C15" s="35"/>
      <c r="D15" s="35"/>
      <c r="E15" s="35"/>
      <c r="F15" s="35"/>
      <c r="G15" s="3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1.25" customHeight="1">
      <c r="A16" s="36"/>
      <c r="B16" s="37"/>
      <c r="C16" s="38">
        <v>1.0</v>
      </c>
      <c r="D16" s="39" t="s">
        <v>173</v>
      </c>
      <c r="E16" s="42">
        <f>'Rincian (th3)'!J16</f>
        <v>0</v>
      </c>
      <c r="F16" s="42">
        <f>'Rincian (th1) (Tidak Perlu Diis'!K16</f>
        <v>0</v>
      </c>
      <c r="G16" s="42" t="str">
        <f>'Rincian (th1) (Tidak Perlu Diis'!L16</f>
        <v/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1.25" customHeight="1">
      <c r="A17" s="43"/>
      <c r="B17" s="20"/>
      <c r="C17" s="38">
        <v>2.0</v>
      </c>
      <c r="D17" s="39" t="s">
        <v>174</v>
      </c>
      <c r="E17" s="42">
        <f>'Rincian (th3)'!J17</f>
        <v>0</v>
      </c>
      <c r="F17" s="42">
        <f>'Rincian (th1) (Tidak Perlu Diis'!K17</f>
        <v>0</v>
      </c>
      <c r="G17" s="42" t="str">
        <f>'Rincian (th1) (Tidak Perlu Diis'!L17</f>
        <v/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1.25" customHeight="1">
      <c r="A18" s="43"/>
      <c r="B18" s="20"/>
      <c r="C18" s="38">
        <v>3.0</v>
      </c>
      <c r="D18" s="39" t="s">
        <v>174</v>
      </c>
      <c r="E18" s="42">
        <f>'Rincian (th3)'!J18</f>
        <v>0</v>
      </c>
      <c r="F18" s="42">
        <f>'Rincian (th1) (Tidak Perlu Diis'!K18</f>
        <v>0</v>
      </c>
      <c r="G18" s="42" t="str">
        <f>'Rincian (th1) (Tidak Perlu Diis'!L18</f>
        <v/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.25" customHeight="1">
      <c r="A19" s="43"/>
      <c r="B19" s="20"/>
      <c r="C19" s="38">
        <v>4.0</v>
      </c>
      <c r="D19" s="39" t="s">
        <v>174</v>
      </c>
      <c r="E19" s="42">
        <f>'Rincian (th3)'!J19</f>
        <v>0</v>
      </c>
      <c r="F19" s="42">
        <f>'Rincian (th1) (Tidak Perlu Diis'!K19</f>
        <v>0</v>
      </c>
      <c r="G19" s="42" t="str">
        <f>'Rincian (th1) (Tidak Perlu Diis'!L19</f>
        <v/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.25" customHeight="1">
      <c r="A20" s="43"/>
      <c r="B20" s="20"/>
      <c r="C20" s="38">
        <v>5.0</v>
      </c>
      <c r="D20" s="39" t="s">
        <v>175</v>
      </c>
      <c r="E20" s="42">
        <f>'Rincian (th3)'!J20</f>
        <v>0</v>
      </c>
      <c r="F20" s="42">
        <f>'Rincian (th1) (Tidak Perlu Diis'!K20</f>
        <v>0</v>
      </c>
      <c r="G20" s="42" t="str">
        <f>'Rincian (th1) (Tidak Perlu Diis'!L20</f>
        <v/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.25" customHeight="1">
      <c r="A21" s="43"/>
      <c r="B21" s="20"/>
      <c r="C21" s="38">
        <v>6.0</v>
      </c>
      <c r="D21" s="39" t="s">
        <v>176</v>
      </c>
      <c r="E21" s="42">
        <f>'Rincian (th3)'!J21</f>
        <v>0</v>
      </c>
      <c r="F21" s="42">
        <f>'Rincian (th1) (Tidak Perlu Diis'!K21</f>
        <v>0</v>
      </c>
      <c r="G21" s="42" t="str">
        <f>'Rincian (th1) (Tidak Perlu Diis'!L21</f>
        <v/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43"/>
      <c r="B22" s="20"/>
      <c r="C22" s="38">
        <v>7.0</v>
      </c>
      <c r="D22" s="39" t="s">
        <v>176</v>
      </c>
      <c r="E22" s="42">
        <f>'Rincian (th3)'!J22</f>
        <v>0</v>
      </c>
      <c r="F22" s="42">
        <f>'Rincian (th1) (Tidak Perlu Diis'!K22</f>
        <v>0</v>
      </c>
      <c r="G22" s="42" t="str">
        <f>'Rincian (th1) (Tidak Perlu Diis'!L22</f>
        <v/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43"/>
      <c r="B23" s="20"/>
      <c r="C23" s="38">
        <v>8.0</v>
      </c>
      <c r="D23" s="39" t="s">
        <v>177</v>
      </c>
      <c r="E23" s="42">
        <f>'Rincian (th3)'!J23</f>
        <v>0</v>
      </c>
      <c r="F23" s="42">
        <f>'Rincian (th1) (Tidak Perlu Diis'!K23</f>
        <v>0</v>
      </c>
      <c r="G23" s="42" t="str">
        <f>'Rincian (th1) (Tidak Perlu Diis'!L23</f>
        <v/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1">
      <c r="A24" s="43"/>
      <c r="B24" s="25"/>
      <c r="C24" s="38">
        <v>9.0</v>
      </c>
      <c r="D24" s="39" t="s">
        <v>178</v>
      </c>
      <c r="E24" s="42">
        <f>'Rincian (th3)'!J24</f>
        <v>0</v>
      </c>
      <c r="F24" s="42">
        <f>'Rincian (th1) (Tidak Perlu Diis'!K24</f>
        <v>0</v>
      </c>
      <c r="G24" s="42" t="str">
        <f>'Rincian (th1) (Tidak Perlu Diis'!L24</f>
        <v/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.25" customHeight="1">
      <c r="A25" s="45"/>
      <c r="B25" s="46" t="s">
        <v>26</v>
      </c>
      <c r="C25" s="47"/>
      <c r="D25" s="47"/>
      <c r="E25" s="48">
        <f t="shared" ref="E25:G25" si="1">SUM(E16:E24)</f>
        <v>0</v>
      </c>
      <c r="F25" s="48">
        <f t="shared" si="1"/>
        <v>0</v>
      </c>
      <c r="G25" s="48">
        <f t="shared" si="1"/>
        <v>0</v>
      </c>
      <c r="H25" s="5"/>
      <c r="I25" s="4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1"/>
      <c r="B26" s="32" t="s">
        <v>27</v>
      </c>
      <c r="C26" s="33" t="s">
        <v>28</v>
      </c>
      <c r="D26" s="33"/>
      <c r="E26" s="33"/>
      <c r="F26" s="33"/>
      <c r="G26" s="3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.25" customHeight="1">
      <c r="A27" s="31"/>
      <c r="B27" s="51" t="s">
        <v>29</v>
      </c>
      <c r="C27" s="52" t="s">
        <v>30</v>
      </c>
      <c r="D27" s="35"/>
      <c r="E27" s="35"/>
      <c r="F27" s="35"/>
      <c r="G27" s="3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.25" customHeight="1">
      <c r="A28" s="36"/>
      <c r="B28" s="54" t="s">
        <v>31</v>
      </c>
      <c r="C28" s="54" t="s">
        <v>32</v>
      </c>
      <c r="D28" s="55" t="s">
        <v>84</v>
      </c>
      <c r="E28" s="201">
        <f>'Rincian (th3)'!J33</f>
        <v>0</v>
      </c>
      <c r="F28" s="201">
        <f>'Rincian (th1) (Tidak Perlu Diis'!K33</f>
        <v>0</v>
      </c>
      <c r="G28" s="201">
        <f>'Rincian (th1) (Tidak Perlu Diis'!L33</f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.25" customHeight="1">
      <c r="A29" s="43"/>
      <c r="B29" s="54" t="s">
        <v>36</v>
      </c>
      <c r="C29" s="71" t="s">
        <v>37</v>
      </c>
      <c r="D29" s="132" t="s">
        <v>86</v>
      </c>
      <c r="E29" s="201">
        <f>'Rincian (th3)'!J39</f>
        <v>0</v>
      </c>
      <c r="F29" s="201">
        <f>'Rincian (th1) (Tidak Perlu Diis'!K39</f>
        <v>0</v>
      </c>
      <c r="G29" s="201">
        <f>'Rincian (th1) (Tidak Perlu Diis'!L39</f>
        <v>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43"/>
      <c r="B30" s="54" t="s">
        <v>88</v>
      </c>
      <c r="C30" s="177" t="s">
        <v>89</v>
      </c>
      <c r="D30" s="132" t="s">
        <v>90</v>
      </c>
      <c r="E30" s="201">
        <f>'Rincian (th3)'!J45</f>
        <v>0</v>
      </c>
      <c r="F30" s="201">
        <f>'Rincian (th1) (Tidak Perlu Diis'!K45</f>
        <v>0</v>
      </c>
      <c r="G30" s="201">
        <f>'Rincian (th1) (Tidak Perlu Diis'!L45</f>
        <v>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43"/>
      <c r="B31" s="202" t="s">
        <v>93</v>
      </c>
      <c r="C31" s="186" t="s">
        <v>94</v>
      </c>
      <c r="D31" s="203" t="s">
        <v>95</v>
      </c>
      <c r="E31" s="201">
        <f>'Rincian (th3)'!J51</f>
        <v>0</v>
      </c>
      <c r="F31" s="201">
        <f>'Rincian (th1) (Tidak Perlu Diis'!K51</f>
        <v>0</v>
      </c>
      <c r="G31" s="201">
        <f>'Rincian (th1) (Tidak Perlu Diis'!L51</f>
        <v>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79"/>
      <c r="B32" s="204" t="s">
        <v>41</v>
      </c>
      <c r="C32" s="196"/>
      <c r="D32" s="205"/>
      <c r="E32" s="84">
        <f t="shared" ref="E32:G32" si="2">SUM(E28:E30)</f>
        <v>0</v>
      </c>
      <c r="F32" s="84">
        <f t="shared" si="2"/>
        <v>0</v>
      </c>
      <c r="G32" s="84">
        <f t="shared" si="2"/>
        <v>0</v>
      </c>
      <c r="H32" s="86"/>
      <c r="I32" s="87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2.0" customHeight="1">
      <c r="A33" s="31"/>
      <c r="B33" s="88" t="s">
        <v>42</v>
      </c>
      <c r="C33" s="88" t="s">
        <v>43</v>
      </c>
      <c r="D33" s="206"/>
      <c r="E33" s="89"/>
      <c r="F33" s="89"/>
      <c r="G33" s="8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.25" customHeight="1">
      <c r="A34" s="36"/>
      <c r="B34" s="71" t="s">
        <v>44</v>
      </c>
      <c r="C34" s="71" t="s">
        <v>98</v>
      </c>
      <c r="D34" s="71"/>
      <c r="E34" s="207">
        <f>'Rincian (th3)'!J59</f>
        <v>0</v>
      </c>
      <c r="F34" s="207">
        <f>'Rincian (th1) (Tidak Perlu Diis'!K59</f>
        <v>0</v>
      </c>
      <c r="G34" s="207">
        <f>'Rincian (th1) (Tidak Perlu Diis'!L59</f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.25" customHeight="1">
      <c r="A35" s="43"/>
      <c r="B35" s="54" t="s">
        <v>47</v>
      </c>
      <c r="C35" s="71" t="s">
        <v>100</v>
      </c>
      <c r="D35" s="71"/>
      <c r="E35" s="201">
        <f>'Rincian (th3)'!J65</f>
        <v>0</v>
      </c>
      <c r="F35" s="201">
        <f>'Rincian (th1) (Tidak Perlu Diis'!K65</f>
        <v>0</v>
      </c>
      <c r="G35" s="201">
        <f>'Rincian (th1) (Tidak Perlu Diis'!L65</f>
        <v>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.25" customHeight="1">
      <c r="A36" s="43"/>
      <c r="B36" s="186" t="s">
        <v>103</v>
      </c>
      <c r="C36" s="177" t="s">
        <v>104</v>
      </c>
      <c r="D36" s="178"/>
      <c r="E36" s="201">
        <f>'Rincian (th3)'!J71</f>
        <v>0</v>
      </c>
      <c r="F36" s="201">
        <f>'Rincian (th1) (Tidak Perlu Diis'!K71</f>
        <v>0</v>
      </c>
      <c r="G36" s="201">
        <f>'Rincian (th1) (Tidak Perlu Diis'!L71</f>
        <v>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43"/>
      <c r="B37" s="54" t="s">
        <v>107</v>
      </c>
      <c r="C37" s="177" t="s">
        <v>108</v>
      </c>
      <c r="D37" s="178"/>
      <c r="E37" s="201">
        <f>'Rincian (th3)'!J77</f>
        <v>0</v>
      </c>
      <c r="F37" s="201">
        <f>'Rincian (th1) (Tidak Perlu Diis'!K77</f>
        <v>0</v>
      </c>
      <c r="G37" s="201">
        <f>'Rincian (th1) (Tidak Perlu Diis'!L77</f>
        <v>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.25" customHeight="1">
      <c r="A38" s="43"/>
      <c r="B38" s="54" t="s">
        <v>110</v>
      </c>
      <c r="C38" s="71" t="s">
        <v>48</v>
      </c>
      <c r="D38" s="71"/>
      <c r="E38" s="201">
        <f>'Rincian (th3)'!J84</f>
        <v>0</v>
      </c>
      <c r="F38" s="201">
        <f>'Rincian (th1) (Tidak Perlu Diis'!K84</f>
        <v>0</v>
      </c>
      <c r="G38" s="201">
        <f>'Rincian (th1) (Tidak Perlu Diis'!L84</f>
        <v>0</v>
      </c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1.25" customHeight="1">
      <c r="A39" s="79"/>
      <c r="B39" s="204" t="s">
        <v>51</v>
      </c>
      <c r="C39" s="196"/>
      <c r="D39" s="205"/>
      <c r="E39" s="84">
        <f t="shared" ref="E39:G39" si="3">SUM(E34:E38)</f>
        <v>0</v>
      </c>
      <c r="F39" s="84">
        <f t="shared" si="3"/>
        <v>0</v>
      </c>
      <c r="G39" s="84">
        <f t="shared" si="3"/>
        <v>0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1"/>
      <c r="B40" s="103" t="s">
        <v>52</v>
      </c>
      <c r="C40" s="81"/>
      <c r="D40" s="104"/>
      <c r="E40" s="48">
        <f t="shared" ref="E40:G40" si="4">E39+E32</f>
        <v>0</v>
      </c>
      <c r="F40" s="107">
        <f t="shared" si="4"/>
        <v>0</v>
      </c>
      <c r="G40" s="107">
        <f t="shared" si="4"/>
        <v>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08" t="s">
        <v>112</v>
      </c>
      <c r="B41" s="33"/>
      <c r="C41" s="33"/>
      <c r="D41" s="47"/>
      <c r="E41" s="48">
        <f t="shared" ref="E41:G41" si="5">E40+E25</f>
        <v>0</v>
      </c>
      <c r="F41" s="106">
        <f t="shared" si="5"/>
        <v>0</v>
      </c>
      <c r="G41" s="106">
        <f t="shared" si="5"/>
        <v>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8"/>
      <c r="B42" s="33"/>
      <c r="C42" s="33"/>
      <c r="D42" s="47"/>
      <c r="E42" s="48"/>
      <c r="F42" s="106"/>
      <c r="G42" s="10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0.25" customHeight="1">
      <c r="A43" s="110"/>
      <c r="B43" s="111"/>
      <c r="C43" s="111"/>
      <c r="D43" s="112"/>
      <c r="E43" s="114"/>
      <c r="F43" s="114"/>
      <c r="G43" s="1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.25" customHeight="1">
      <c r="A44" s="115"/>
      <c r="B44" s="116"/>
      <c r="C44" s="116"/>
      <c r="D44" s="117"/>
      <c r="E44" s="208"/>
      <c r="F44" s="208"/>
      <c r="G44" s="20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9" t="s">
        <v>54</v>
      </c>
      <c r="B45" s="120"/>
      <c r="C45" s="120"/>
      <c r="D45" s="120"/>
      <c r="E45" s="209"/>
      <c r="F45" s="209"/>
      <c r="G45" s="20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2" t="s">
        <v>55</v>
      </c>
      <c r="B46" s="120" t="s">
        <v>113</v>
      </c>
      <c r="C46" s="120"/>
      <c r="D46" s="120"/>
      <c r="E46" s="209"/>
      <c r="F46" s="209"/>
      <c r="G46" s="20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.25" customHeight="1">
      <c r="A47" s="36"/>
      <c r="B47" s="54" t="s">
        <v>22</v>
      </c>
      <c r="C47" s="54" t="s">
        <v>32</v>
      </c>
      <c r="D47" s="55" t="s">
        <v>57</v>
      </c>
      <c r="E47" s="201">
        <f>'Rincian (th3)'!J98</f>
        <v>0</v>
      </c>
      <c r="F47" s="201">
        <f>'Rincian (th1) (Tidak Perlu Diis'!K98</f>
        <v>0</v>
      </c>
      <c r="G47" s="201">
        <f>'Rincian (th1) (Tidak Perlu Diis'!L98</f>
        <v>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.25" customHeight="1">
      <c r="A48" s="43"/>
      <c r="B48" s="54" t="s">
        <v>27</v>
      </c>
      <c r="C48" s="71" t="s">
        <v>37</v>
      </c>
      <c r="D48" s="132" t="s">
        <v>60</v>
      </c>
      <c r="E48" s="201">
        <f>'Rincian (th3)'!J104</f>
        <v>0</v>
      </c>
      <c r="F48" s="201">
        <f>'Rincian (th1) (Tidak Perlu Diis'!K104</f>
        <v>0</v>
      </c>
      <c r="G48" s="201">
        <f>'Rincian (th1) (Tidak Perlu Diis'!L104</f>
        <v>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.25" customHeight="1">
      <c r="A49" s="43"/>
      <c r="B49" s="54" t="s">
        <v>116</v>
      </c>
      <c r="C49" s="177" t="s">
        <v>89</v>
      </c>
      <c r="D49" s="72" t="s">
        <v>117</v>
      </c>
      <c r="E49" s="201">
        <f>'Rincian (th3)'!J110</f>
        <v>0</v>
      </c>
      <c r="F49" s="201">
        <f>'Rincian (th1) (Tidak Perlu Diis'!K110</f>
        <v>0</v>
      </c>
      <c r="G49" s="201">
        <f>'Rincian (th1) (Tidak Perlu Diis'!L110</f>
        <v>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.25" customHeight="1">
      <c r="A50" s="43"/>
      <c r="B50" s="54" t="s">
        <v>120</v>
      </c>
      <c r="C50" s="71" t="s">
        <v>94</v>
      </c>
      <c r="D50" s="132" t="s">
        <v>121</v>
      </c>
      <c r="E50" s="201">
        <f>'Rincian (th3)'!J116</f>
        <v>0</v>
      </c>
      <c r="F50" s="201">
        <f>'Rincian (th1) (Tidak Perlu Diis'!K116</f>
        <v>0</v>
      </c>
      <c r="G50" s="201">
        <f>'Rincian (th1) (Tidak Perlu Diis'!L116</f>
        <v>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.25" customHeight="1">
      <c r="A51" s="108" t="s">
        <v>63</v>
      </c>
      <c r="B51" s="33"/>
      <c r="C51" s="33"/>
      <c r="D51" s="47"/>
      <c r="E51" s="48">
        <f t="shared" ref="E51:G51" si="6">SUM(E47:E50)</f>
        <v>0</v>
      </c>
      <c r="F51" s="48">
        <f t="shared" si="6"/>
        <v>0</v>
      </c>
      <c r="G51" s="48">
        <f t="shared" si="6"/>
        <v>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0.25" customHeight="1">
      <c r="A52" s="110" t="s">
        <v>64</v>
      </c>
      <c r="B52" s="111"/>
      <c r="C52" s="111"/>
      <c r="D52" s="112"/>
      <c r="E52" s="114">
        <f t="shared" ref="E52:G52" si="7">E51+E41</f>
        <v>0</v>
      </c>
      <c r="F52" s="114">
        <f t="shared" si="7"/>
        <v>0</v>
      </c>
      <c r="G52" s="114">
        <f t="shared" si="7"/>
        <v>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1.25" customHeight="1">
      <c r="A53" s="5"/>
      <c r="B53" s="137"/>
      <c r="C53" s="5"/>
      <c r="D53" s="138"/>
      <c r="E53" s="8"/>
      <c r="F53" s="8"/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.25" customHeight="1">
      <c r="A54" s="5"/>
      <c r="B54" s="137"/>
      <c r="C54" s="5"/>
      <c r="D54" s="138"/>
      <c r="E54" s="8"/>
      <c r="F54" s="8"/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.25" customHeight="1">
      <c r="A55" s="5"/>
      <c r="B55" s="137"/>
      <c r="C55" s="5"/>
      <c r="D55" s="138"/>
      <c r="E55" s="8"/>
      <c r="F55" s="8"/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.25" customHeight="1">
      <c r="A56" s="5"/>
      <c r="B56" s="137"/>
      <c r="C56" s="5"/>
      <c r="D56" s="138"/>
      <c r="E56" s="8"/>
      <c r="F56" s="8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.25" customHeight="1">
      <c r="A57" s="5"/>
      <c r="B57" s="137"/>
      <c r="C57" s="5"/>
      <c r="D57" s="138"/>
      <c r="E57" s="8"/>
      <c r="F57" s="8"/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.25" customHeight="1">
      <c r="A58" s="5"/>
      <c r="B58" s="137"/>
      <c r="C58" s="5"/>
      <c r="D58" s="138"/>
      <c r="E58" s="8"/>
      <c r="F58" s="8"/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.25" customHeight="1">
      <c r="A59" s="5"/>
      <c r="B59" s="137"/>
      <c r="C59" s="5"/>
      <c r="D59" s="138"/>
      <c r="E59" s="8"/>
      <c r="F59" s="8"/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.25" customHeight="1">
      <c r="A60" s="5"/>
      <c r="B60" s="137"/>
      <c r="C60" s="5"/>
      <c r="D60" s="138"/>
      <c r="E60" s="8"/>
      <c r="F60" s="8"/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.25" customHeight="1">
      <c r="A61" s="5"/>
      <c r="B61" s="137"/>
      <c r="C61" s="5"/>
      <c r="D61" s="138"/>
      <c r="E61" s="8"/>
      <c r="F61" s="8"/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.25" customHeight="1">
      <c r="A62" s="5"/>
      <c r="B62" s="137"/>
      <c r="C62" s="5"/>
      <c r="D62" s="138"/>
      <c r="E62" s="8"/>
      <c r="F62" s="8"/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.25" customHeight="1">
      <c r="A63" s="5"/>
      <c r="B63" s="137"/>
      <c r="C63" s="5"/>
      <c r="D63" s="138"/>
      <c r="E63" s="8"/>
      <c r="F63" s="8"/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.25" customHeight="1">
      <c r="A64" s="5"/>
      <c r="B64" s="137"/>
      <c r="C64" s="5"/>
      <c r="D64" s="138"/>
      <c r="E64" s="8"/>
      <c r="F64" s="8"/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.25" customHeight="1">
      <c r="A65" s="5"/>
      <c r="B65" s="137"/>
      <c r="C65" s="5"/>
      <c r="D65" s="138"/>
      <c r="E65" s="8"/>
      <c r="F65" s="8"/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.25" customHeight="1">
      <c r="A66" s="5"/>
      <c r="B66" s="137"/>
      <c r="C66" s="5"/>
      <c r="D66" s="138"/>
      <c r="E66" s="8"/>
      <c r="F66" s="8"/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.25" customHeight="1">
      <c r="A67" s="5"/>
      <c r="B67" s="137"/>
      <c r="C67" s="5"/>
      <c r="D67" s="138"/>
      <c r="E67" s="8"/>
      <c r="F67" s="8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.25" customHeight="1">
      <c r="A68" s="5"/>
      <c r="B68" s="137"/>
      <c r="C68" s="5"/>
      <c r="D68" s="138"/>
      <c r="E68" s="8"/>
      <c r="F68" s="8"/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.25" customHeight="1">
      <c r="A69" s="5"/>
      <c r="B69" s="137"/>
      <c r="C69" s="5"/>
      <c r="D69" s="138"/>
      <c r="E69" s="8"/>
      <c r="F69" s="8"/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.25" customHeight="1">
      <c r="A70" s="5"/>
      <c r="B70" s="137"/>
      <c r="C70" s="5"/>
      <c r="D70" s="138"/>
      <c r="E70" s="8"/>
      <c r="F70" s="8"/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.25" customHeight="1">
      <c r="A71" s="5"/>
      <c r="B71" s="137"/>
      <c r="C71" s="5"/>
      <c r="D71" s="138"/>
      <c r="E71" s="8"/>
      <c r="F71" s="8"/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1.25" customHeight="1">
      <c r="A72" s="5"/>
      <c r="B72" s="137"/>
      <c r="C72" s="5"/>
      <c r="D72" s="138"/>
      <c r="E72" s="8"/>
      <c r="F72" s="8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.25" customHeight="1">
      <c r="A73" s="5"/>
      <c r="B73" s="137"/>
      <c r="C73" s="5"/>
      <c r="D73" s="138"/>
      <c r="E73" s="8"/>
      <c r="F73" s="8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.25" customHeight="1">
      <c r="A74" s="5"/>
      <c r="B74" s="137"/>
      <c r="C74" s="5"/>
      <c r="D74" s="138"/>
      <c r="E74" s="8"/>
      <c r="F74" s="8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.25" customHeight="1">
      <c r="A75" s="5"/>
      <c r="B75" s="137"/>
      <c r="C75" s="5"/>
      <c r="D75" s="138"/>
      <c r="E75" s="8"/>
      <c r="F75" s="8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.25" customHeight="1">
      <c r="A76" s="5"/>
      <c r="B76" s="137"/>
      <c r="C76" s="5"/>
      <c r="D76" s="138"/>
      <c r="E76" s="8"/>
      <c r="F76" s="8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.25" customHeight="1">
      <c r="A77" s="5"/>
      <c r="B77" s="137"/>
      <c r="C77" s="5"/>
      <c r="D77" s="138"/>
      <c r="E77" s="8"/>
      <c r="F77" s="8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.25" customHeight="1">
      <c r="A78" s="5"/>
      <c r="B78" s="137"/>
      <c r="C78" s="5"/>
      <c r="D78" s="138"/>
      <c r="E78" s="8"/>
      <c r="F78" s="8"/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1.25" customHeight="1">
      <c r="A79" s="5"/>
      <c r="B79" s="137"/>
      <c r="C79" s="5"/>
      <c r="D79" s="138"/>
      <c r="E79" s="8"/>
      <c r="F79" s="8"/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.25" customHeight="1">
      <c r="A80" s="5"/>
      <c r="B80" s="137"/>
      <c r="C80" s="5"/>
      <c r="D80" s="138"/>
      <c r="E80" s="8"/>
      <c r="F80" s="8"/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.25" customHeight="1">
      <c r="A81" s="5"/>
      <c r="B81" s="137"/>
      <c r="C81" s="5"/>
      <c r="D81" s="138"/>
      <c r="E81" s="8"/>
      <c r="F81" s="8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.25" customHeight="1">
      <c r="A82" s="5"/>
      <c r="B82" s="137"/>
      <c r="C82" s="5"/>
      <c r="D82" s="138"/>
      <c r="E82" s="8"/>
      <c r="F82" s="8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.25" customHeight="1">
      <c r="A83" s="5"/>
      <c r="B83" s="137"/>
      <c r="C83" s="5"/>
      <c r="D83" s="138"/>
      <c r="E83" s="8"/>
      <c r="F83" s="8"/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.25" customHeight="1">
      <c r="A84" s="5"/>
      <c r="B84" s="137"/>
      <c r="C84" s="5"/>
      <c r="D84" s="138"/>
      <c r="E84" s="8"/>
      <c r="F84" s="8"/>
      <c r="G84" s="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.25" customHeight="1">
      <c r="A85" s="5"/>
      <c r="B85" s="137"/>
      <c r="C85" s="5"/>
      <c r="D85" s="138"/>
      <c r="E85" s="8"/>
      <c r="F85" s="8"/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1.25" customHeight="1">
      <c r="A86" s="5"/>
      <c r="B86" s="137"/>
      <c r="C86" s="5"/>
      <c r="D86" s="138"/>
      <c r="E86" s="8"/>
      <c r="F86" s="8"/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1.25" customHeight="1">
      <c r="A87" s="5"/>
      <c r="B87" s="137"/>
      <c r="C87" s="5"/>
      <c r="D87" s="138"/>
      <c r="E87" s="8"/>
      <c r="F87" s="8"/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1.25" customHeight="1">
      <c r="A88" s="5"/>
      <c r="B88" s="137"/>
      <c r="C88" s="5"/>
      <c r="D88" s="138"/>
      <c r="E88" s="8"/>
      <c r="F88" s="8"/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1.25" customHeight="1">
      <c r="A89" s="5"/>
      <c r="B89" s="137"/>
      <c r="C89" s="5"/>
      <c r="D89" s="138"/>
      <c r="E89" s="8"/>
      <c r="F89" s="8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1.25" customHeight="1">
      <c r="A90" s="5"/>
      <c r="B90" s="137"/>
      <c r="C90" s="5"/>
      <c r="D90" s="138"/>
      <c r="E90" s="8"/>
      <c r="F90" s="8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1.25" customHeight="1">
      <c r="A91" s="5"/>
      <c r="B91" s="137"/>
      <c r="C91" s="5"/>
      <c r="D91" s="138"/>
      <c r="E91" s="8"/>
      <c r="F91" s="8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1.25" customHeight="1">
      <c r="A92" s="5"/>
      <c r="B92" s="137"/>
      <c r="C92" s="5"/>
      <c r="D92" s="138"/>
      <c r="E92" s="8"/>
      <c r="F92" s="8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.25" customHeight="1">
      <c r="A93" s="5"/>
      <c r="B93" s="137"/>
      <c r="C93" s="5"/>
      <c r="D93" s="138"/>
      <c r="E93" s="8"/>
      <c r="F93" s="8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.25" customHeight="1">
      <c r="A94" s="5"/>
      <c r="B94" s="137"/>
      <c r="C94" s="5"/>
      <c r="D94" s="138"/>
      <c r="E94" s="8"/>
      <c r="F94" s="8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.25" customHeight="1">
      <c r="A95" s="5"/>
      <c r="B95" s="137"/>
      <c r="C95" s="5"/>
      <c r="D95" s="138"/>
      <c r="E95" s="8"/>
      <c r="F95" s="8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.25" customHeight="1">
      <c r="A96" s="5"/>
      <c r="B96" s="137"/>
      <c r="C96" s="5"/>
      <c r="D96" s="138"/>
      <c r="E96" s="8"/>
      <c r="F96" s="8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.25" customHeight="1">
      <c r="A97" s="5"/>
      <c r="B97" s="137"/>
      <c r="C97" s="5"/>
      <c r="D97" s="138"/>
      <c r="E97" s="8"/>
      <c r="F97" s="8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.25" customHeight="1">
      <c r="A98" s="5"/>
      <c r="B98" s="137"/>
      <c r="C98" s="5"/>
      <c r="D98" s="138"/>
      <c r="E98" s="8"/>
      <c r="F98" s="8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.25" customHeight="1">
      <c r="A99" s="5"/>
      <c r="B99" s="137"/>
      <c r="C99" s="5"/>
      <c r="D99" s="138"/>
      <c r="E99" s="8"/>
      <c r="F99" s="8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.25" customHeight="1">
      <c r="A100" s="5"/>
      <c r="B100" s="137"/>
      <c r="C100" s="5"/>
      <c r="D100" s="138"/>
      <c r="E100" s="8"/>
      <c r="F100" s="8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.25" customHeight="1">
      <c r="A101" s="5"/>
      <c r="B101" s="137"/>
      <c r="C101" s="5"/>
      <c r="D101" s="138"/>
      <c r="E101" s="8"/>
      <c r="F101" s="8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.25" customHeight="1">
      <c r="A102" s="5"/>
      <c r="B102" s="137"/>
      <c r="C102" s="5"/>
      <c r="D102" s="138"/>
      <c r="E102" s="8"/>
      <c r="F102" s="8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.25" customHeight="1">
      <c r="A103" s="5"/>
      <c r="B103" s="137"/>
      <c r="C103" s="5"/>
      <c r="D103" s="138"/>
      <c r="E103" s="8"/>
      <c r="F103" s="8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.25" customHeight="1">
      <c r="A104" s="5"/>
      <c r="B104" s="137"/>
      <c r="C104" s="5"/>
      <c r="D104" s="138"/>
      <c r="E104" s="8"/>
      <c r="F104" s="8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.25" customHeight="1">
      <c r="A105" s="5"/>
      <c r="B105" s="137"/>
      <c r="C105" s="5"/>
      <c r="D105" s="138"/>
      <c r="E105" s="8"/>
      <c r="F105" s="8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.25" customHeight="1">
      <c r="A106" s="5"/>
      <c r="B106" s="137"/>
      <c r="C106" s="5"/>
      <c r="D106" s="138"/>
      <c r="E106" s="8"/>
      <c r="F106" s="8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.25" customHeight="1">
      <c r="A107" s="5"/>
      <c r="B107" s="137"/>
      <c r="C107" s="5"/>
      <c r="D107" s="138"/>
      <c r="E107" s="8"/>
      <c r="F107" s="8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.25" customHeight="1">
      <c r="A108" s="5"/>
      <c r="B108" s="137"/>
      <c r="C108" s="5"/>
      <c r="D108" s="138"/>
      <c r="E108" s="8"/>
      <c r="F108" s="8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.25" customHeight="1">
      <c r="A109" s="5"/>
      <c r="B109" s="137"/>
      <c r="C109" s="5"/>
      <c r="D109" s="138"/>
      <c r="E109" s="8"/>
      <c r="F109" s="8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.25" customHeight="1">
      <c r="A110" s="5"/>
      <c r="B110" s="137"/>
      <c r="C110" s="5"/>
      <c r="D110" s="138"/>
      <c r="E110" s="8"/>
      <c r="F110" s="8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.25" customHeight="1">
      <c r="A111" s="5"/>
      <c r="B111" s="137"/>
      <c r="C111" s="5"/>
      <c r="D111" s="138"/>
      <c r="E111" s="8"/>
      <c r="F111" s="8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.25" customHeight="1">
      <c r="A112" s="5"/>
      <c r="B112" s="137"/>
      <c r="C112" s="5"/>
      <c r="D112" s="138"/>
      <c r="E112" s="8"/>
      <c r="F112" s="8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.25" customHeight="1">
      <c r="A113" s="5"/>
      <c r="B113" s="137"/>
      <c r="C113" s="5"/>
      <c r="D113" s="138"/>
      <c r="E113" s="8"/>
      <c r="F113" s="8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.25" customHeight="1">
      <c r="A114" s="5"/>
      <c r="B114" s="137"/>
      <c r="C114" s="5"/>
      <c r="D114" s="138"/>
      <c r="E114" s="8"/>
      <c r="F114" s="8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.25" customHeight="1">
      <c r="A115" s="5"/>
      <c r="B115" s="137"/>
      <c r="C115" s="5"/>
      <c r="D115" s="138"/>
      <c r="E115" s="8"/>
      <c r="F115" s="8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.25" customHeight="1">
      <c r="A116" s="5"/>
      <c r="B116" s="137"/>
      <c r="C116" s="5"/>
      <c r="D116" s="138"/>
      <c r="E116" s="8"/>
      <c r="F116" s="8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.25" customHeight="1">
      <c r="A117" s="5"/>
      <c r="B117" s="137"/>
      <c r="C117" s="5"/>
      <c r="D117" s="138"/>
      <c r="E117" s="8"/>
      <c r="F117" s="8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1.25" customHeight="1">
      <c r="A118" s="5"/>
      <c r="B118" s="137"/>
      <c r="C118" s="5"/>
      <c r="D118" s="138"/>
      <c r="E118" s="8"/>
      <c r="F118" s="8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.25" customHeight="1">
      <c r="A119" s="5"/>
      <c r="B119" s="137"/>
      <c r="C119" s="5"/>
      <c r="D119" s="138"/>
      <c r="E119" s="8"/>
      <c r="F119" s="8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.25" customHeight="1">
      <c r="A120" s="5"/>
      <c r="B120" s="137"/>
      <c r="C120" s="5"/>
      <c r="D120" s="138"/>
      <c r="E120" s="8"/>
      <c r="F120" s="8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.25" customHeight="1">
      <c r="A121" s="5"/>
      <c r="B121" s="137"/>
      <c r="C121" s="5"/>
      <c r="D121" s="138"/>
      <c r="E121" s="8"/>
      <c r="F121" s="8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.25" customHeight="1">
      <c r="A122" s="5"/>
      <c r="B122" s="137"/>
      <c r="C122" s="5"/>
      <c r="D122" s="138"/>
      <c r="E122" s="8"/>
      <c r="F122" s="8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.25" customHeight="1">
      <c r="A123" s="5"/>
      <c r="B123" s="137"/>
      <c r="C123" s="5"/>
      <c r="D123" s="138"/>
      <c r="E123" s="8"/>
      <c r="F123" s="8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.25" customHeight="1">
      <c r="A124" s="5"/>
      <c r="B124" s="137"/>
      <c r="C124" s="5"/>
      <c r="D124" s="138"/>
      <c r="E124" s="8"/>
      <c r="F124" s="8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.25" customHeight="1">
      <c r="A125" s="5"/>
      <c r="B125" s="137"/>
      <c r="C125" s="5"/>
      <c r="D125" s="138"/>
      <c r="E125" s="8"/>
      <c r="F125" s="8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.25" customHeight="1">
      <c r="A126" s="5"/>
      <c r="B126" s="137"/>
      <c r="C126" s="5"/>
      <c r="D126" s="138"/>
      <c r="E126" s="8"/>
      <c r="F126" s="8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.25" customHeight="1">
      <c r="A127" s="5"/>
      <c r="B127" s="137"/>
      <c r="C127" s="5"/>
      <c r="D127" s="138"/>
      <c r="E127" s="8"/>
      <c r="F127" s="8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.25" customHeight="1">
      <c r="A128" s="5"/>
      <c r="B128" s="137"/>
      <c r="C128" s="5"/>
      <c r="D128" s="138"/>
      <c r="E128" s="8"/>
      <c r="F128" s="8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.25" customHeight="1">
      <c r="A129" s="5"/>
      <c r="B129" s="137"/>
      <c r="C129" s="5"/>
      <c r="D129" s="138"/>
      <c r="E129" s="8"/>
      <c r="F129" s="8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.25" customHeight="1">
      <c r="A130" s="5"/>
      <c r="B130" s="137"/>
      <c r="C130" s="5"/>
      <c r="D130" s="138"/>
      <c r="E130" s="8"/>
      <c r="F130" s="8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.25" customHeight="1">
      <c r="A131" s="5"/>
      <c r="B131" s="137"/>
      <c r="C131" s="5"/>
      <c r="D131" s="138"/>
      <c r="E131" s="8"/>
      <c r="F131" s="8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.25" customHeight="1">
      <c r="A132" s="5"/>
      <c r="B132" s="137"/>
      <c r="C132" s="5"/>
      <c r="D132" s="138"/>
      <c r="E132" s="8"/>
      <c r="F132" s="8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.25" customHeight="1">
      <c r="A133" s="5"/>
      <c r="B133" s="137"/>
      <c r="C133" s="5"/>
      <c r="D133" s="138"/>
      <c r="E133" s="8"/>
      <c r="F133" s="8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.25" customHeight="1">
      <c r="A134" s="5"/>
      <c r="B134" s="137"/>
      <c r="C134" s="5"/>
      <c r="D134" s="138"/>
      <c r="E134" s="8"/>
      <c r="F134" s="8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.25" customHeight="1">
      <c r="A135" s="5"/>
      <c r="B135" s="137"/>
      <c r="C135" s="5"/>
      <c r="D135" s="138"/>
      <c r="E135" s="8"/>
      <c r="F135" s="8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.25" customHeight="1">
      <c r="A136" s="5"/>
      <c r="B136" s="137"/>
      <c r="C136" s="5"/>
      <c r="D136" s="138"/>
      <c r="E136" s="8"/>
      <c r="F136" s="8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.25" customHeight="1">
      <c r="A137" s="5"/>
      <c r="B137" s="137"/>
      <c r="C137" s="5"/>
      <c r="D137" s="138"/>
      <c r="E137" s="8"/>
      <c r="F137" s="8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.25" customHeight="1">
      <c r="A138" s="5"/>
      <c r="B138" s="137"/>
      <c r="C138" s="5"/>
      <c r="D138" s="138"/>
      <c r="E138" s="8"/>
      <c r="F138" s="8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.25" customHeight="1">
      <c r="A139" s="5"/>
      <c r="B139" s="137"/>
      <c r="C139" s="5"/>
      <c r="D139" s="138"/>
      <c r="E139" s="8"/>
      <c r="F139" s="8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.25" customHeight="1">
      <c r="A140" s="5"/>
      <c r="B140" s="137"/>
      <c r="C140" s="5"/>
      <c r="D140" s="138"/>
      <c r="E140" s="8"/>
      <c r="F140" s="8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.25" customHeight="1">
      <c r="A141" s="5"/>
      <c r="B141" s="137"/>
      <c r="C141" s="5"/>
      <c r="D141" s="138"/>
      <c r="E141" s="8"/>
      <c r="F141" s="8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.25" customHeight="1">
      <c r="A142" s="5"/>
      <c r="B142" s="137"/>
      <c r="C142" s="5"/>
      <c r="D142" s="138"/>
      <c r="E142" s="8"/>
      <c r="F142" s="8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.25" customHeight="1">
      <c r="A143" s="5"/>
      <c r="B143" s="137"/>
      <c r="C143" s="5"/>
      <c r="D143" s="138"/>
      <c r="E143" s="8"/>
      <c r="F143" s="8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.25" customHeight="1">
      <c r="A144" s="5"/>
      <c r="B144" s="137"/>
      <c r="C144" s="5"/>
      <c r="D144" s="138"/>
      <c r="E144" s="8"/>
      <c r="F144" s="8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.25" customHeight="1">
      <c r="A145" s="5"/>
      <c r="B145" s="137"/>
      <c r="C145" s="5"/>
      <c r="D145" s="138"/>
      <c r="E145" s="8"/>
      <c r="F145" s="8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.25" customHeight="1">
      <c r="A146" s="5"/>
      <c r="B146" s="137"/>
      <c r="C146" s="5"/>
      <c r="D146" s="138"/>
      <c r="E146" s="8"/>
      <c r="F146" s="8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.25" customHeight="1">
      <c r="A147" s="5"/>
      <c r="B147" s="137"/>
      <c r="C147" s="5"/>
      <c r="D147" s="138"/>
      <c r="E147" s="8"/>
      <c r="F147" s="8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.25" customHeight="1">
      <c r="A148" s="5"/>
      <c r="B148" s="137"/>
      <c r="C148" s="5"/>
      <c r="D148" s="138"/>
      <c r="E148" s="8"/>
      <c r="F148" s="8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.25" customHeight="1">
      <c r="A149" s="5"/>
      <c r="B149" s="137"/>
      <c r="C149" s="5"/>
      <c r="D149" s="138"/>
      <c r="E149" s="8"/>
      <c r="F149" s="8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.25" customHeight="1">
      <c r="A150" s="5"/>
      <c r="B150" s="137"/>
      <c r="C150" s="5"/>
      <c r="D150" s="138"/>
      <c r="E150" s="8"/>
      <c r="F150" s="8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.25" customHeight="1">
      <c r="A151" s="5"/>
      <c r="B151" s="137"/>
      <c r="C151" s="5"/>
      <c r="D151" s="138"/>
      <c r="E151" s="8"/>
      <c r="F151" s="8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.25" customHeight="1">
      <c r="A152" s="5"/>
      <c r="B152" s="137"/>
      <c r="C152" s="5"/>
      <c r="D152" s="138"/>
      <c r="E152" s="8"/>
      <c r="F152" s="8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.25" customHeight="1">
      <c r="A153" s="5"/>
      <c r="B153" s="137"/>
      <c r="C153" s="5"/>
      <c r="D153" s="138"/>
      <c r="E153" s="8"/>
      <c r="F153" s="8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.25" customHeight="1">
      <c r="A154" s="5"/>
      <c r="B154" s="137"/>
      <c r="C154" s="5"/>
      <c r="D154" s="138"/>
      <c r="E154" s="8"/>
      <c r="F154" s="8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.25" customHeight="1">
      <c r="A155" s="5"/>
      <c r="B155" s="137"/>
      <c r="C155" s="5"/>
      <c r="D155" s="138"/>
      <c r="E155" s="8"/>
      <c r="F155" s="8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.25" customHeight="1">
      <c r="A156" s="5"/>
      <c r="B156" s="137"/>
      <c r="C156" s="5"/>
      <c r="D156" s="138"/>
      <c r="E156" s="8"/>
      <c r="F156" s="8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.25" customHeight="1">
      <c r="A157" s="5"/>
      <c r="B157" s="137"/>
      <c r="C157" s="5"/>
      <c r="D157" s="138"/>
      <c r="E157" s="8"/>
      <c r="F157" s="8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.25" customHeight="1">
      <c r="A158" s="5"/>
      <c r="B158" s="137"/>
      <c r="C158" s="5"/>
      <c r="D158" s="138"/>
      <c r="E158" s="8"/>
      <c r="F158" s="8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.25" customHeight="1">
      <c r="A159" s="5"/>
      <c r="B159" s="137"/>
      <c r="C159" s="5"/>
      <c r="D159" s="138"/>
      <c r="E159" s="8"/>
      <c r="F159" s="8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.25" customHeight="1">
      <c r="A160" s="5"/>
      <c r="B160" s="137"/>
      <c r="C160" s="5"/>
      <c r="D160" s="138"/>
      <c r="E160" s="8"/>
      <c r="F160" s="8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.25" customHeight="1">
      <c r="A161" s="5"/>
      <c r="B161" s="137"/>
      <c r="C161" s="5"/>
      <c r="D161" s="138"/>
      <c r="E161" s="8"/>
      <c r="F161" s="8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.25" customHeight="1">
      <c r="A162" s="5"/>
      <c r="B162" s="137"/>
      <c r="C162" s="5"/>
      <c r="D162" s="138"/>
      <c r="E162" s="8"/>
      <c r="F162" s="8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.25" customHeight="1">
      <c r="A163" s="5"/>
      <c r="B163" s="137"/>
      <c r="C163" s="5"/>
      <c r="D163" s="138"/>
      <c r="E163" s="8"/>
      <c r="F163" s="8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.25" customHeight="1">
      <c r="A164" s="5"/>
      <c r="B164" s="137"/>
      <c r="C164" s="5"/>
      <c r="D164" s="138"/>
      <c r="E164" s="8"/>
      <c r="F164" s="8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.25" customHeight="1">
      <c r="A165" s="5"/>
      <c r="B165" s="137"/>
      <c r="C165" s="5"/>
      <c r="D165" s="138"/>
      <c r="E165" s="8"/>
      <c r="F165" s="8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.25" customHeight="1">
      <c r="A166" s="5"/>
      <c r="B166" s="137"/>
      <c r="C166" s="5"/>
      <c r="D166" s="138"/>
      <c r="E166" s="8"/>
      <c r="F166" s="8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.25" customHeight="1">
      <c r="A167" s="5"/>
      <c r="B167" s="137"/>
      <c r="C167" s="5"/>
      <c r="D167" s="138"/>
      <c r="E167" s="8"/>
      <c r="F167" s="8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.25" customHeight="1">
      <c r="A168" s="5"/>
      <c r="B168" s="137"/>
      <c r="C168" s="5"/>
      <c r="D168" s="138"/>
      <c r="E168" s="8"/>
      <c r="F168" s="8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.25" customHeight="1">
      <c r="A169" s="5"/>
      <c r="B169" s="137"/>
      <c r="C169" s="5"/>
      <c r="D169" s="138"/>
      <c r="E169" s="8"/>
      <c r="F169" s="8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.25" customHeight="1">
      <c r="A170" s="5"/>
      <c r="B170" s="137"/>
      <c r="C170" s="5"/>
      <c r="D170" s="138"/>
      <c r="E170" s="8"/>
      <c r="F170" s="8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.25" customHeight="1">
      <c r="A171" s="5"/>
      <c r="B171" s="137"/>
      <c r="C171" s="5"/>
      <c r="D171" s="138"/>
      <c r="E171" s="8"/>
      <c r="F171" s="8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.25" customHeight="1">
      <c r="A172" s="5"/>
      <c r="B172" s="137"/>
      <c r="C172" s="5"/>
      <c r="D172" s="138"/>
      <c r="E172" s="8"/>
      <c r="F172" s="8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.25" customHeight="1">
      <c r="A173" s="5"/>
      <c r="B173" s="137"/>
      <c r="C173" s="5"/>
      <c r="D173" s="138"/>
      <c r="E173" s="8"/>
      <c r="F173" s="8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.25" customHeight="1">
      <c r="A174" s="5"/>
      <c r="B174" s="137"/>
      <c r="C174" s="5"/>
      <c r="D174" s="138"/>
      <c r="E174" s="8"/>
      <c r="F174" s="8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.25" customHeight="1">
      <c r="A175" s="5"/>
      <c r="B175" s="137"/>
      <c r="C175" s="5"/>
      <c r="D175" s="138"/>
      <c r="E175" s="8"/>
      <c r="F175" s="8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.25" customHeight="1">
      <c r="A176" s="5"/>
      <c r="B176" s="137"/>
      <c r="C176" s="5"/>
      <c r="D176" s="138"/>
      <c r="E176" s="8"/>
      <c r="F176" s="8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.25" customHeight="1">
      <c r="A177" s="5"/>
      <c r="B177" s="137"/>
      <c r="C177" s="5"/>
      <c r="D177" s="138"/>
      <c r="E177" s="8"/>
      <c r="F177" s="8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.25" customHeight="1">
      <c r="A178" s="5"/>
      <c r="B178" s="137"/>
      <c r="C178" s="5"/>
      <c r="D178" s="138"/>
      <c r="E178" s="8"/>
      <c r="F178" s="8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.25" customHeight="1">
      <c r="A179" s="5"/>
      <c r="B179" s="137"/>
      <c r="C179" s="5"/>
      <c r="D179" s="138"/>
      <c r="E179" s="8"/>
      <c r="F179" s="8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.25" customHeight="1">
      <c r="A180" s="5"/>
      <c r="B180" s="137"/>
      <c r="C180" s="5"/>
      <c r="D180" s="138"/>
      <c r="E180" s="8"/>
      <c r="F180" s="8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.25" customHeight="1">
      <c r="A181" s="5"/>
      <c r="B181" s="137"/>
      <c r="C181" s="5"/>
      <c r="D181" s="138"/>
      <c r="E181" s="8"/>
      <c r="F181" s="8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.25" customHeight="1">
      <c r="A182" s="5"/>
      <c r="B182" s="137"/>
      <c r="C182" s="5"/>
      <c r="D182" s="138"/>
      <c r="E182" s="8"/>
      <c r="F182" s="8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.25" customHeight="1">
      <c r="A183" s="5"/>
      <c r="B183" s="137"/>
      <c r="C183" s="5"/>
      <c r="D183" s="138"/>
      <c r="E183" s="8"/>
      <c r="F183" s="8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.25" customHeight="1">
      <c r="A184" s="5"/>
      <c r="B184" s="137"/>
      <c r="C184" s="5"/>
      <c r="D184" s="138"/>
      <c r="E184" s="8"/>
      <c r="F184" s="8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.25" customHeight="1">
      <c r="A185" s="5"/>
      <c r="B185" s="137"/>
      <c r="C185" s="5"/>
      <c r="D185" s="138"/>
      <c r="E185" s="8"/>
      <c r="F185" s="8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.25" customHeight="1">
      <c r="A186" s="5"/>
      <c r="B186" s="137"/>
      <c r="C186" s="5"/>
      <c r="D186" s="138"/>
      <c r="E186" s="8"/>
      <c r="F186" s="8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.25" customHeight="1">
      <c r="A187" s="5"/>
      <c r="B187" s="137"/>
      <c r="C187" s="5"/>
      <c r="D187" s="138"/>
      <c r="E187" s="8"/>
      <c r="F187" s="8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.25" customHeight="1">
      <c r="A188" s="5"/>
      <c r="B188" s="137"/>
      <c r="C188" s="5"/>
      <c r="D188" s="138"/>
      <c r="E188" s="8"/>
      <c r="F188" s="8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.25" customHeight="1">
      <c r="A189" s="5"/>
      <c r="B189" s="137"/>
      <c r="C189" s="5"/>
      <c r="D189" s="138"/>
      <c r="E189" s="8"/>
      <c r="F189" s="8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.25" customHeight="1">
      <c r="A190" s="5"/>
      <c r="B190" s="137"/>
      <c r="C190" s="5"/>
      <c r="D190" s="138"/>
      <c r="E190" s="8"/>
      <c r="F190" s="8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.25" customHeight="1">
      <c r="A191" s="5"/>
      <c r="B191" s="137"/>
      <c r="C191" s="5"/>
      <c r="D191" s="138"/>
      <c r="E191" s="8"/>
      <c r="F191" s="8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.25" customHeight="1">
      <c r="A192" s="5"/>
      <c r="B192" s="137"/>
      <c r="C192" s="5"/>
      <c r="D192" s="138"/>
      <c r="E192" s="8"/>
      <c r="F192" s="8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.25" customHeight="1">
      <c r="A193" s="5"/>
      <c r="B193" s="137"/>
      <c r="C193" s="5"/>
      <c r="D193" s="138"/>
      <c r="E193" s="8"/>
      <c r="F193" s="8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.25" customHeight="1">
      <c r="A194" s="5"/>
      <c r="B194" s="137"/>
      <c r="C194" s="5"/>
      <c r="D194" s="138"/>
      <c r="E194" s="8"/>
      <c r="F194" s="8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.25" customHeight="1">
      <c r="A195" s="5"/>
      <c r="B195" s="137"/>
      <c r="C195" s="5"/>
      <c r="D195" s="138"/>
      <c r="E195" s="8"/>
      <c r="F195" s="8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.25" customHeight="1">
      <c r="A196" s="5"/>
      <c r="B196" s="137"/>
      <c r="C196" s="5"/>
      <c r="D196" s="138"/>
      <c r="E196" s="8"/>
      <c r="F196" s="8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.25" customHeight="1">
      <c r="A197" s="5"/>
      <c r="B197" s="137"/>
      <c r="C197" s="5"/>
      <c r="D197" s="138"/>
      <c r="E197" s="8"/>
      <c r="F197" s="8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.25" customHeight="1">
      <c r="A198" s="5"/>
      <c r="B198" s="137"/>
      <c r="C198" s="5"/>
      <c r="D198" s="138"/>
      <c r="E198" s="8"/>
      <c r="F198" s="8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.25" customHeight="1">
      <c r="A199" s="5"/>
      <c r="B199" s="137"/>
      <c r="C199" s="5"/>
      <c r="D199" s="138"/>
      <c r="E199" s="8"/>
      <c r="F199" s="8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.25" customHeight="1">
      <c r="A200" s="5"/>
      <c r="B200" s="137"/>
      <c r="C200" s="5"/>
      <c r="D200" s="138"/>
      <c r="E200" s="8"/>
      <c r="F200" s="8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.25" customHeight="1">
      <c r="A201" s="5"/>
      <c r="B201" s="137"/>
      <c r="C201" s="5"/>
      <c r="D201" s="138"/>
      <c r="E201" s="8"/>
      <c r="F201" s="8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.25" customHeight="1">
      <c r="A202" s="5"/>
      <c r="B202" s="137"/>
      <c r="C202" s="5"/>
      <c r="D202" s="138"/>
      <c r="E202" s="8"/>
      <c r="F202" s="8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.25" customHeight="1">
      <c r="A203" s="5"/>
      <c r="B203" s="137"/>
      <c r="C203" s="5"/>
      <c r="D203" s="138"/>
      <c r="E203" s="8"/>
      <c r="F203" s="8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.25" customHeight="1">
      <c r="A204" s="5"/>
      <c r="B204" s="137"/>
      <c r="C204" s="5"/>
      <c r="D204" s="138"/>
      <c r="E204" s="8"/>
      <c r="F204" s="8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.25" customHeight="1">
      <c r="A205" s="5"/>
      <c r="B205" s="137"/>
      <c r="C205" s="5"/>
      <c r="D205" s="138"/>
      <c r="E205" s="8"/>
      <c r="F205" s="8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.25" customHeight="1">
      <c r="A206" s="5"/>
      <c r="B206" s="137"/>
      <c r="C206" s="5"/>
      <c r="D206" s="138"/>
      <c r="E206" s="8"/>
      <c r="F206" s="8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.25" customHeight="1">
      <c r="A207" s="5"/>
      <c r="B207" s="137"/>
      <c r="C207" s="5"/>
      <c r="D207" s="138"/>
      <c r="E207" s="8"/>
      <c r="F207" s="8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.25" customHeight="1">
      <c r="A208" s="5"/>
      <c r="B208" s="137"/>
      <c r="C208" s="5"/>
      <c r="D208" s="138"/>
      <c r="E208" s="8"/>
      <c r="F208" s="8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.25" customHeight="1">
      <c r="A209" s="5"/>
      <c r="B209" s="137"/>
      <c r="C209" s="5"/>
      <c r="D209" s="138"/>
      <c r="E209" s="8"/>
      <c r="F209" s="8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.25" customHeight="1">
      <c r="A210" s="5"/>
      <c r="B210" s="137"/>
      <c r="C210" s="5"/>
      <c r="D210" s="138"/>
      <c r="E210" s="8"/>
      <c r="F210" s="8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.25" customHeight="1">
      <c r="A211" s="5"/>
      <c r="B211" s="137"/>
      <c r="C211" s="5"/>
      <c r="D211" s="138"/>
      <c r="E211" s="8"/>
      <c r="F211" s="8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.25" customHeight="1">
      <c r="A212" s="5"/>
      <c r="B212" s="137"/>
      <c r="C212" s="5"/>
      <c r="D212" s="138"/>
      <c r="E212" s="8"/>
      <c r="F212" s="8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.25" customHeight="1">
      <c r="A213" s="5"/>
      <c r="B213" s="137"/>
      <c r="C213" s="5"/>
      <c r="D213" s="138"/>
      <c r="E213" s="8"/>
      <c r="F213" s="8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.25" customHeight="1">
      <c r="A214" s="5"/>
      <c r="B214" s="137"/>
      <c r="C214" s="5"/>
      <c r="D214" s="138"/>
      <c r="E214" s="8"/>
      <c r="F214" s="8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.25" customHeight="1">
      <c r="A215" s="5"/>
      <c r="B215" s="137"/>
      <c r="C215" s="5"/>
      <c r="D215" s="138"/>
      <c r="E215" s="8"/>
      <c r="F215" s="8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.25" customHeight="1">
      <c r="A216" s="5"/>
      <c r="B216" s="137"/>
      <c r="C216" s="5"/>
      <c r="D216" s="138"/>
      <c r="E216" s="8"/>
      <c r="F216" s="8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.25" customHeight="1">
      <c r="A217" s="5"/>
      <c r="B217" s="137"/>
      <c r="C217" s="5"/>
      <c r="D217" s="138"/>
      <c r="E217" s="8"/>
      <c r="F217" s="8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.25" customHeight="1">
      <c r="A218" s="5"/>
      <c r="B218" s="137"/>
      <c r="C218" s="5"/>
      <c r="D218" s="138"/>
      <c r="E218" s="8"/>
      <c r="F218" s="8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.25" customHeight="1">
      <c r="A219" s="5"/>
      <c r="B219" s="137"/>
      <c r="C219" s="5"/>
      <c r="D219" s="138"/>
      <c r="E219" s="8"/>
      <c r="F219" s="8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.25" customHeight="1">
      <c r="A220" s="5"/>
      <c r="B220" s="137"/>
      <c r="C220" s="5"/>
      <c r="D220" s="138"/>
      <c r="E220" s="8"/>
      <c r="F220" s="8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.25" customHeight="1">
      <c r="A221" s="5"/>
      <c r="B221" s="137"/>
      <c r="C221" s="5"/>
      <c r="D221" s="138"/>
      <c r="E221" s="8"/>
      <c r="F221" s="8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.25" customHeight="1">
      <c r="A222" s="5"/>
      <c r="B222" s="137"/>
      <c r="C222" s="5"/>
      <c r="D222" s="138"/>
      <c r="E222" s="8"/>
      <c r="F222" s="8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.25" customHeight="1">
      <c r="A223" s="5"/>
      <c r="B223" s="137"/>
      <c r="C223" s="5"/>
      <c r="D223" s="138"/>
      <c r="E223" s="8"/>
      <c r="F223" s="8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.25" customHeight="1">
      <c r="A224" s="5"/>
      <c r="B224" s="137"/>
      <c r="C224" s="5"/>
      <c r="D224" s="138"/>
      <c r="E224" s="8"/>
      <c r="F224" s="8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.25" customHeight="1">
      <c r="A225" s="5"/>
      <c r="B225" s="137"/>
      <c r="C225" s="5"/>
      <c r="D225" s="138"/>
      <c r="E225" s="8"/>
      <c r="F225" s="8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.25" customHeight="1">
      <c r="A226" s="5"/>
      <c r="B226" s="137"/>
      <c r="C226" s="5"/>
      <c r="D226" s="138"/>
      <c r="E226" s="8"/>
      <c r="F226" s="8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.25" customHeight="1">
      <c r="A227" s="5"/>
      <c r="B227" s="137"/>
      <c r="C227" s="5"/>
      <c r="D227" s="138"/>
      <c r="E227" s="8"/>
      <c r="F227" s="8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.25" customHeight="1">
      <c r="A228" s="5"/>
      <c r="B228" s="137"/>
      <c r="C228" s="5"/>
      <c r="D228" s="138"/>
      <c r="E228" s="8"/>
      <c r="F228" s="8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.25" customHeight="1">
      <c r="A229" s="5"/>
      <c r="B229" s="137"/>
      <c r="C229" s="5"/>
      <c r="D229" s="138"/>
      <c r="E229" s="8"/>
      <c r="F229" s="8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.25" customHeight="1">
      <c r="A230" s="5"/>
      <c r="B230" s="137"/>
      <c r="C230" s="5"/>
      <c r="D230" s="138"/>
      <c r="E230" s="8"/>
      <c r="F230" s="8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.25" customHeight="1">
      <c r="A231" s="5"/>
      <c r="B231" s="137"/>
      <c r="C231" s="5"/>
      <c r="D231" s="138"/>
      <c r="E231" s="8"/>
      <c r="F231" s="8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.25" customHeight="1">
      <c r="A232" s="5"/>
      <c r="B232" s="137"/>
      <c r="C232" s="5"/>
      <c r="D232" s="138"/>
      <c r="E232" s="8"/>
      <c r="F232" s="8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.25" customHeight="1">
      <c r="A233" s="5"/>
      <c r="B233" s="137"/>
      <c r="C233" s="5"/>
      <c r="D233" s="138"/>
      <c r="E233" s="8"/>
      <c r="F233" s="8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.25" customHeight="1">
      <c r="A234" s="5"/>
      <c r="B234" s="137"/>
      <c r="C234" s="5"/>
      <c r="D234" s="138"/>
      <c r="E234" s="8"/>
      <c r="F234" s="8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.25" customHeight="1">
      <c r="A235" s="5"/>
      <c r="B235" s="137"/>
      <c r="C235" s="5"/>
      <c r="D235" s="138"/>
      <c r="E235" s="8"/>
      <c r="F235" s="8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.25" customHeight="1">
      <c r="A236" s="5"/>
      <c r="B236" s="137"/>
      <c r="C236" s="5"/>
      <c r="D236" s="138"/>
      <c r="E236" s="8"/>
      <c r="F236" s="8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.25" customHeight="1">
      <c r="A237" s="5"/>
      <c r="B237" s="137"/>
      <c r="C237" s="5"/>
      <c r="D237" s="138"/>
      <c r="E237" s="8"/>
      <c r="F237" s="8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.25" customHeight="1">
      <c r="A238" s="5"/>
      <c r="B238" s="137"/>
      <c r="C238" s="5"/>
      <c r="D238" s="138"/>
      <c r="E238" s="8"/>
      <c r="F238" s="8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.25" customHeight="1">
      <c r="A239" s="5"/>
      <c r="B239" s="137"/>
      <c r="C239" s="5"/>
      <c r="D239" s="138"/>
      <c r="E239" s="8"/>
      <c r="F239" s="8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.25" customHeight="1">
      <c r="A240" s="5"/>
      <c r="B240" s="137"/>
      <c r="C240" s="5"/>
      <c r="D240" s="138"/>
      <c r="E240" s="8"/>
      <c r="F240" s="8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.25" customHeight="1">
      <c r="A241" s="5"/>
      <c r="B241" s="137"/>
      <c r="C241" s="5"/>
      <c r="D241" s="138"/>
      <c r="E241" s="8"/>
      <c r="F241" s="8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.25" customHeight="1">
      <c r="A242" s="5"/>
      <c r="B242" s="137"/>
      <c r="C242" s="5"/>
      <c r="D242" s="138"/>
      <c r="E242" s="8"/>
      <c r="F242" s="8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.25" customHeight="1">
      <c r="A243" s="5"/>
      <c r="B243" s="137"/>
      <c r="C243" s="5"/>
      <c r="D243" s="138"/>
      <c r="E243" s="8"/>
      <c r="F243" s="8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.25" customHeight="1">
      <c r="A244" s="5"/>
      <c r="B244" s="137"/>
      <c r="C244" s="5"/>
      <c r="D244" s="138"/>
      <c r="E244" s="8"/>
      <c r="F244" s="8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.25" customHeight="1">
      <c r="A245" s="5"/>
      <c r="B245" s="137"/>
      <c r="C245" s="5"/>
      <c r="D245" s="138"/>
      <c r="E245" s="8"/>
      <c r="F245" s="8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.25" customHeight="1">
      <c r="A246" s="5"/>
      <c r="B246" s="137"/>
      <c r="C246" s="5"/>
      <c r="D246" s="138"/>
      <c r="E246" s="8"/>
      <c r="F246" s="8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.25" customHeight="1">
      <c r="A247" s="5"/>
      <c r="B247" s="137"/>
      <c r="C247" s="5"/>
      <c r="D247" s="138"/>
      <c r="E247" s="8"/>
      <c r="F247" s="8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.25" customHeight="1">
      <c r="A248" s="5"/>
      <c r="B248" s="137"/>
      <c r="C248" s="5"/>
      <c r="D248" s="138"/>
      <c r="E248" s="8"/>
      <c r="F248" s="8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.25" customHeight="1">
      <c r="A249" s="5"/>
      <c r="B249" s="137"/>
      <c r="C249" s="5"/>
      <c r="D249" s="138"/>
      <c r="E249" s="8"/>
      <c r="F249" s="8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.25" customHeight="1">
      <c r="A250" s="5"/>
      <c r="B250" s="137"/>
      <c r="C250" s="5"/>
      <c r="D250" s="138"/>
      <c r="E250" s="8"/>
      <c r="F250" s="8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.25" customHeight="1">
      <c r="A251" s="5"/>
      <c r="B251" s="137"/>
      <c r="C251" s="5"/>
      <c r="D251" s="138"/>
      <c r="E251" s="8"/>
      <c r="F251" s="8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.25" customHeight="1">
      <c r="A252" s="5"/>
      <c r="B252" s="137"/>
      <c r="C252" s="5"/>
      <c r="D252" s="138"/>
      <c r="E252" s="8"/>
      <c r="F252" s="8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.25" customHeight="1">
      <c r="A253" s="5"/>
      <c r="B253" s="137"/>
      <c r="C253" s="5"/>
      <c r="D253" s="138"/>
      <c r="E253" s="8"/>
      <c r="F253" s="8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.25" customHeight="1">
      <c r="A254" s="5"/>
      <c r="B254" s="137"/>
      <c r="C254" s="5"/>
      <c r="D254" s="138"/>
      <c r="E254" s="8"/>
      <c r="F254" s="8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.25" customHeight="1">
      <c r="A255" s="5"/>
      <c r="B255" s="137"/>
      <c r="C255" s="5"/>
      <c r="D255" s="138"/>
      <c r="E255" s="8"/>
      <c r="F255" s="8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.25" customHeight="1">
      <c r="A256" s="5"/>
      <c r="B256" s="137"/>
      <c r="C256" s="5"/>
      <c r="D256" s="138"/>
      <c r="E256" s="8"/>
      <c r="F256" s="8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.25" customHeight="1">
      <c r="A257" s="5"/>
      <c r="B257" s="137"/>
      <c r="C257" s="5"/>
      <c r="D257" s="138"/>
      <c r="E257" s="8"/>
      <c r="F257" s="8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.25" customHeight="1">
      <c r="A258" s="5"/>
      <c r="B258" s="137"/>
      <c r="C258" s="5"/>
      <c r="D258" s="138"/>
      <c r="E258" s="8"/>
      <c r="F258" s="8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.25" customHeight="1">
      <c r="A259" s="5"/>
      <c r="B259" s="137"/>
      <c r="C259" s="5"/>
      <c r="D259" s="138"/>
      <c r="E259" s="8"/>
      <c r="F259" s="8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.25" customHeight="1">
      <c r="A260" s="5"/>
      <c r="B260" s="137"/>
      <c r="C260" s="5"/>
      <c r="D260" s="138"/>
      <c r="E260" s="8"/>
      <c r="F260" s="8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.25" customHeight="1">
      <c r="A261" s="5"/>
      <c r="B261" s="137"/>
      <c r="C261" s="5"/>
      <c r="D261" s="138"/>
      <c r="E261" s="8"/>
      <c r="F261" s="8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.25" customHeight="1">
      <c r="A262" s="5"/>
      <c r="B262" s="137"/>
      <c r="C262" s="5"/>
      <c r="D262" s="138"/>
      <c r="E262" s="8"/>
      <c r="F262" s="8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.25" customHeight="1">
      <c r="A263" s="5"/>
      <c r="B263" s="137"/>
      <c r="C263" s="5"/>
      <c r="D263" s="138"/>
      <c r="E263" s="8"/>
      <c r="F263" s="8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.25" customHeight="1">
      <c r="A264" s="5"/>
      <c r="B264" s="137"/>
      <c r="C264" s="5"/>
      <c r="D264" s="138"/>
      <c r="E264" s="8"/>
      <c r="F264" s="8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.25" customHeight="1">
      <c r="A265" s="5"/>
      <c r="B265" s="137"/>
      <c r="C265" s="5"/>
      <c r="D265" s="138"/>
      <c r="E265" s="8"/>
      <c r="F265" s="8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.25" customHeight="1">
      <c r="A266" s="5"/>
      <c r="B266" s="137"/>
      <c r="C266" s="5"/>
      <c r="D266" s="138"/>
      <c r="E266" s="8"/>
      <c r="F266" s="8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.25" customHeight="1">
      <c r="A267" s="5"/>
      <c r="B267" s="137"/>
      <c r="C267" s="5"/>
      <c r="D267" s="138"/>
      <c r="E267" s="8"/>
      <c r="F267" s="8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.25" customHeight="1">
      <c r="A268" s="5"/>
      <c r="B268" s="137"/>
      <c r="C268" s="5"/>
      <c r="D268" s="138"/>
      <c r="E268" s="8"/>
      <c r="F268" s="8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.25" customHeight="1">
      <c r="A269" s="5"/>
      <c r="B269" s="137"/>
      <c r="C269" s="5"/>
      <c r="D269" s="138"/>
      <c r="E269" s="8"/>
      <c r="F269" s="8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.25" customHeight="1">
      <c r="A270" s="5"/>
      <c r="B270" s="137"/>
      <c r="C270" s="5"/>
      <c r="D270" s="138"/>
      <c r="E270" s="8"/>
      <c r="F270" s="8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.25" customHeight="1">
      <c r="A271" s="5"/>
      <c r="B271" s="137"/>
      <c r="C271" s="5"/>
      <c r="D271" s="138"/>
      <c r="E271" s="8"/>
      <c r="F271" s="8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.25" customHeight="1">
      <c r="A272" s="5"/>
      <c r="B272" s="137"/>
      <c r="C272" s="5"/>
      <c r="D272" s="138"/>
      <c r="E272" s="8"/>
      <c r="F272" s="8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.25" customHeight="1">
      <c r="A273" s="5"/>
      <c r="B273" s="137"/>
      <c r="C273" s="5"/>
      <c r="D273" s="138"/>
      <c r="E273" s="8"/>
      <c r="F273" s="8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.25" customHeight="1">
      <c r="A274" s="5"/>
      <c r="B274" s="137"/>
      <c r="C274" s="5"/>
      <c r="D274" s="138"/>
      <c r="E274" s="8"/>
      <c r="F274" s="8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.25" customHeight="1">
      <c r="A275" s="5"/>
      <c r="B275" s="137"/>
      <c r="C275" s="5"/>
      <c r="D275" s="138"/>
      <c r="E275" s="8"/>
      <c r="F275" s="8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.25" customHeight="1">
      <c r="A276" s="5"/>
      <c r="B276" s="137"/>
      <c r="C276" s="5"/>
      <c r="D276" s="138"/>
      <c r="E276" s="8"/>
      <c r="F276" s="8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.25" customHeight="1">
      <c r="A277" s="5"/>
      <c r="B277" s="137"/>
      <c r="C277" s="5"/>
      <c r="D277" s="138"/>
      <c r="E277" s="8"/>
      <c r="F277" s="8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.25" customHeight="1">
      <c r="A278" s="5"/>
      <c r="B278" s="137"/>
      <c r="C278" s="5"/>
      <c r="D278" s="138"/>
      <c r="E278" s="8"/>
      <c r="F278" s="8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.25" customHeight="1">
      <c r="A279" s="5"/>
      <c r="B279" s="137"/>
      <c r="C279" s="5"/>
      <c r="D279" s="138"/>
      <c r="E279" s="8"/>
      <c r="F279" s="8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.25" customHeight="1">
      <c r="A280" s="5"/>
      <c r="B280" s="137"/>
      <c r="C280" s="5"/>
      <c r="D280" s="138"/>
      <c r="E280" s="8"/>
      <c r="F280" s="8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.25" customHeight="1">
      <c r="A281" s="5"/>
      <c r="B281" s="137"/>
      <c r="C281" s="5"/>
      <c r="D281" s="138"/>
      <c r="E281" s="8"/>
      <c r="F281" s="8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.25" customHeight="1">
      <c r="A282" s="5"/>
      <c r="B282" s="137"/>
      <c r="C282" s="5"/>
      <c r="D282" s="138"/>
      <c r="E282" s="8"/>
      <c r="F282" s="8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.25" customHeight="1">
      <c r="A283" s="5"/>
      <c r="B283" s="137"/>
      <c r="C283" s="5"/>
      <c r="D283" s="138"/>
      <c r="E283" s="8"/>
      <c r="F283" s="8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.25" customHeight="1">
      <c r="A284" s="5"/>
      <c r="B284" s="137"/>
      <c r="C284" s="5"/>
      <c r="D284" s="138"/>
      <c r="E284" s="8"/>
      <c r="F284" s="8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.25" customHeight="1">
      <c r="A285" s="5"/>
      <c r="B285" s="137"/>
      <c r="C285" s="5"/>
      <c r="D285" s="138"/>
      <c r="E285" s="8"/>
      <c r="F285" s="8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.25" customHeight="1">
      <c r="A286" s="5"/>
      <c r="B286" s="137"/>
      <c r="C286" s="5"/>
      <c r="D286" s="138"/>
      <c r="E286" s="8"/>
      <c r="F286" s="8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.25" customHeight="1">
      <c r="A287" s="5"/>
      <c r="B287" s="137"/>
      <c r="C287" s="5"/>
      <c r="D287" s="138"/>
      <c r="E287" s="8"/>
      <c r="F287" s="8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.25" customHeight="1">
      <c r="A288" s="5"/>
      <c r="B288" s="137"/>
      <c r="C288" s="5"/>
      <c r="D288" s="138"/>
      <c r="E288" s="8"/>
      <c r="F288" s="8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.25" customHeight="1">
      <c r="A289" s="5"/>
      <c r="B289" s="137"/>
      <c r="C289" s="5"/>
      <c r="D289" s="138"/>
      <c r="E289" s="8"/>
      <c r="F289" s="8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.25" customHeight="1">
      <c r="A290" s="5"/>
      <c r="B290" s="137"/>
      <c r="C290" s="5"/>
      <c r="D290" s="138"/>
      <c r="E290" s="8"/>
      <c r="F290" s="8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.25" customHeight="1">
      <c r="A291" s="5"/>
      <c r="B291" s="137"/>
      <c r="C291" s="5"/>
      <c r="D291" s="138"/>
      <c r="E291" s="8"/>
      <c r="F291" s="8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.25" customHeight="1">
      <c r="A292" s="5"/>
      <c r="B292" s="137"/>
      <c r="C292" s="5"/>
      <c r="D292" s="138"/>
      <c r="E292" s="8"/>
      <c r="F292" s="8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.25" customHeight="1">
      <c r="A293" s="5"/>
      <c r="B293" s="137"/>
      <c r="C293" s="5"/>
      <c r="D293" s="138"/>
      <c r="E293" s="8"/>
      <c r="F293" s="8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.25" customHeight="1">
      <c r="A294" s="5"/>
      <c r="B294" s="137"/>
      <c r="C294" s="5"/>
      <c r="D294" s="138"/>
      <c r="E294" s="8"/>
      <c r="F294" s="8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.25" customHeight="1">
      <c r="A295" s="5"/>
      <c r="B295" s="137"/>
      <c r="C295" s="5"/>
      <c r="D295" s="138"/>
      <c r="E295" s="8"/>
      <c r="F295" s="8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.25" customHeight="1">
      <c r="A296" s="5"/>
      <c r="B296" s="137"/>
      <c r="C296" s="5"/>
      <c r="D296" s="138"/>
      <c r="E296" s="8"/>
      <c r="F296" s="8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.25" customHeight="1">
      <c r="A297" s="5"/>
      <c r="B297" s="137"/>
      <c r="C297" s="5"/>
      <c r="D297" s="138"/>
      <c r="E297" s="8"/>
      <c r="F297" s="8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.25" customHeight="1">
      <c r="A298" s="5"/>
      <c r="B298" s="137"/>
      <c r="C298" s="5"/>
      <c r="D298" s="138"/>
      <c r="E298" s="8"/>
      <c r="F298" s="8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.25" customHeight="1">
      <c r="A299" s="5"/>
      <c r="B299" s="137"/>
      <c r="C299" s="5"/>
      <c r="D299" s="138"/>
      <c r="E299" s="8"/>
      <c r="F299" s="8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.25" customHeight="1">
      <c r="A300" s="5"/>
      <c r="B300" s="137"/>
      <c r="C300" s="5"/>
      <c r="D300" s="138"/>
      <c r="E300" s="8"/>
      <c r="F300" s="8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.25" customHeight="1">
      <c r="A301" s="5"/>
      <c r="B301" s="137"/>
      <c r="C301" s="5"/>
      <c r="D301" s="138"/>
      <c r="E301" s="8"/>
      <c r="F301" s="8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.25" customHeight="1">
      <c r="A302" s="5"/>
      <c r="B302" s="137"/>
      <c r="C302" s="5"/>
      <c r="D302" s="138"/>
      <c r="E302" s="8"/>
      <c r="F302" s="8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.25" customHeight="1">
      <c r="A303" s="5"/>
      <c r="B303" s="137"/>
      <c r="C303" s="5"/>
      <c r="D303" s="138"/>
      <c r="E303" s="8"/>
      <c r="F303" s="8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.25" customHeight="1">
      <c r="A304" s="5"/>
      <c r="B304" s="137"/>
      <c r="C304" s="5"/>
      <c r="D304" s="138"/>
      <c r="E304" s="8"/>
      <c r="F304" s="8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.25" customHeight="1">
      <c r="A305" s="5"/>
      <c r="B305" s="137"/>
      <c r="C305" s="5"/>
      <c r="D305" s="138"/>
      <c r="E305" s="8"/>
      <c r="F305" s="8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.25" customHeight="1">
      <c r="A306" s="5"/>
      <c r="B306" s="137"/>
      <c r="C306" s="5"/>
      <c r="D306" s="138"/>
      <c r="E306" s="8"/>
      <c r="F306" s="8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.25" customHeight="1">
      <c r="A307" s="5"/>
      <c r="B307" s="137"/>
      <c r="C307" s="5"/>
      <c r="D307" s="138"/>
      <c r="E307" s="8"/>
      <c r="F307" s="8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.25" customHeight="1">
      <c r="A308" s="5"/>
      <c r="B308" s="137"/>
      <c r="C308" s="5"/>
      <c r="D308" s="138"/>
      <c r="E308" s="8"/>
      <c r="F308" s="8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.25" customHeight="1">
      <c r="A309" s="5"/>
      <c r="B309" s="137"/>
      <c r="C309" s="5"/>
      <c r="D309" s="138"/>
      <c r="E309" s="8"/>
      <c r="F309" s="8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.25" customHeight="1">
      <c r="A310" s="5"/>
      <c r="B310" s="137"/>
      <c r="C310" s="5"/>
      <c r="D310" s="138"/>
      <c r="E310" s="8"/>
      <c r="F310" s="8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.25" customHeight="1">
      <c r="A311" s="5"/>
      <c r="B311" s="137"/>
      <c r="C311" s="5"/>
      <c r="D311" s="138"/>
      <c r="E311" s="8"/>
      <c r="F311" s="8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.25" customHeight="1">
      <c r="A312" s="5"/>
      <c r="B312" s="137"/>
      <c r="C312" s="5"/>
      <c r="D312" s="138"/>
      <c r="E312" s="8"/>
      <c r="F312" s="8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.25" customHeight="1">
      <c r="A313" s="5"/>
      <c r="B313" s="137"/>
      <c r="C313" s="5"/>
      <c r="D313" s="138"/>
      <c r="E313" s="8"/>
      <c r="F313" s="8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.25" customHeight="1">
      <c r="A314" s="5"/>
      <c r="B314" s="137"/>
      <c r="C314" s="5"/>
      <c r="D314" s="138"/>
      <c r="E314" s="8"/>
      <c r="F314" s="8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.25" customHeight="1">
      <c r="A315" s="5"/>
      <c r="B315" s="137"/>
      <c r="C315" s="5"/>
      <c r="D315" s="138"/>
      <c r="E315" s="8"/>
      <c r="F315" s="8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.25" customHeight="1">
      <c r="A316" s="5"/>
      <c r="B316" s="137"/>
      <c r="C316" s="5"/>
      <c r="D316" s="138"/>
      <c r="E316" s="8"/>
      <c r="F316" s="8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.25" customHeight="1">
      <c r="A317" s="5"/>
      <c r="B317" s="137"/>
      <c r="C317" s="5"/>
      <c r="D317" s="138"/>
      <c r="E317" s="8"/>
      <c r="F317" s="8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.25" customHeight="1">
      <c r="A318" s="5"/>
      <c r="B318" s="137"/>
      <c r="C318" s="5"/>
      <c r="D318" s="138"/>
      <c r="E318" s="8"/>
      <c r="F318" s="8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.25" customHeight="1">
      <c r="A319" s="5"/>
      <c r="B319" s="137"/>
      <c r="C319" s="5"/>
      <c r="D319" s="138"/>
      <c r="E319" s="8"/>
      <c r="F319" s="8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.25" customHeight="1">
      <c r="A320" s="5"/>
      <c r="B320" s="137"/>
      <c r="C320" s="5"/>
      <c r="D320" s="138"/>
      <c r="E320" s="8"/>
      <c r="F320" s="8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.25" customHeight="1">
      <c r="A321" s="5"/>
      <c r="B321" s="137"/>
      <c r="C321" s="5"/>
      <c r="D321" s="138"/>
      <c r="E321" s="8"/>
      <c r="F321" s="8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.25" customHeight="1">
      <c r="A322" s="5"/>
      <c r="B322" s="137"/>
      <c r="C322" s="5"/>
      <c r="D322" s="138"/>
      <c r="E322" s="8"/>
      <c r="F322" s="8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.25" customHeight="1">
      <c r="A323" s="5"/>
      <c r="B323" s="137"/>
      <c r="C323" s="5"/>
      <c r="D323" s="138"/>
      <c r="E323" s="8"/>
      <c r="F323" s="8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.25" customHeight="1">
      <c r="A324" s="5"/>
      <c r="B324" s="137"/>
      <c r="C324" s="5"/>
      <c r="D324" s="138"/>
      <c r="E324" s="8"/>
      <c r="F324" s="8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.25" customHeight="1">
      <c r="A325" s="5"/>
      <c r="B325" s="137"/>
      <c r="C325" s="5"/>
      <c r="D325" s="138"/>
      <c r="E325" s="8"/>
      <c r="F325" s="8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.25" customHeight="1">
      <c r="A326" s="5"/>
      <c r="B326" s="137"/>
      <c r="C326" s="5"/>
      <c r="D326" s="138"/>
      <c r="E326" s="8"/>
      <c r="F326" s="8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.25" customHeight="1">
      <c r="A327" s="5"/>
      <c r="B327" s="137"/>
      <c r="C327" s="5"/>
      <c r="D327" s="138"/>
      <c r="E327" s="8"/>
      <c r="F327" s="8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.25" customHeight="1">
      <c r="A328" s="5"/>
      <c r="B328" s="137"/>
      <c r="C328" s="5"/>
      <c r="D328" s="138"/>
      <c r="E328" s="8"/>
      <c r="F328" s="8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.25" customHeight="1">
      <c r="A329" s="5"/>
      <c r="B329" s="137"/>
      <c r="C329" s="5"/>
      <c r="D329" s="138"/>
      <c r="E329" s="8"/>
      <c r="F329" s="8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.25" customHeight="1">
      <c r="A330" s="5"/>
      <c r="B330" s="137"/>
      <c r="C330" s="5"/>
      <c r="D330" s="138"/>
      <c r="E330" s="8"/>
      <c r="F330" s="8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.25" customHeight="1">
      <c r="A331" s="5"/>
      <c r="B331" s="137"/>
      <c r="C331" s="5"/>
      <c r="D331" s="138"/>
      <c r="E331" s="8"/>
      <c r="F331" s="8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.25" customHeight="1">
      <c r="A332" s="5"/>
      <c r="B332" s="137"/>
      <c r="C332" s="5"/>
      <c r="D332" s="138"/>
      <c r="E332" s="8"/>
      <c r="F332" s="8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.25" customHeight="1">
      <c r="A333" s="5"/>
      <c r="B333" s="137"/>
      <c r="C333" s="5"/>
      <c r="D333" s="138"/>
      <c r="E333" s="8"/>
      <c r="F333" s="8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.25" customHeight="1">
      <c r="A334" s="5"/>
      <c r="B334" s="137"/>
      <c r="C334" s="5"/>
      <c r="D334" s="138"/>
      <c r="E334" s="8"/>
      <c r="F334" s="8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.25" customHeight="1">
      <c r="A335" s="5"/>
      <c r="B335" s="137"/>
      <c r="C335" s="5"/>
      <c r="D335" s="138"/>
      <c r="E335" s="8"/>
      <c r="F335" s="8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.25" customHeight="1">
      <c r="A336" s="5"/>
      <c r="B336" s="137"/>
      <c r="C336" s="5"/>
      <c r="D336" s="138"/>
      <c r="E336" s="8"/>
      <c r="F336" s="8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.25" customHeight="1">
      <c r="A337" s="5"/>
      <c r="B337" s="137"/>
      <c r="C337" s="5"/>
      <c r="D337" s="138"/>
      <c r="E337" s="8"/>
      <c r="F337" s="8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.25" customHeight="1">
      <c r="A338" s="5"/>
      <c r="B338" s="137"/>
      <c r="C338" s="5"/>
      <c r="D338" s="138"/>
      <c r="E338" s="8"/>
      <c r="F338" s="8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.25" customHeight="1">
      <c r="A339" s="5"/>
      <c r="B339" s="137"/>
      <c r="C339" s="5"/>
      <c r="D339" s="138"/>
      <c r="E339" s="8"/>
      <c r="F339" s="8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.25" customHeight="1">
      <c r="A340" s="5"/>
      <c r="B340" s="137"/>
      <c r="C340" s="5"/>
      <c r="D340" s="138"/>
      <c r="E340" s="8"/>
      <c r="F340" s="8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.25" customHeight="1">
      <c r="A341" s="5"/>
      <c r="B341" s="137"/>
      <c r="C341" s="5"/>
      <c r="D341" s="138"/>
      <c r="E341" s="8"/>
      <c r="F341" s="8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.25" customHeight="1">
      <c r="A342" s="5"/>
      <c r="B342" s="137"/>
      <c r="C342" s="5"/>
      <c r="D342" s="138"/>
      <c r="E342" s="8"/>
      <c r="F342" s="8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.25" customHeight="1">
      <c r="A343" s="5"/>
      <c r="B343" s="137"/>
      <c r="C343" s="5"/>
      <c r="D343" s="138"/>
      <c r="E343" s="8"/>
      <c r="F343" s="8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.25" customHeight="1">
      <c r="A344" s="5"/>
      <c r="B344" s="137"/>
      <c r="C344" s="5"/>
      <c r="D344" s="138"/>
      <c r="E344" s="8"/>
      <c r="F344" s="8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.25" customHeight="1">
      <c r="A345" s="5"/>
      <c r="B345" s="137"/>
      <c r="C345" s="5"/>
      <c r="D345" s="138"/>
      <c r="E345" s="8"/>
      <c r="F345" s="8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.25" customHeight="1">
      <c r="A346" s="5"/>
      <c r="B346" s="137"/>
      <c r="C346" s="5"/>
      <c r="D346" s="138"/>
      <c r="E346" s="8"/>
      <c r="F346" s="8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.25" customHeight="1">
      <c r="A347" s="5"/>
      <c r="B347" s="137"/>
      <c r="C347" s="5"/>
      <c r="D347" s="138"/>
      <c r="E347" s="8"/>
      <c r="F347" s="8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.25" customHeight="1">
      <c r="A348" s="5"/>
      <c r="B348" s="137"/>
      <c r="C348" s="5"/>
      <c r="D348" s="138"/>
      <c r="E348" s="8"/>
      <c r="F348" s="8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.25" customHeight="1">
      <c r="A349" s="5"/>
      <c r="B349" s="137"/>
      <c r="C349" s="5"/>
      <c r="D349" s="138"/>
      <c r="E349" s="8"/>
      <c r="F349" s="8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.25" customHeight="1">
      <c r="A350" s="5"/>
      <c r="B350" s="137"/>
      <c r="C350" s="5"/>
      <c r="D350" s="138"/>
      <c r="E350" s="8"/>
      <c r="F350" s="8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.25" customHeight="1">
      <c r="A351" s="5"/>
      <c r="B351" s="137"/>
      <c r="C351" s="5"/>
      <c r="D351" s="138"/>
      <c r="E351" s="8"/>
      <c r="F351" s="8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.25" customHeight="1">
      <c r="A352" s="5"/>
      <c r="B352" s="137"/>
      <c r="C352" s="5"/>
      <c r="D352" s="138"/>
      <c r="E352" s="8"/>
      <c r="F352" s="8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.25" customHeight="1">
      <c r="A353" s="5"/>
      <c r="B353" s="137"/>
      <c r="C353" s="5"/>
      <c r="D353" s="138"/>
      <c r="E353" s="8"/>
      <c r="F353" s="8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.25" customHeight="1">
      <c r="A354" s="5"/>
      <c r="B354" s="137"/>
      <c r="C354" s="5"/>
      <c r="D354" s="138"/>
      <c r="E354" s="8"/>
      <c r="F354" s="8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.25" customHeight="1">
      <c r="A355" s="5"/>
      <c r="B355" s="137"/>
      <c r="C355" s="5"/>
      <c r="D355" s="138"/>
      <c r="E355" s="8"/>
      <c r="F355" s="8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.25" customHeight="1">
      <c r="A356" s="5"/>
      <c r="B356" s="137"/>
      <c r="C356" s="5"/>
      <c r="D356" s="138"/>
      <c r="E356" s="8"/>
      <c r="F356" s="8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.25" customHeight="1">
      <c r="A357" s="5"/>
      <c r="B357" s="137"/>
      <c r="C357" s="5"/>
      <c r="D357" s="138"/>
      <c r="E357" s="8"/>
      <c r="F357" s="8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.25" customHeight="1">
      <c r="A358" s="5"/>
      <c r="B358" s="137"/>
      <c r="C358" s="5"/>
      <c r="D358" s="138"/>
      <c r="E358" s="8"/>
      <c r="F358" s="8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.25" customHeight="1">
      <c r="A359" s="5"/>
      <c r="B359" s="137"/>
      <c r="C359" s="5"/>
      <c r="D359" s="138"/>
      <c r="E359" s="8"/>
      <c r="F359" s="8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.25" customHeight="1">
      <c r="A360" s="5"/>
      <c r="B360" s="137"/>
      <c r="C360" s="5"/>
      <c r="D360" s="138"/>
      <c r="E360" s="8"/>
      <c r="F360" s="8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.25" customHeight="1">
      <c r="A361" s="5"/>
      <c r="B361" s="137"/>
      <c r="C361" s="5"/>
      <c r="D361" s="138"/>
      <c r="E361" s="8"/>
      <c r="F361" s="8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.25" customHeight="1">
      <c r="A362" s="5"/>
      <c r="B362" s="137"/>
      <c r="C362" s="5"/>
      <c r="D362" s="138"/>
      <c r="E362" s="8"/>
      <c r="F362" s="8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.25" customHeight="1">
      <c r="A363" s="5"/>
      <c r="B363" s="137"/>
      <c r="C363" s="5"/>
      <c r="D363" s="138"/>
      <c r="E363" s="8"/>
      <c r="F363" s="8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.25" customHeight="1">
      <c r="A364" s="5"/>
      <c r="B364" s="137"/>
      <c r="C364" s="5"/>
      <c r="D364" s="138"/>
      <c r="E364" s="8"/>
      <c r="F364" s="8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.25" customHeight="1">
      <c r="A365" s="5"/>
      <c r="B365" s="137"/>
      <c r="C365" s="5"/>
      <c r="D365" s="138"/>
      <c r="E365" s="8"/>
      <c r="F365" s="8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.25" customHeight="1">
      <c r="A366" s="5"/>
      <c r="B366" s="137"/>
      <c r="C366" s="5"/>
      <c r="D366" s="138"/>
      <c r="E366" s="8"/>
      <c r="F366" s="8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.25" customHeight="1">
      <c r="A367" s="5"/>
      <c r="B367" s="137"/>
      <c r="C367" s="5"/>
      <c r="D367" s="138"/>
      <c r="E367" s="8"/>
      <c r="F367" s="8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.25" customHeight="1">
      <c r="A368" s="5"/>
      <c r="B368" s="137"/>
      <c r="C368" s="5"/>
      <c r="D368" s="138"/>
      <c r="E368" s="8"/>
      <c r="F368" s="8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.25" customHeight="1">
      <c r="A369" s="5"/>
      <c r="B369" s="137"/>
      <c r="C369" s="5"/>
      <c r="D369" s="138"/>
      <c r="E369" s="8"/>
      <c r="F369" s="8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.25" customHeight="1">
      <c r="A370" s="5"/>
      <c r="B370" s="137"/>
      <c r="C370" s="5"/>
      <c r="D370" s="138"/>
      <c r="E370" s="8"/>
      <c r="F370" s="8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.25" customHeight="1">
      <c r="A371" s="5"/>
      <c r="B371" s="137"/>
      <c r="C371" s="5"/>
      <c r="D371" s="138"/>
      <c r="E371" s="8"/>
      <c r="F371" s="8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.25" customHeight="1">
      <c r="A372" s="5"/>
      <c r="B372" s="137"/>
      <c r="C372" s="5"/>
      <c r="D372" s="138"/>
      <c r="E372" s="8"/>
      <c r="F372" s="8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.25" customHeight="1">
      <c r="A373" s="5"/>
      <c r="B373" s="137"/>
      <c r="C373" s="5"/>
      <c r="D373" s="138"/>
      <c r="E373" s="8"/>
      <c r="F373" s="8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.25" customHeight="1">
      <c r="A374" s="5"/>
      <c r="B374" s="137"/>
      <c r="C374" s="5"/>
      <c r="D374" s="138"/>
      <c r="E374" s="8"/>
      <c r="F374" s="8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.25" customHeight="1">
      <c r="A375" s="5"/>
      <c r="B375" s="137"/>
      <c r="C375" s="5"/>
      <c r="D375" s="138"/>
      <c r="E375" s="8"/>
      <c r="F375" s="8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.25" customHeight="1">
      <c r="A376" s="5"/>
      <c r="B376" s="137"/>
      <c r="C376" s="5"/>
      <c r="D376" s="138"/>
      <c r="E376" s="8"/>
      <c r="F376" s="8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.25" customHeight="1">
      <c r="A377" s="5"/>
      <c r="B377" s="137"/>
      <c r="C377" s="5"/>
      <c r="D377" s="138"/>
      <c r="E377" s="8"/>
      <c r="F377" s="8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.25" customHeight="1">
      <c r="A378" s="5"/>
      <c r="B378" s="137"/>
      <c r="C378" s="5"/>
      <c r="D378" s="138"/>
      <c r="E378" s="8"/>
      <c r="F378" s="8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.25" customHeight="1">
      <c r="A379" s="5"/>
      <c r="B379" s="137"/>
      <c r="C379" s="5"/>
      <c r="D379" s="138"/>
      <c r="E379" s="8"/>
      <c r="F379" s="8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.25" customHeight="1">
      <c r="A380" s="5"/>
      <c r="B380" s="137"/>
      <c r="C380" s="5"/>
      <c r="D380" s="138"/>
      <c r="E380" s="8"/>
      <c r="F380" s="8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.25" customHeight="1">
      <c r="A381" s="5"/>
      <c r="B381" s="137"/>
      <c r="C381" s="5"/>
      <c r="D381" s="138"/>
      <c r="E381" s="8"/>
      <c r="F381" s="8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.25" customHeight="1">
      <c r="A382" s="5"/>
      <c r="B382" s="137"/>
      <c r="C382" s="5"/>
      <c r="D382" s="138"/>
      <c r="E382" s="8"/>
      <c r="F382" s="8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.25" customHeight="1">
      <c r="A383" s="5"/>
      <c r="B383" s="137"/>
      <c r="C383" s="5"/>
      <c r="D383" s="138"/>
      <c r="E383" s="8"/>
      <c r="F383" s="8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.25" customHeight="1">
      <c r="A384" s="5"/>
      <c r="B384" s="137"/>
      <c r="C384" s="5"/>
      <c r="D384" s="138"/>
      <c r="E384" s="8"/>
      <c r="F384" s="8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.25" customHeight="1">
      <c r="A385" s="5"/>
      <c r="B385" s="137"/>
      <c r="C385" s="5"/>
      <c r="D385" s="138"/>
      <c r="E385" s="8"/>
      <c r="F385" s="8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.25" customHeight="1">
      <c r="A386" s="5"/>
      <c r="B386" s="137"/>
      <c r="C386" s="5"/>
      <c r="D386" s="138"/>
      <c r="E386" s="8"/>
      <c r="F386" s="8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.25" customHeight="1">
      <c r="A387" s="5"/>
      <c r="B387" s="137"/>
      <c r="C387" s="5"/>
      <c r="D387" s="138"/>
      <c r="E387" s="8"/>
      <c r="F387" s="8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.25" customHeight="1">
      <c r="A388" s="5"/>
      <c r="B388" s="137"/>
      <c r="C388" s="5"/>
      <c r="D388" s="138"/>
      <c r="E388" s="8"/>
      <c r="F388" s="8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.25" customHeight="1">
      <c r="A389" s="5"/>
      <c r="B389" s="137"/>
      <c r="C389" s="5"/>
      <c r="D389" s="138"/>
      <c r="E389" s="8"/>
      <c r="F389" s="8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.25" customHeight="1">
      <c r="A390" s="5"/>
      <c r="B390" s="137"/>
      <c r="C390" s="5"/>
      <c r="D390" s="138"/>
      <c r="E390" s="8"/>
      <c r="F390" s="8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.25" customHeight="1">
      <c r="A391" s="5"/>
      <c r="B391" s="137"/>
      <c r="C391" s="5"/>
      <c r="D391" s="138"/>
      <c r="E391" s="8"/>
      <c r="F391" s="8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.25" customHeight="1">
      <c r="A392" s="5"/>
      <c r="B392" s="137"/>
      <c r="C392" s="5"/>
      <c r="D392" s="138"/>
      <c r="E392" s="8"/>
      <c r="F392" s="8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.25" customHeight="1">
      <c r="A393" s="5"/>
      <c r="B393" s="137"/>
      <c r="C393" s="5"/>
      <c r="D393" s="138"/>
      <c r="E393" s="8"/>
      <c r="F393" s="8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.25" customHeight="1">
      <c r="A394" s="5"/>
      <c r="B394" s="137"/>
      <c r="C394" s="5"/>
      <c r="D394" s="138"/>
      <c r="E394" s="8"/>
      <c r="F394" s="8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.25" customHeight="1">
      <c r="A395" s="5"/>
      <c r="B395" s="137"/>
      <c r="C395" s="5"/>
      <c r="D395" s="138"/>
      <c r="E395" s="8"/>
      <c r="F395" s="8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.25" customHeight="1">
      <c r="A396" s="5"/>
      <c r="B396" s="137"/>
      <c r="C396" s="5"/>
      <c r="D396" s="138"/>
      <c r="E396" s="8"/>
      <c r="F396" s="8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.25" customHeight="1">
      <c r="A397" s="5"/>
      <c r="B397" s="137"/>
      <c r="C397" s="5"/>
      <c r="D397" s="138"/>
      <c r="E397" s="8"/>
      <c r="F397" s="8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.25" customHeight="1">
      <c r="A398" s="5"/>
      <c r="B398" s="137"/>
      <c r="C398" s="5"/>
      <c r="D398" s="138"/>
      <c r="E398" s="8"/>
      <c r="F398" s="8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.25" customHeight="1">
      <c r="A399" s="5"/>
      <c r="B399" s="137"/>
      <c r="C399" s="5"/>
      <c r="D399" s="138"/>
      <c r="E399" s="8"/>
      <c r="F399" s="8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.25" customHeight="1">
      <c r="A400" s="5"/>
      <c r="B400" s="137"/>
      <c r="C400" s="5"/>
      <c r="D400" s="138"/>
      <c r="E400" s="8"/>
      <c r="F400" s="8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.25" customHeight="1">
      <c r="A401" s="5"/>
      <c r="B401" s="137"/>
      <c r="C401" s="5"/>
      <c r="D401" s="138"/>
      <c r="E401" s="8"/>
      <c r="F401" s="8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.25" customHeight="1">
      <c r="A402" s="5"/>
      <c r="B402" s="137"/>
      <c r="C402" s="5"/>
      <c r="D402" s="138"/>
      <c r="E402" s="8"/>
      <c r="F402" s="8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.25" customHeight="1">
      <c r="A403" s="5"/>
      <c r="B403" s="137"/>
      <c r="C403" s="5"/>
      <c r="D403" s="138"/>
      <c r="E403" s="8"/>
      <c r="F403" s="8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.25" customHeight="1">
      <c r="A404" s="5"/>
      <c r="B404" s="137"/>
      <c r="C404" s="5"/>
      <c r="D404" s="138"/>
      <c r="E404" s="8"/>
      <c r="F404" s="8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.25" customHeight="1">
      <c r="A405" s="5"/>
      <c r="B405" s="137"/>
      <c r="C405" s="5"/>
      <c r="D405" s="138"/>
      <c r="E405" s="8"/>
      <c r="F405" s="8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.25" customHeight="1">
      <c r="A406" s="5"/>
      <c r="B406" s="137"/>
      <c r="C406" s="5"/>
      <c r="D406" s="138"/>
      <c r="E406" s="8"/>
      <c r="F406" s="8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.25" customHeight="1">
      <c r="A407" s="5"/>
      <c r="B407" s="137"/>
      <c r="C407" s="5"/>
      <c r="D407" s="138"/>
      <c r="E407" s="8"/>
      <c r="F407" s="8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.25" customHeight="1">
      <c r="A408" s="5"/>
      <c r="B408" s="137"/>
      <c r="C408" s="5"/>
      <c r="D408" s="138"/>
      <c r="E408" s="8"/>
      <c r="F408" s="8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.25" customHeight="1">
      <c r="A409" s="5"/>
      <c r="B409" s="137"/>
      <c r="C409" s="5"/>
      <c r="D409" s="138"/>
      <c r="E409" s="8"/>
      <c r="F409" s="8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.25" customHeight="1">
      <c r="A410" s="5"/>
      <c r="B410" s="137"/>
      <c r="C410" s="5"/>
      <c r="D410" s="138"/>
      <c r="E410" s="8"/>
      <c r="F410" s="8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.25" customHeight="1">
      <c r="A411" s="5"/>
      <c r="B411" s="137"/>
      <c r="C411" s="5"/>
      <c r="D411" s="138"/>
      <c r="E411" s="8"/>
      <c r="F411" s="8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.25" customHeight="1">
      <c r="A412" s="5"/>
      <c r="B412" s="137"/>
      <c r="C412" s="5"/>
      <c r="D412" s="138"/>
      <c r="E412" s="8"/>
      <c r="F412" s="8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.25" customHeight="1">
      <c r="A413" s="5"/>
      <c r="B413" s="137"/>
      <c r="C413" s="5"/>
      <c r="D413" s="138"/>
      <c r="E413" s="8"/>
      <c r="F413" s="8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.25" customHeight="1">
      <c r="A414" s="5"/>
      <c r="B414" s="137"/>
      <c r="C414" s="5"/>
      <c r="D414" s="138"/>
      <c r="E414" s="8"/>
      <c r="F414" s="8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.25" customHeight="1">
      <c r="A415" s="5"/>
      <c r="B415" s="137"/>
      <c r="C415" s="5"/>
      <c r="D415" s="138"/>
      <c r="E415" s="8"/>
      <c r="F415" s="8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.25" customHeight="1">
      <c r="A416" s="5"/>
      <c r="B416" s="137"/>
      <c r="C416" s="5"/>
      <c r="D416" s="138"/>
      <c r="E416" s="8"/>
      <c r="F416" s="8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.25" customHeight="1">
      <c r="A417" s="5"/>
      <c r="B417" s="137"/>
      <c r="C417" s="5"/>
      <c r="D417" s="138"/>
      <c r="E417" s="8"/>
      <c r="F417" s="8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.25" customHeight="1">
      <c r="A418" s="5"/>
      <c r="B418" s="137"/>
      <c r="C418" s="5"/>
      <c r="D418" s="138"/>
      <c r="E418" s="8"/>
      <c r="F418" s="8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.25" customHeight="1">
      <c r="A419" s="5"/>
      <c r="B419" s="137"/>
      <c r="C419" s="5"/>
      <c r="D419" s="138"/>
      <c r="E419" s="8"/>
      <c r="F419" s="8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.25" customHeight="1">
      <c r="A420" s="5"/>
      <c r="B420" s="137"/>
      <c r="C420" s="5"/>
      <c r="D420" s="138"/>
      <c r="E420" s="8"/>
      <c r="F420" s="8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.25" customHeight="1">
      <c r="A421" s="5"/>
      <c r="B421" s="137"/>
      <c r="C421" s="5"/>
      <c r="D421" s="138"/>
      <c r="E421" s="8"/>
      <c r="F421" s="8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.25" customHeight="1">
      <c r="A422" s="5"/>
      <c r="B422" s="137"/>
      <c r="C422" s="5"/>
      <c r="D422" s="138"/>
      <c r="E422" s="8"/>
      <c r="F422" s="8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.25" customHeight="1">
      <c r="A423" s="5"/>
      <c r="B423" s="137"/>
      <c r="C423" s="5"/>
      <c r="D423" s="138"/>
      <c r="E423" s="8"/>
      <c r="F423" s="8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.25" customHeight="1">
      <c r="A424" s="5"/>
      <c r="B424" s="137"/>
      <c r="C424" s="5"/>
      <c r="D424" s="138"/>
      <c r="E424" s="8"/>
      <c r="F424" s="8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.25" customHeight="1">
      <c r="A425" s="5"/>
      <c r="B425" s="137"/>
      <c r="C425" s="5"/>
      <c r="D425" s="138"/>
      <c r="E425" s="8"/>
      <c r="F425" s="8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.25" customHeight="1">
      <c r="A426" s="5"/>
      <c r="B426" s="137"/>
      <c r="C426" s="5"/>
      <c r="D426" s="138"/>
      <c r="E426" s="8"/>
      <c r="F426" s="8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.25" customHeight="1">
      <c r="A427" s="5"/>
      <c r="B427" s="137"/>
      <c r="C427" s="5"/>
      <c r="D427" s="138"/>
      <c r="E427" s="8"/>
      <c r="F427" s="8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.25" customHeight="1">
      <c r="A428" s="5"/>
      <c r="B428" s="137"/>
      <c r="C428" s="5"/>
      <c r="D428" s="138"/>
      <c r="E428" s="8"/>
      <c r="F428" s="8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.25" customHeight="1">
      <c r="A429" s="5"/>
      <c r="B429" s="137"/>
      <c r="C429" s="5"/>
      <c r="D429" s="138"/>
      <c r="E429" s="8"/>
      <c r="F429" s="8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.25" customHeight="1">
      <c r="A430" s="5"/>
      <c r="B430" s="137"/>
      <c r="C430" s="5"/>
      <c r="D430" s="138"/>
      <c r="E430" s="8"/>
      <c r="F430" s="8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.25" customHeight="1">
      <c r="A431" s="5"/>
      <c r="B431" s="137"/>
      <c r="C431" s="5"/>
      <c r="D431" s="138"/>
      <c r="E431" s="8"/>
      <c r="F431" s="8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.25" customHeight="1">
      <c r="A432" s="5"/>
      <c r="B432" s="137"/>
      <c r="C432" s="5"/>
      <c r="D432" s="138"/>
      <c r="E432" s="8"/>
      <c r="F432" s="8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.25" customHeight="1">
      <c r="A433" s="5"/>
      <c r="B433" s="137"/>
      <c r="C433" s="5"/>
      <c r="D433" s="138"/>
      <c r="E433" s="8"/>
      <c r="F433" s="8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.25" customHeight="1">
      <c r="A434" s="5"/>
      <c r="B434" s="137"/>
      <c r="C434" s="5"/>
      <c r="D434" s="138"/>
      <c r="E434" s="8"/>
      <c r="F434" s="8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.25" customHeight="1">
      <c r="A435" s="5"/>
      <c r="B435" s="137"/>
      <c r="C435" s="5"/>
      <c r="D435" s="138"/>
      <c r="E435" s="8"/>
      <c r="F435" s="8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.25" customHeight="1">
      <c r="A436" s="5"/>
      <c r="B436" s="137"/>
      <c r="C436" s="5"/>
      <c r="D436" s="138"/>
      <c r="E436" s="8"/>
      <c r="F436" s="8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.25" customHeight="1">
      <c r="A437" s="5"/>
      <c r="B437" s="137"/>
      <c r="C437" s="5"/>
      <c r="D437" s="138"/>
      <c r="E437" s="8"/>
      <c r="F437" s="8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.25" customHeight="1">
      <c r="A438" s="5"/>
      <c r="B438" s="137"/>
      <c r="C438" s="5"/>
      <c r="D438" s="138"/>
      <c r="E438" s="8"/>
      <c r="F438" s="8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.25" customHeight="1">
      <c r="A439" s="5"/>
      <c r="B439" s="137"/>
      <c r="C439" s="5"/>
      <c r="D439" s="138"/>
      <c r="E439" s="8"/>
      <c r="F439" s="8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.25" customHeight="1">
      <c r="A440" s="5"/>
      <c r="B440" s="137"/>
      <c r="C440" s="5"/>
      <c r="D440" s="138"/>
      <c r="E440" s="8"/>
      <c r="F440" s="8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.25" customHeight="1">
      <c r="A441" s="5"/>
      <c r="B441" s="137"/>
      <c r="C441" s="5"/>
      <c r="D441" s="138"/>
      <c r="E441" s="8"/>
      <c r="F441" s="8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.25" customHeight="1">
      <c r="A442" s="5"/>
      <c r="B442" s="137"/>
      <c r="C442" s="5"/>
      <c r="D442" s="138"/>
      <c r="E442" s="8"/>
      <c r="F442" s="8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.25" customHeight="1">
      <c r="A443" s="5"/>
      <c r="B443" s="137"/>
      <c r="C443" s="5"/>
      <c r="D443" s="138"/>
      <c r="E443" s="8"/>
      <c r="F443" s="8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.25" customHeight="1">
      <c r="A444" s="5"/>
      <c r="B444" s="137"/>
      <c r="C444" s="5"/>
      <c r="D444" s="138"/>
      <c r="E444" s="8"/>
      <c r="F444" s="8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.25" customHeight="1">
      <c r="A445" s="5"/>
      <c r="B445" s="137"/>
      <c r="C445" s="5"/>
      <c r="D445" s="138"/>
      <c r="E445" s="8"/>
      <c r="F445" s="8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.25" customHeight="1">
      <c r="A446" s="5"/>
      <c r="B446" s="137"/>
      <c r="C446" s="5"/>
      <c r="D446" s="138"/>
      <c r="E446" s="8"/>
      <c r="F446" s="8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.25" customHeight="1">
      <c r="A447" s="5"/>
      <c r="B447" s="137"/>
      <c r="C447" s="5"/>
      <c r="D447" s="138"/>
      <c r="E447" s="8"/>
      <c r="F447" s="8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.25" customHeight="1">
      <c r="A448" s="5"/>
      <c r="B448" s="137"/>
      <c r="C448" s="5"/>
      <c r="D448" s="138"/>
      <c r="E448" s="8"/>
      <c r="F448" s="8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.25" customHeight="1">
      <c r="A449" s="5"/>
      <c r="B449" s="137"/>
      <c r="C449" s="5"/>
      <c r="D449" s="138"/>
      <c r="E449" s="8"/>
      <c r="F449" s="8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.25" customHeight="1">
      <c r="A450" s="5"/>
      <c r="B450" s="137"/>
      <c r="C450" s="5"/>
      <c r="D450" s="138"/>
      <c r="E450" s="8"/>
      <c r="F450" s="8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.25" customHeight="1">
      <c r="A451" s="5"/>
      <c r="B451" s="137"/>
      <c r="C451" s="5"/>
      <c r="D451" s="138"/>
      <c r="E451" s="8"/>
      <c r="F451" s="8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.25" customHeight="1">
      <c r="A452" s="5"/>
      <c r="B452" s="137"/>
      <c r="C452" s="5"/>
      <c r="D452" s="138"/>
      <c r="E452" s="8"/>
      <c r="F452" s="8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.25" customHeight="1">
      <c r="A453" s="5"/>
      <c r="B453" s="137"/>
      <c r="C453" s="5"/>
      <c r="D453" s="138"/>
      <c r="E453" s="8"/>
      <c r="F453" s="8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.25" customHeight="1">
      <c r="A454" s="5"/>
      <c r="B454" s="137"/>
      <c r="C454" s="5"/>
      <c r="D454" s="138"/>
      <c r="E454" s="8"/>
      <c r="F454" s="8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.25" customHeight="1">
      <c r="A455" s="5"/>
      <c r="B455" s="137"/>
      <c r="C455" s="5"/>
      <c r="D455" s="138"/>
      <c r="E455" s="8"/>
      <c r="F455" s="8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.25" customHeight="1">
      <c r="A456" s="5"/>
      <c r="B456" s="137"/>
      <c r="C456" s="5"/>
      <c r="D456" s="138"/>
      <c r="E456" s="8"/>
      <c r="F456" s="8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.25" customHeight="1">
      <c r="A457" s="5"/>
      <c r="B457" s="137"/>
      <c r="C457" s="5"/>
      <c r="D457" s="138"/>
      <c r="E457" s="8"/>
      <c r="F457" s="8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.25" customHeight="1">
      <c r="A458" s="5"/>
      <c r="B458" s="137"/>
      <c r="C458" s="5"/>
      <c r="D458" s="138"/>
      <c r="E458" s="8"/>
      <c r="F458" s="8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.25" customHeight="1">
      <c r="A459" s="5"/>
      <c r="B459" s="137"/>
      <c r="C459" s="5"/>
      <c r="D459" s="138"/>
      <c r="E459" s="8"/>
      <c r="F459" s="8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.25" customHeight="1">
      <c r="A460" s="5"/>
      <c r="B460" s="137"/>
      <c r="C460" s="5"/>
      <c r="D460" s="138"/>
      <c r="E460" s="8"/>
      <c r="F460" s="8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.25" customHeight="1">
      <c r="A461" s="5"/>
      <c r="B461" s="137"/>
      <c r="C461" s="5"/>
      <c r="D461" s="138"/>
      <c r="E461" s="8"/>
      <c r="F461" s="8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.25" customHeight="1">
      <c r="A462" s="5"/>
      <c r="B462" s="137"/>
      <c r="C462" s="5"/>
      <c r="D462" s="138"/>
      <c r="E462" s="8"/>
      <c r="F462" s="8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.25" customHeight="1">
      <c r="A463" s="5"/>
      <c r="B463" s="137"/>
      <c r="C463" s="5"/>
      <c r="D463" s="138"/>
      <c r="E463" s="8"/>
      <c r="F463" s="8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.25" customHeight="1">
      <c r="A464" s="5"/>
      <c r="B464" s="137"/>
      <c r="C464" s="5"/>
      <c r="D464" s="138"/>
      <c r="E464" s="8"/>
      <c r="F464" s="8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.25" customHeight="1">
      <c r="A465" s="5"/>
      <c r="B465" s="137"/>
      <c r="C465" s="5"/>
      <c r="D465" s="138"/>
      <c r="E465" s="8"/>
      <c r="F465" s="8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.25" customHeight="1">
      <c r="A466" s="5"/>
      <c r="B466" s="137"/>
      <c r="C466" s="5"/>
      <c r="D466" s="138"/>
      <c r="E466" s="8"/>
      <c r="F466" s="8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.25" customHeight="1">
      <c r="A467" s="5"/>
      <c r="B467" s="137"/>
      <c r="C467" s="5"/>
      <c r="D467" s="138"/>
      <c r="E467" s="8"/>
      <c r="F467" s="8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.25" customHeight="1">
      <c r="A468" s="5"/>
      <c r="B468" s="137"/>
      <c r="C468" s="5"/>
      <c r="D468" s="138"/>
      <c r="E468" s="8"/>
      <c r="F468" s="8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.25" customHeight="1">
      <c r="A469" s="5"/>
      <c r="B469" s="137"/>
      <c r="C469" s="5"/>
      <c r="D469" s="138"/>
      <c r="E469" s="8"/>
      <c r="F469" s="8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.25" customHeight="1">
      <c r="A470" s="5"/>
      <c r="B470" s="137"/>
      <c r="C470" s="5"/>
      <c r="D470" s="138"/>
      <c r="E470" s="8"/>
      <c r="F470" s="8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.25" customHeight="1">
      <c r="A471" s="5"/>
      <c r="B471" s="137"/>
      <c r="C471" s="5"/>
      <c r="D471" s="138"/>
      <c r="E471" s="8"/>
      <c r="F471" s="8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.25" customHeight="1">
      <c r="A472" s="5"/>
      <c r="B472" s="137"/>
      <c r="C472" s="5"/>
      <c r="D472" s="138"/>
      <c r="E472" s="8"/>
      <c r="F472" s="8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.25" customHeight="1">
      <c r="A473" s="5"/>
      <c r="B473" s="137"/>
      <c r="C473" s="5"/>
      <c r="D473" s="138"/>
      <c r="E473" s="8"/>
      <c r="F473" s="8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.25" customHeight="1">
      <c r="A474" s="5"/>
      <c r="B474" s="137"/>
      <c r="C474" s="5"/>
      <c r="D474" s="138"/>
      <c r="E474" s="8"/>
      <c r="F474" s="8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.25" customHeight="1">
      <c r="A475" s="5"/>
      <c r="B475" s="137"/>
      <c r="C475" s="5"/>
      <c r="D475" s="138"/>
      <c r="E475" s="8"/>
      <c r="F475" s="8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.25" customHeight="1">
      <c r="A476" s="5"/>
      <c r="B476" s="137"/>
      <c r="C476" s="5"/>
      <c r="D476" s="138"/>
      <c r="E476" s="8"/>
      <c r="F476" s="8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.25" customHeight="1">
      <c r="A477" s="5"/>
      <c r="B477" s="137"/>
      <c r="C477" s="5"/>
      <c r="D477" s="138"/>
      <c r="E477" s="8"/>
      <c r="F477" s="8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.25" customHeight="1">
      <c r="A478" s="5"/>
      <c r="B478" s="137"/>
      <c r="C478" s="5"/>
      <c r="D478" s="138"/>
      <c r="E478" s="8"/>
      <c r="F478" s="8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.25" customHeight="1">
      <c r="A479" s="5"/>
      <c r="B479" s="137"/>
      <c r="C479" s="5"/>
      <c r="D479" s="138"/>
      <c r="E479" s="8"/>
      <c r="F479" s="8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.25" customHeight="1">
      <c r="A480" s="5"/>
      <c r="B480" s="137"/>
      <c r="C480" s="5"/>
      <c r="D480" s="138"/>
      <c r="E480" s="8"/>
      <c r="F480" s="8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.25" customHeight="1">
      <c r="A481" s="5"/>
      <c r="B481" s="137"/>
      <c r="C481" s="5"/>
      <c r="D481" s="138"/>
      <c r="E481" s="8"/>
      <c r="F481" s="8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.25" customHeight="1">
      <c r="A482" s="5"/>
      <c r="B482" s="137"/>
      <c r="C482" s="5"/>
      <c r="D482" s="138"/>
      <c r="E482" s="8"/>
      <c r="F482" s="8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.25" customHeight="1">
      <c r="A483" s="5"/>
      <c r="B483" s="137"/>
      <c r="C483" s="5"/>
      <c r="D483" s="138"/>
      <c r="E483" s="8"/>
      <c r="F483" s="8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.25" customHeight="1">
      <c r="A484" s="5"/>
      <c r="B484" s="137"/>
      <c r="C484" s="5"/>
      <c r="D484" s="138"/>
      <c r="E484" s="8"/>
      <c r="F484" s="8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.25" customHeight="1">
      <c r="A485" s="5"/>
      <c r="B485" s="137"/>
      <c r="C485" s="5"/>
      <c r="D485" s="138"/>
      <c r="E485" s="8"/>
      <c r="F485" s="8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.25" customHeight="1">
      <c r="A486" s="5"/>
      <c r="B486" s="137"/>
      <c r="C486" s="5"/>
      <c r="D486" s="138"/>
      <c r="E486" s="8"/>
      <c r="F486" s="8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.25" customHeight="1">
      <c r="A487" s="5"/>
      <c r="B487" s="137"/>
      <c r="C487" s="5"/>
      <c r="D487" s="138"/>
      <c r="E487" s="8"/>
      <c r="F487" s="8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.25" customHeight="1">
      <c r="A488" s="5"/>
      <c r="B488" s="137"/>
      <c r="C488" s="5"/>
      <c r="D488" s="138"/>
      <c r="E488" s="8"/>
      <c r="F488" s="8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.25" customHeight="1">
      <c r="A489" s="5"/>
      <c r="B489" s="137"/>
      <c r="C489" s="5"/>
      <c r="D489" s="138"/>
      <c r="E489" s="8"/>
      <c r="F489" s="8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.25" customHeight="1">
      <c r="A490" s="5"/>
      <c r="B490" s="137"/>
      <c r="C490" s="5"/>
      <c r="D490" s="138"/>
      <c r="E490" s="8"/>
      <c r="F490" s="8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.25" customHeight="1">
      <c r="A491" s="5"/>
      <c r="B491" s="137"/>
      <c r="C491" s="5"/>
      <c r="D491" s="138"/>
      <c r="E491" s="8"/>
      <c r="F491" s="8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.25" customHeight="1">
      <c r="A492" s="5"/>
      <c r="B492" s="137"/>
      <c r="C492" s="5"/>
      <c r="D492" s="138"/>
      <c r="E492" s="8"/>
      <c r="F492" s="8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.25" customHeight="1">
      <c r="A493" s="5"/>
      <c r="B493" s="137"/>
      <c r="C493" s="5"/>
      <c r="D493" s="138"/>
      <c r="E493" s="8"/>
      <c r="F493" s="8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.25" customHeight="1">
      <c r="A494" s="5"/>
      <c r="B494" s="137"/>
      <c r="C494" s="5"/>
      <c r="D494" s="138"/>
      <c r="E494" s="8"/>
      <c r="F494" s="8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.25" customHeight="1">
      <c r="A495" s="5"/>
      <c r="B495" s="137"/>
      <c r="C495" s="5"/>
      <c r="D495" s="138"/>
      <c r="E495" s="8"/>
      <c r="F495" s="8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.25" customHeight="1">
      <c r="A496" s="5"/>
      <c r="B496" s="137"/>
      <c r="C496" s="5"/>
      <c r="D496" s="138"/>
      <c r="E496" s="8"/>
      <c r="F496" s="8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.25" customHeight="1">
      <c r="A497" s="5"/>
      <c r="B497" s="137"/>
      <c r="C497" s="5"/>
      <c r="D497" s="138"/>
      <c r="E497" s="8"/>
      <c r="F497" s="8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.25" customHeight="1">
      <c r="A498" s="5"/>
      <c r="B498" s="137"/>
      <c r="C498" s="5"/>
      <c r="D498" s="138"/>
      <c r="E498" s="8"/>
      <c r="F498" s="8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.25" customHeight="1">
      <c r="A499" s="5"/>
      <c r="B499" s="137"/>
      <c r="C499" s="5"/>
      <c r="D499" s="138"/>
      <c r="E499" s="8"/>
      <c r="F499" s="8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.25" customHeight="1">
      <c r="A500" s="5"/>
      <c r="B500" s="137"/>
      <c r="C500" s="5"/>
      <c r="D500" s="138"/>
      <c r="E500" s="8"/>
      <c r="F500" s="8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.25" customHeight="1">
      <c r="A501" s="5"/>
      <c r="B501" s="137"/>
      <c r="C501" s="5"/>
      <c r="D501" s="138"/>
      <c r="E501" s="8"/>
      <c r="F501" s="8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.25" customHeight="1">
      <c r="A502" s="5"/>
      <c r="B502" s="137"/>
      <c r="C502" s="5"/>
      <c r="D502" s="138"/>
      <c r="E502" s="8"/>
      <c r="F502" s="8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.25" customHeight="1">
      <c r="A503" s="5"/>
      <c r="B503" s="137"/>
      <c r="C503" s="5"/>
      <c r="D503" s="138"/>
      <c r="E503" s="8"/>
      <c r="F503" s="8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.25" customHeight="1">
      <c r="A504" s="5"/>
      <c r="B504" s="137"/>
      <c r="C504" s="5"/>
      <c r="D504" s="138"/>
      <c r="E504" s="8"/>
      <c r="F504" s="8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.25" customHeight="1">
      <c r="A505" s="5"/>
      <c r="B505" s="137"/>
      <c r="C505" s="5"/>
      <c r="D505" s="138"/>
      <c r="E505" s="8"/>
      <c r="F505" s="8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.25" customHeight="1">
      <c r="A506" s="5"/>
      <c r="B506" s="137"/>
      <c r="C506" s="5"/>
      <c r="D506" s="138"/>
      <c r="E506" s="8"/>
      <c r="F506" s="8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.25" customHeight="1">
      <c r="A507" s="5"/>
      <c r="B507" s="137"/>
      <c r="C507" s="5"/>
      <c r="D507" s="138"/>
      <c r="E507" s="8"/>
      <c r="F507" s="8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.25" customHeight="1">
      <c r="A508" s="5"/>
      <c r="B508" s="137"/>
      <c r="C508" s="5"/>
      <c r="D508" s="138"/>
      <c r="E508" s="8"/>
      <c r="F508" s="8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.25" customHeight="1">
      <c r="A509" s="5"/>
      <c r="B509" s="137"/>
      <c r="C509" s="5"/>
      <c r="D509" s="138"/>
      <c r="E509" s="8"/>
      <c r="F509" s="8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.25" customHeight="1">
      <c r="A510" s="5"/>
      <c r="B510" s="137"/>
      <c r="C510" s="5"/>
      <c r="D510" s="138"/>
      <c r="E510" s="8"/>
      <c r="F510" s="8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.25" customHeight="1">
      <c r="A511" s="5"/>
      <c r="B511" s="137"/>
      <c r="C511" s="5"/>
      <c r="D511" s="138"/>
      <c r="E511" s="8"/>
      <c r="F511" s="8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.25" customHeight="1">
      <c r="A512" s="5"/>
      <c r="B512" s="137"/>
      <c r="C512" s="5"/>
      <c r="D512" s="138"/>
      <c r="E512" s="8"/>
      <c r="F512" s="8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.25" customHeight="1">
      <c r="A513" s="5"/>
      <c r="B513" s="137"/>
      <c r="C513" s="5"/>
      <c r="D513" s="138"/>
      <c r="E513" s="8"/>
      <c r="F513" s="8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.25" customHeight="1">
      <c r="A514" s="5"/>
      <c r="B514" s="137"/>
      <c r="C514" s="5"/>
      <c r="D514" s="138"/>
      <c r="E514" s="8"/>
      <c r="F514" s="8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.25" customHeight="1">
      <c r="A515" s="5"/>
      <c r="B515" s="137"/>
      <c r="C515" s="5"/>
      <c r="D515" s="138"/>
      <c r="E515" s="8"/>
      <c r="F515" s="8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.25" customHeight="1">
      <c r="A516" s="5"/>
      <c r="B516" s="137"/>
      <c r="C516" s="5"/>
      <c r="D516" s="138"/>
      <c r="E516" s="8"/>
      <c r="F516" s="8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.25" customHeight="1">
      <c r="A517" s="5"/>
      <c r="B517" s="137"/>
      <c r="C517" s="5"/>
      <c r="D517" s="138"/>
      <c r="E517" s="8"/>
      <c r="F517" s="8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.25" customHeight="1">
      <c r="A518" s="5"/>
      <c r="B518" s="137"/>
      <c r="C518" s="5"/>
      <c r="D518" s="138"/>
      <c r="E518" s="8"/>
      <c r="F518" s="8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.25" customHeight="1">
      <c r="A519" s="5"/>
      <c r="B519" s="137"/>
      <c r="C519" s="5"/>
      <c r="D519" s="138"/>
      <c r="E519" s="8"/>
      <c r="F519" s="8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.25" customHeight="1">
      <c r="A520" s="5"/>
      <c r="B520" s="137"/>
      <c r="C520" s="5"/>
      <c r="D520" s="138"/>
      <c r="E520" s="8"/>
      <c r="F520" s="8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.25" customHeight="1">
      <c r="A521" s="5"/>
      <c r="B521" s="137"/>
      <c r="C521" s="5"/>
      <c r="D521" s="138"/>
      <c r="E521" s="8"/>
      <c r="F521" s="8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.25" customHeight="1">
      <c r="A522" s="5"/>
      <c r="B522" s="137"/>
      <c r="C522" s="5"/>
      <c r="D522" s="138"/>
      <c r="E522" s="8"/>
      <c r="F522" s="8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.25" customHeight="1">
      <c r="A523" s="5"/>
      <c r="B523" s="137"/>
      <c r="C523" s="5"/>
      <c r="D523" s="138"/>
      <c r="E523" s="8"/>
      <c r="F523" s="8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.25" customHeight="1">
      <c r="A524" s="5"/>
      <c r="B524" s="137"/>
      <c r="C524" s="5"/>
      <c r="D524" s="138"/>
      <c r="E524" s="8"/>
      <c r="F524" s="8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.25" customHeight="1">
      <c r="A525" s="5"/>
      <c r="B525" s="137"/>
      <c r="C525" s="5"/>
      <c r="D525" s="138"/>
      <c r="E525" s="8"/>
      <c r="F525" s="8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.25" customHeight="1">
      <c r="A526" s="5"/>
      <c r="B526" s="137"/>
      <c r="C526" s="5"/>
      <c r="D526" s="138"/>
      <c r="E526" s="8"/>
      <c r="F526" s="8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.25" customHeight="1">
      <c r="A527" s="5"/>
      <c r="B527" s="137"/>
      <c r="C527" s="5"/>
      <c r="D527" s="138"/>
      <c r="E527" s="8"/>
      <c r="F527" s="8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.25" customHeight="1">
      <c r="A528" s="5"/>
      <c r="B528" s="137"/>
      <c r="C528" s="5"/>
      <c r="D528" s="138"/>
      <c r="E528" s="8"/>
      <c r="F528" s="8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.25" customHeight="1">
      <c r="A529" s="5"/>
      <c r="B529" s="137"/>
      <c r="C529" s="5"/>
      <c r="D529" s="138"/>
      <c r="E529" s="8"/>
      <c r="F529" s="8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.25" customHeight="1">
      <c r="A530" s="5"/>
      <c r="B530" s="137"/>
      <c r="C530" s="5"/>
      <c r="D530" s="138"/>
      <c r="E530" s="8"/>
      <c r="F530" s="8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.25" customHeight="1">
      <c r="A531" s="5"/>
      <c r="B531" s="137"/>
      <c r="C531" s="5"/>
      <c r="D531" s="138"/>
      <c r="E531" s="8"/>
      <c r="F531" s="8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.25" customHeight="1">
      <c r="A532" s="5"/>
      <c r="B532" s="137"/>
      <c r="C532" s="5"/>
      <c r="D532" s="138"/>
      <c r="E532" s="8"/>
      <c r="F532" s="8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.25" customHeight="1">
      <c r="A533" s="5"/>
      <c r="B533" s="137"/>
      <c r="C533" s="5"/>
      <c r="D533" s="138"/>
      <c r="E533" s="8"/>
      <c r="F533" s="8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.25" customHeight="1">
      <c r="A534" s="5"/>
      <c r="B534" s="137"/>
      <c r="C534" s="5"/>
      <c r="D534" s="138"/>
      <c r="E534" s="8"/>
      <c r="F534" s="8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.25" customHeight="1">
      <c r="A535" s="5"/>
      <c r="B535" s="137"/>
      <c r="C535" s="5"/>
      <c r="D535" s="138"/>
      <c r="E535" s="8"/>
      <c r="F535" s="8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.25" customHeight="1">
      <c r="A536" s="5"/>
      <c r="B536" s="137"/>
      <c r="C536" s="5"/>
      <c r="D536" s="138"/>
      <c r="E536" s="8"/>
      <c r="F536" s="8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.25" customHeight="1">
      <c r="A537" s="5"/>
      <c r="B537" s="137"/>
      <c r="C537" s="5"/>
      <c r="D537" s="138"/>
      <c r="E537" s="8"/>
      <c r="F537" s="8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.25" customHeight="1">
      <c r="A538" s="5"/>
      <c r="B538" s="137"/>
      <c r="C538" s="5"/>
      <c r="D538" s="138"/>
      <c r="E538" s="8"/>
      <c r="F538" s="8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.25" customHeight="1">
      <c r="A539" s="5"/>
      <c r="B539" s="137"/>
      <c r="C539" s="5"/>
      <c r="D539" s="138"/>
      <c r="E539" s="8"/>
      <c r="F539" s="8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.25" customHeight="1">
      <c r="A540" s="5"/>
      <c r="B540" s="137"/>
      <c r="C540" s="5"/>
      <c r="D540" s="138"/>
      <c r="E540" s="8"/>
      <c r="F540" s="8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.25" customHeight="1">
      <c r="A541" s="5"/>
      <c r="B541" s="137"/>
      <c r="C541" s="5"/>
      <c r="D541" s="138"/>
      <c r="E541" s="8"/>
      <c r="F541" s="8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.25" customHeight="1">
      <c r="A542" s="5"/>
      <c r="B542" s="137"/>
      <c r="C542" s="5"/>
      <c r="D542" s="138"/>
      <c r="E542" s="8"/>
      <c r="F542" s="8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.25" customHeight="1">
      <c r="A543" s="5"/>
      <c r="B543" s="137"/>
      <c r="C543" s="5"/>
      <c r="D543" s="138"/>
      <c r="E543" s="8"/>
      <c r="F543" s="8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.25" customHeight="1">
      <c r="A544" s="5"/>
      <c r="B544" s="137"/>
      <c r="C544" s="5"/>
      <c r="D544" s="138"/>
      <c r="E544" s="8"/>
      <c r="F544" s="8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.25" customHeight="1">
      <c r="A545" s="5"/>
      <c r="B545" s="137"/>
      <c r="C545" s="5"/>
      <c r="D545" s="138"/>
      <c r="E545" s="8"/>
      <c r="F545" s="8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.25" customHeight="1">
      <c r="A546" s="5"/>
      <c r="B546" s="137"/>
      <c r="C546" s="5"/>
      <c r="D546" s="138"/>
      <c r="E546" s="8"/>
      <c r="F546" s="8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.25" customHeight="1">
      <c r="A547" s="5"/>
      <c r="B547" s="137"/>
      <c r="C547" s="5"/>
      <c r="D547" s="138"/>
      <c r="E547" s="8"/>
      <c r="F547" s="8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.25" customHeight="1">
      <c r="A548" s="5"/>
      <c r="B548" s="137"/>
      <c r="C548" s="5"/>
      <c r="D548" s="138"/>
      <c r="E548" s="8"/>
      <c r="F548" s="8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.25" customHeight="1">
      <c r="A549" s="5"/>
      <c r="B549" s="137"/>
      <c r="C549" s="5"/>
      <c r="D549" s="138"/>
      <c r="E549" s="8"/>
      <c r="F549" s="8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.25" customHeight="1">
      <c r="A550" s="5"/>
      <c r="B550" s="137"/>
      <c r="C550" s="5"/>
      <c r="D550" s="138"/>
      <c r="E550" s="8"/>
      <c r="F550" s="8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.25" customHeight="1">
      <c r="A551" s="5"/>
      <c r="B551" s="137"/>
      <c r="C551" s="5"/>
      <c r="D551" s="138"/>
      <c r="E551" s="8"/>
      <c r="F551" s="8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.25" customHeight="1">
      <c r="A552" s="5"/>
      <c r="B552" s="137"/>
      <c r="C552" s="5"/>
      <c r="D552" s="138"/>
      <c r="E552" s="8"/>
      <c r="F552" s="8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.25" customHeight="1">
      <c r="A553" s="5"/>
      <c r="B553" s="137"/>
      <c r="C553" s="5"/>
      <c r="D553" s="138"/>
      <c r="E553" s="8"/>
      <c r="F553" s="8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.25" customHeight="1">
      <c r="A554" s="5"/>
      <c r="B554" s="137"/>
      <c r="C554" s="5"/>
      <c r="D554" s="138"/>
      <c r="E554" s="8"/>
      <c r="F554" s="8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.25" customHeight="1">
      <c r="A555" s="5"/>
      <c r="B555" s="137"/>
      <c r="C555" s="5"/>
      <c r="D555" s="138"/>
      <c r="E555" s="8"/>
      <c r="F555" s="8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.25" customHeight="1">
      <c r="A556" s="5"/>
      <c r="B556" s="137"/>
      <c r="C556" s="5"/>
      <c r="D556" s="138"/>
      <c r="E556" s="8"/>
      <c r="F556" s="8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.25" customHeight="1">
      <c r="A557" s="5"/>
      <c r="B557" s="137"/>
      <c r="C557" s="5"/>
      <c r="D557" s="138"/>
      <c r="E557" s="8"/>
      <c r="F557" s="8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.25" customHeight="1">
      <c r="A558" s="5"/>
      <c r="B558" s="137"/>
      <c r="C558" s="5"/>
      <c r="D558" s="138"/>
      <c r="E558" s="8"/>
      <c r="F558" s="8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.25" customHeight="1">
      <c r="A559" s="5"/>
      <c r="B559" s="137"/>
      <c r="C559" s="5"/>
      <c r="D559" s="138"/>
      <c r="E559" s="8"/>
      <c r="F559" s="8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.25" customHeight="1">
      <c r="A560" s="5"/>
      <c r="B560" s="137"/>
      <c r="C560" s="5"/>
      <c r="D560" s="138"/>
      <c r="E560" s="8"/>
      <c r="F560" s="8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.25" customHeight="1">
      <c r="A561" s="5"/>
      <c r="B561" s="137"/>
      <c r="C561" s="5"/>
      <c r="D561" s="138"/>
      <c r="E561" s="8"/>
      <c r="F561" s="8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.25" customHeight="1">
      <c r="A562" s="5"/>
      <c r="B562" s="137"/>
      <c r="C562" s="5"/>
      <c r="D562" s="138"/>
      <c r="E562" s="8"/>
      <c r="F562" s="8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.25" customHeight="1">
      <c r="A563" s="5"/>
      <c r="B563" s="137"/>
      <c r="C563" s="5"/>
      <c r="D563" s="138"/>
      <c r="E563" s="8"/>
      <c r="F563" s="8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.25" customHeight="1">
      <c r="A564" s="5"/>
      <c r="B564" s="137"/>
      <c r="C564" s="5"/>
      <c r="D564" s="138"/>
      <c r="E564" s="8"/>
      <c r="F564" s="8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.25" customHeight="1">
      <c r="A565" s="5"/>
      <c r="B565" s="137"/>
      <c r="C565" s="5"/>
      <c r="D565" s="138"/>
      <c r="E565" s="8"/>
      <c r="F565" s="8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.25" customHeight="1">
      <c r="A566" s="5"/>
      <c r="B566" s="137"/>
      <c r="C566" s="5"/>
      <c r="D566" s="138"/>
      <c r="E566" s="8"/>
      <c r="F566" s="8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.25" customHeight="1">
      <c r="A567" s="5"/>
      <c r="B567" s="137"/>
      <c r="C567" s="5"/>
      <c r="D567" s="138"/>
      <c r="E567" s="8"/>
      <c r="F567" s="8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.25" customHeight="1">
      <c r="A568" s="5"/>
      <c r="B568" s="137"/>
      <c r="C568" s="5"/>
      <c r="D568" s="138"/>
      <c r="E568" s="8"/>
      <c r="F568" s="8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.25" customHeight="1">
      <c r="A569" s="5"/>
      <c r="B569" s="137"/>
      <c r="C569" s="5"/>
      <c r="D569" s="138"/>
      <c r="E569" s="8"/>
      <c r="F569" s="8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.25" customHeight="1">
      <c r="A570" s="5"/>
      <c r="B570" s="137"/>
      <c r="C570" s="5"/>
      <c r="D570" s="138"/>
      <c r="E570" s="8"/>
      <c r="F570" s="8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.25" customHeight="1">
      <c r="A571" s="5"/>
      <c r="B571" s="137"/>
      <c r="C571" s="5"/>
      <c r="D571" s="138"/>
      <c r="E571" s="8"/>
      <c r="F571" s="8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.25" customHeight="1">
      <c r="A572" s="5"/>
      <c r="B572" s="137"/>
      <c r="C572" s="5"/>
      <c r="D572" s="138"/>
      <c r="E572" s="8"/>
      <c r="F572" s="8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.25" customHeight="1">
      <c r="A573" s="5"/>
      <c r="B573" s="137"/>
      <c r="C573" s="5"/>
      <c r="D573" s="138"/>
      <c r="E573" s="8"/>
      <c r="F573" s="8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.25" customHeight="1">
      <c r="A574" s="5"/>
      <c r="B574" s="137"/>
      <c r="C574" s="5"/>
      <c r="D574" s="138"/>
      <c r="E574" s="8"/>
      <c r="F574" s="8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.25" customHeight="1">
      <c r="A575" s="5"/>
      <c r="B575" s="137"/>
      <c r="C575" s="5"/>
      <c r="D575" s="138"/>
      <c r="E575" s="8"/>
      <c r="F575" s="8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.25" customHeight="1">
      <c r="A576" s="5"/>
      <c r="B576" s="137"/>
      <c r="C576" s="5"/>
      <c r="D576" s="138"/>
      <c r="E576" s="8"/>
      <c r="F576" s="8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.25" customHeight="1">
      <c r="A577" s="5"/>
      <c r="B577" s="137"/>
      <c r="C577" s="5"/>
      <c r="D577" s="138"/>
      <c r="E577" s="8"/>
      <c r="F577" s="8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.25" customHeight="1">
      <c r="A578" s="5"/>
      <c r="B578" s="137"/>
      <c r="C578" s="5"/>
      <c r="D578" s="138"/>
      <c r="E578" s="8"/>
      <c r="F578" s="8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.25" customHeight="1">
      <c r="A579" s="5"/>
      <c r="B579" s="137"/>
      <c r="C579" s="5"/>
      <c r="D579" s="138"/>
      <c r="E579" s="8"/>
      <c r="F579" s="8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.25" customHeight="1">
      <c r="A580" s="5"/>
      <c r="B580" s="137"/>
      <c r="C580" s="5"/>
      <c r="D580" s="138"/>
      <c r="E580" s="8"/>
      <c r="F580" s="8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.25" customHeight="1">
      <c r="A581" s="5"/>
      <c r="B581" s="137"/>
      <c r="C581" s="5"/>
      <c r="D581" s="138"/>
      <c r="E581" s="8"/>
      <c r="F581" s="8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.25" customHeight="1">
      <c r="A582" s="5"/>
      <c r="B582" s="137"/>
      <c r="C582" s="5"/>
      <c r="D582" s="138"/>
      <c r="E582" s="8"/>
      <c r="F582" s="8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.25" customHeight="1">
      <c r="A583" s="5"/>
      <c r="B583" s="137"/>
      <c r="C583" s="5"/>
      <c r="D583" s="138"/>
      <c r="E583" s="8"/>
      <c r="F583" s="8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.25" customHeight="1">
      <c r="A584" s="5"/>
      <c r="B584" s="137"/>
      <c r="C584" s="5"/>
      <c r="D584" s="138"/>
      <c r="E584" s="8"/>
      <c r="F584" s="8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.25" customHeight="1">
      <c r="A585" s="5"/>
      <c r="B585" s="137"/>
      <c r="C585" s="5"/>
      <c r="D585" s="138"/>
      <c r="E585" s="8"/>
      <c r="F585" s="8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.25" customHeight="1">
      <c r="A586" s="5"/>
      <c r="B586" s="137"/>
      <c r="C586" s="5"/>
      <c r="D586" s="138"/>
      <c r="E586" s="8"/>
      <c r="F586" s="8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.25" customHeight="1">
      <c r="A587" s="5"/>
      <c r="B587" s="137"/>
      <c r="C587" s="5"/>
      <c r="D587" s="138"/>
      <c r="E587" s="8"/>
      <c r="F587" s="8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.25" customHeight="1">
      <c r="A588" s="5"/>
      <c r="B588" s="137"/>
      <c r="C588" s="5"/>
      <c r="D588" s="138"/>
      <c r="E588" s="8"/>
      <c r="F588" s="8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.25" customHeight="1">
      <c r="A589" s="5"/>
      <c r="B589" s="137"/>
      <c r="C589" s="5"/>
      <c r="D589" s="138"/>
      <c r="E589" s="8"/>
      <c r="F589" s="8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.25" customHeight="1">
      <c r="A590" s="5"/>
      <c r="B590" s="137"/>
      <c r="C590" s="5"/>
      <c r="D590" s="138"/>
      <c r="E590" s="8"/>
      <c r="F590" s="8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.25" customHeight="1">
      <c r="A591" s="5"/>
      <c r="B591" s="137"/>
      <c r="C591" s="5"/>
      <c r="D591" s="138"/>
      <c r="E591" s="8"/>
      <c r="F591" s="8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.25" customHeight="1">
      <c r="A592" s="5"/>
      <c r="B592" s="137"/>
      <c r="C592" s="5"/>
      <c r="D592" s="138"/>
      <c r="E592" s="8"/>
      <c r="F592" s="8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.25" customHeight="1">
      <c r="A593" s="5"/>
      <c r="B593" s="137"/>
      <c r="C593" s="5"/>
      <c r="D593" s="138"/>
      <c r="E593" s="8"/>
      <c r="F593" s="8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.25" customHeight="1">
      <c r="A594" s="5"/>
      <c r="B594" s="137"/>
      <c r="C594" s="5"/>
      <c r="D594" s="138"/>
      <c r="E594" s="8"/>
      <c r="F594" s="8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.25" customHeight="1">
      <c r="A595" s="5"/>
      <c r="B595" s="137"/>
      <c r="C595" s="5"/>
      <c r="D595" s="138"/>
      <c r="E595" s="8"/>
      <c r="F595" s="8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.25" customHeight="1">
      <c r="A596" s="5"/>
      <c r="B596" s="137"/>
      <c r="C596" s="5"/>
      <c r="D596" s="138"/>
      <c r="E596" s="8"/>
      <c r="F596" s="8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.25" customHeight="1">
      <c r="A597" s="5"/>
      <c r="B597" s="137"/>
      <c r="C597" s="5"/>
      <c r="D597" s="138"/>
      <c r="E597" s="8"/>
      <c r="F597" s="8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.25" customHeight="1">
      <c r="A598" s="5"/>
      <c r="B598" s="137"/>
      <c r="C598" s="5"/>
      <c r="D598" s="138"/>
      <c r="E598" s="8"/>
      <c r="F598" s="8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.25" customHeight="1">
      <c r="A599" s="5"/>
      <c r="B599" s="137"/>
      <c r="C599" s="5"/>
      <c r="D599" s="138"/>
      <c r="E599" s="8"/>
      <c r="F599" s="8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.25" customHeight="1">
      <c r="A600" s="5"/>
      <c r="B600" s="137"/>
      <c r="C600" s="5"/>
      <c r="D600" s="138"/>
      <c r="E600" s="8"/>
      <c r="F600" s="8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.25" customHeight="1">
      <c r="A601" s="5"/>
      <c r="B601" s="137"/>
      <c r="C601" s="5"/>
      <c r="D601" s="138"/>
      <c r="E601" s="8"/>
      <c r="F601" s="8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.25" customHeight="1">
      <c r="A602" s="5"/>
      <c r="B602" s="137"/>
      <c r="C602" s="5"/>
      <c r="D602" s="138"/>
      <c r="E602" s="8"/>
      <c r="F602" s="8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.25" customHeight="1">
      <c r="A603" s="5"/>
      <c r="B603" s="137"/>
      <c r="C603" s="5"/>
      <c r="D603" s="138"/>
      <c r="E603" s="8"/>
      <c r="F603" s="8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.25" customHeight="1">
      <c r="A604" s="5"/>
      <c r="B604" s="137"/>
      <c r="C604" s="5"/>
      <c r="D604" s="138"/>
      <c r="E604" s="8"/>
      <c r="F604" s="8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.25" customHeight="1">
      <c r="A605" s="5"/>
      <c r="B605" s="137"/>
      <c r="C605" s="5"/>
      <c r="D605" s="138"/>
      <c r="E605" s="8"/>
      <c r="F605" s="8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.25" customHeight="1">
      <c r="A606" s="5"/>
      <c r="B606" s="137"/>
      <c r="C606" s="5"/>
      <c r="D606" s="138"/>
      <c r="E606" s="8"/>
      <c r="F606" s="8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.25" customHeight="1">
      <c r="A607" s="5"/>
      <c r="B607" s="137"/>
      <c r="C607" s="5"/>
      <c r="D607" s="138"/>
      <c r="E607" s="8"/>
      <c r="F607" s="8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.25" customHeight="1">
      <c r="A608" s="5"/>
      <c r="B608" s="137"/>
      <c r="C608" s="5"/>
      <c r="D608" s="138"/>
      <c r="E608" s="8"/>
      <c r="F608" s="8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.25" customHeight="1">
      <c r="A609" s="5"/>
      <c r="B609" s="137"/>
      <c r="C609" s="5"/>
      <c r="D609" s="138"/>
      <c r="E609" s="8"/>
      <c r="F609" s="8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.25" customHeight="1">
      <c r="A610" s="5"/>
      <c r="B610" s="137"/>
      <c r="C610" s="5"/>
      <c r="D610" s="138"/>
      <c r="E610" s="8"/>
      <c r="F610" s="8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.25" customHeight="1">
      <c r="A611" s="5"/>
      <c r="B611" s="137"/>
      <c r="C611" s="5"/>
      <c r="D611" s="138"/>
      <c r="E611" s="8"/>
      <c r="F611" s="8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.25" customHeight="1">
      <c r="A612" s="5"/>
      <c r="B612" s="137"/>
      <c r="C612" s="5"/>
      <c r="D612" s="138"/>
      <c r="E612" s="8"/>
      <c r="F612" s="8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.25" customHeight="1">
      <c r="A613" s="5"/>
      <c r="B613" s="137"/>
      <c r="C613" s="5"/>
      <c r="D613" s="138"/>
      <c r="E613" s="8"/>
      <c r="F613" s="8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.25" customHeight="1">
      <c r="A614" s="5"/>
      <c r="B614" s="137"/>
      <c r="C614" s="5"/>
      <c r="D614" s="138"/>
      <c r="E614" s="8"/>
      <c r="F614" s="8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.25" customHeight="1">
      <c r="A615" s="5"/>
      <c r="B615" s="137"/>
      <c r="C615" s="5"/>
      <c r="D615" s="138"/>
      <c r="E615" s="8"/>
      <c r="F615" s="8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.25" customHeight="1">
      <c r="A616" s="5"/>
      <c r="B616" s="137"/>
      <c r="C616" s="5"/>
      <c r="D616" s="138"/>
      <c r="E616" s="8"/>
      <c r="F616" s="8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.25" customHeight="1">
      <c r="A617" s="5"/>
      <c r="B617" s="137"/>
      <c r="C617" s="5"/>
      <c r="D617" s="138"/>
      <c r="E617" s="8"/>
      <c r="F617" s="8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.25" customHeight="1">
      <c r="A618" s="5"/>
      <c r="B618" s="137"/>
      <c r="C618" s="5"/>
      <c r="D618" s="138"/>
      <c r="E618" s="8"/>
      <c r="F618" s="8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.25" customHeight="1">
      <c r="A619" s="5"/>
      <c r="B619" s="137"/>
      <c r="C619" s="5"/>
      <c r="D619" s="138"/>
      <c r="E619" s="8"/>
      <c r="F619" s="8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.25" customHeight="1">
      <c r="A620" s="5"/>
      <c r="B620" s="137"/>
      <c r="C620" s="5"/>
      <c r="D620" s="138"/>
      <c r="E620" s="8"/>
      <c r="F620" s="8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.25" customHeight="1">
      <c r="A621" s="5"/>
      <c r="B621" s="137"/>
      <c r="C621" s="5"/>
      <c r="D621" s="138"/>
      <c r="E621" s="8"/>
      <c r="F621" s="8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.25" customHeight="1">
      <c r="A622" s="5"/>
      <c r="B622" s="137"/>
      <c r="C622" s="5"/>
      <c r="D622" s="138"/>
      <c r="E622" s="8"/>
      <c r="F622" s="8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.25" customHeight="1">
      <c r="A623" s="5"/>
      <c r="B623" s="137"/>
      <c r="C623" s="5"/>
      <c r="D623" s="138"/>
      <c r="E623" s="8"/>
      <c r="F623" s="8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.25" customHeight="1">
      <c r="A624" s="5"/>
      <c r="B624" s="137"/>
      <c r="C624" s="5"/>
      <c r="D624" s="138"/>
      <c r="E624" s="8"/>
      <c r="F624" s="8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.25" customHeight="1">
      <c r="A625" s="5"/>
      <c r="B625" s="137"/>
      <c r="C625" s="5"/>
      <c r="D625" s="138"/>
      <c r="E625" s="8"/>
      <c r="F625" s="8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.25" customHeight="1">
      <c r="A626" s="5"/>
      <c r="B626" s="137"/>
      <c r="C626" s="5"/>
      <c r="D626" s="138"/>
      <c r="E626" s="8"/>
      <c r="F626" s="8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.25" customHeight="1">
      <c r="A627" s="5"/>
      <c r="B627" s="137"/>
      <c r="C627" s="5"/>
      <c r="D627" s="138"/>
      <c r="E627" s="8"/>
      <c r="F627" s="8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.25" customHeight="1">
      <c r="A628" s="5"/>
      <c r="B628" s="137"/>
      <c r="C628" s="5"/>
      <c r="D628" s="138"/>
      <c r="E628" s="8"/>
      <c r="F628" s="8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.25" customHeight="1">
      <c r="A629" s="5"/>
      <c r="B629" s="137"/>
      <c r="C629" s="5"/>
      <c r="D629" s="138"/>
      <c r="E629" s="8"/>
      <c r="F629" s="8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.25" customHeight="1">
      <c r="A630" s="5"/>
      <c r="B630" s="137"/>
      <c r="C630" s="5"/>
      <c r="D630" s="138"/>
      <c r="E630" s="8"/>
      <c r="F630" s="8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.25" customHeight="1">
      <c r="A631" s="5"/>
      <c r="B631" s="137"/>
      <c r="C631" s="5"/>
      <c r="D631" s="138"/>
      <c r="E631" s="8"/>
      <c r="F631" s="8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.25" customHeight="1">
      <c r="A632" s="5"/>
      <c r="B632" s="137"/>
      <c r="C632" s="5"/>
      <c r="D632" s="138"/>
      <c r="E632" s="8"/>
      <c r="F632" s="8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.25" customHeight="1">
      <c r="A633" s="5"/>
      <c r="B633" s="137"/>
      <c r="C633" s="5"/>
      <c r="D633" s="138"/>
      <c r="E633" s="8"/>
      <c r="F633" s="8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.25" customHeight="1">
      <c r="A634" s="5"/>
      <c r="B634" s="137"/>
      <c r="C634" s="5"/>
      <c r="D634" s="138"/>
      <c r="E634" s="8"/>
      <c r="F634" s="8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.25" customHeight="1">
      <c r="A635" s="5"/>
      <c r="B635" s="137"/>
      <c r="C635" s="5"/>
      <c r="D635" s="138"/>
      <c r="E635" s="8"/>
      <c r="F635" s="8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.25" customHeight="1">
      <c r="A636" s="5"/>
      <c r="B636" s="137"/>
      <c r="C636" s="5"/>
      <c r="D636" s="138"/>
      <c r="E636" s="8"/>
      <c r="F636" s="8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.25" customHeight="1">
      <c r="A637" s="5"/>
      <c r="B637" s="137"/>
      <c r="C637" s="5"/>
      <c r="D637" s="138"/>
      <c r="E637" s="8"/>
      <c r="F637" s="8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.25" customHeight="1">
      <c r="A638" s="5"/>
      <c r="B638" s="137"/>
      <c r="C638" s="5"/>
      <c r="D638" s="138"/>
      <c r="E638" s="8"/>
      <c r="F638" s="8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.25" customHeight="1">
      <c r="A639" s="5"/>
      <c r="B639" s="137"/>
      <c r="C639" s="5"/>
      <c r="D639" s="138"/>
      <c r="E639" s="8"/>
      <c r="F639" s="8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.25" customHeight="1">
      <c r="A640" s="5"/>
      <c r="B640" s="137"/>
      <c r="C640" s="5"/>
      <c r="D640" s="138"/>
      <c r="E640" s="8"/>
      <c r="F640" s="8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.25" customHeight="1">
      <c r="A641" s="5"/>
      <c r="B641" s="137"/>
      <c r="C641" s="5"/>
      <c r="D641" s="138"/>
      <c r="E641" s="8"/>
      <c r="F641" s="8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.25" customHeight="1">
      <c r="A642" s="5"/>
      <c r="B642" s="137"/>
      <c r="C642" s="5"/>
      <c r="D642" s="138"/>
      <c r="E642" s="8"/>
      <c r="F642" s="8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.25" customHeight="1">
      <c r="A643" s="5"/>
      <c r="B643" s="137"/>
      <c r="C643" s="5"/>
      <c r="D643" s="138"/>
      <c r="E643" s="8"/>
      <c r="F643" s="8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.25" customHeight="1">
      <c r="A644" s="5"/>
      <c r="B644" s="137"/>
      <c r="C644" s="5"/>
      <c r="D644" s="138"/>
      <c r="E644" s="8"/>
      <c r="F644" s="8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.25" customHeight="1">
      <c r="A645" s="5"/>
      <c r="B645" s="137"/>
      <c r="C645" s="5"/>
      <c r="D645" s="138"/>
      <c r="E645" s="8"/>
      <c r="F645" s="8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.25" customHeight="1">
      <c r="A646" s="5"/>
      <c r="B646" s="137"/>
      <c r="C646" s="5"/>
      <c r="D646" s="138"/>
      <c r="E646" s="8"/>
      <c r="F646" s="8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.25" customHeight="1">
      <c r="A647" s="5"/>
      <c r="B647" s="137"/>
      <c r="C647" s="5"/>
      <c r="D647" s="138"/>
      <c r="E647" s="8"/>
      <c r="F647" s="8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.25" customHeight="1">
      <c r="A648" s="5"/>
      <c r="B648" s="137"/>
      <c r="C648" s="5"/>
      <c r="D648" s="138"/>
      <c r="E648" s="8"/>
      <c r="F648" s="8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.25" customHeight="1">
      <c r="A649" s="5"/>
      <c r="B649" s="137"/>
      <c r="C649" s="5"/>
      <c r="D649" s="138"/>
      <c r="E649" s="8"/>
      <c r="F649" s="8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.25" customHeight="1">
      <c r="A650" s="5"/>
      <c r="B650" s="137"/>
      <c r="C650" s="5"/>
      <c r="D650" s="138"/>
      <c r="E650" s="8"/>
      <c r="F650" s="8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.25" customHeight="1">
      <c r="A651" s="5"/>
      <c r="B651" s="137"/>
      <c r="C651" s="5"/>
      <c r="D651" s="138"/>
      <c r="E651" s="8"/>
      <c r="F651" s="8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.25" customHeight="1">
      <c r="A652" s="5"/>
      <c r="B652" s="137"/>
      <c r="C652" s="5"/>
      <c r="D652" s="138"/>
      <c r="E652" s="8"/>
      <c r="F652" s="8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.25" customHeight="1">
      <c r="A653" s="5"/>
      <c r="B653" s="137"/>
      <c r="C653" s="5"/>
      <c r="D653" s="138"/>
      <c r="E653" s="8"/>
      <c r="F653" s="8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.25" customHeight="1">
      <c r="A654" s="5"/>
      <c r="B654" s="137"/>
      <c r="C654" s="5"/>
      <c r="D654" s="138"/>
      <c r="E654" s="8"/>
      <c r="F654" s="8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.25" customHeight="1">
      <c r="A655" s="5"/>
      <c r="B655" s="137"/>
      <c r="C655" s="5"/>
      <c r="D655" s="138"/>
      <c r="E655" s="8"/>
      <c r="F655" s="8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.25" customHeight="1">
      <c r="A656" s="5"/>
      <c r="B656" s="137"/>
      <c r="C656" s="5"/>
      <c r="D656" s="138"/>
      <c r="E656" s="8"/>
      <c r="F656" s="8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.25" customHeight="1">
      <c r="A657" s="5"/>
      <c r="B657" s="137"/>
      <c r="C657" s="5"/>
      <c r="D657" s="138"/>
      <c r="E657" s="8"/>
      <c r="F657" s="8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.25" customHeight="1">
      <c r="A658" s="5"/>
      <c r="B658" s="137"/>
      <c r="C658" s="5"/>
      <c r="D658" s="138"/>
      <c r="E658" s="8"/>
      <c r="F658" s="8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.25" customHeight="1">
      <c r="A659" s="5"/>
      <c r="B659" s="137"/>
      <c r="C659" s="5"/>
      <c r="D659" s="138"/>
      <c r="E659" s="8"/>
      <c r="F659" s="8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.25" customHeight="1">
      <c r="A660" s="5"/>
      <c r="B660" s="137"/>
      <c r="C660" s="5"/>
      <c r="D660" s="138"/>
      <c r="E660" s="8"/>
      <c r="F660" s="8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.25" customHeight="1">
      <c r="A661" s="5"/>
      <c r="B661" s="137"/>
      <c r="C661" s="5"/>
      <c r="D661" s="138"/>
      <c r="E661" s="8"/>
      <c r="F661" s="8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.25" customHeight="1">
      <c r="A662" s="5"/>
      <c r="B662" s="137"/>
      <c r="C662" s="5"/>
      <c r="D662" s="138"/>
      <c r="E662" s="8"/>
      <c r="F662" s="8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.25" customHeight="1">
      <c r="A663" s="5"/>
      <c r="B663" s="137"/>
      <c r="C663" s="5"/>
      <c r="D663" s="138"/>
      <c r="E663" s="8"/>
      <c r="F663" s="8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.25" customHeight="1">
      <c r="A664" s="5"/>
      <c r="B664" s="137"/>
      <c r="C664" s="5"/>
      <c r="D664" s="138"/>
      <c r="E664" s="8"/>
      <c r="F664" s="8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.25" customHeight="1">
      <c r="A665" s="5"/>
      <c r="B665" s="137"/>
      <c r="C665" s="5"/>
      <c r="D665" s="138"/>
      <c r="E665" s="8"/>
      <c r="F665" s="8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.25" customHeight="1">
      <c r="A666" s="5"/>
      <c r="B666" s="137"/>
      <c r="C666" s="5"/>
      <c r="D666" s="138"/>
      <c r="E666" s="8"/>
      <c r="F666" s="8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.25" customHeight="1">
      <c r="A667" s="5"/>
      <c r="B667" s="137"/>
      <c r="C667" s="5"/>
      <c r="D667" s="138"/>
      <c r="E667" s="8"/>
      <c r="F667" s="8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.25" customHeight="1">
      <c r="A668" s="5"/>
      <c r="B668" s="137"/>
      <c r="C668" s="5"/>
      <c r="D668" s="138"/>
      <c r="E668" s="8"/>
      <c r="F668" s="8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.25" customHeight="1">
      <c r="A669" s="5"/>
      <c r="B669" s="137"/>
      <c r="C669" s="5"/>
      <c r="D669" s="138"/>
      <c r="E669" s="8"/>
      <c r="F669" s="8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.25" customHeight="1">
      <c r="A670" s="5"/>
      <c r="B670" s="137"/>
      <c r="C670" s="5"/>
      <c r="D670" s="138"/>
      <c r="E670" s="8"/>
      <c r="F670" s="8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.25" customHeight="1">
      <c r="A671" s="5"/>
      <c r="B671" s="137"/>
      <c r="C671" s="5"/>
      <c r="D671" s="138"/>
      <c r="E671" s="8"/>
      <c r="F671" s="8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.25" customHeight="1">
      <c r="A672" s="5"/>
      <c r="B672" s="137"/>
      <c r="C672" s="5"/>
      <c r="D672" s="138"/>
      <c r="E672" s="8"/>
      <c r="F672" s="8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.25" customHeight="1">
      <c r="A673" s="5"/>
      <c r="B673" s="137"/>
      <c r="C673" s="5"/>
      <c r="D673" s="138"/>
      <c r="E673" s="8"/>
      <c r="F673" s="8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.25" customHeight="1">
      <c r="A674" s="5"/>
      <c r="B674" s="137"/>
      <c r="C674" s="5"/>
      <c r="D674" s="138"/>
      <c r="E674" s="8"/>
      <c r="F674" s="8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.25" customHeight="1">
      <c r="A675" s="5"/>
      <c r="B675" s="137"/>
      <c r="C675" s="5"/>
      <c r="D675" s="138"/>
      <c r="E675" s="8"/>
      <c r="F675" s="8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.25" customHeight="1">
      <c r="A676" s="5"/>
      <c r="B676" s="137"/>
      <c r="C676" s="5"/>
      <c r="D676" s="138"/>
      <c r="E676" s="8"/>
      <c r="F676" s="8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.25" customHeight="1">
      <c r="A677" s="5"/>
      <c r="B677" s="137"/>
      <c r="C677" s="5"/>
      <c r="D677" s="138"/>
      <c r="E677" s="8"/>
      <c r="F677" s="8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.25" customHeight="1">
      <c r="A678" s="5"/>
      <c r="B678" s="137"/>
      <c r="C678" s="5"/>
      <c r="D678" s="138"/>
      <c r="E678" s="8"/>
      <c r="F678" s="8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.25" customHeight="1">
      <c r="A679" s="5"/>
      <c r="B679" s="137"/>
      <c r="C679" s="5"/>
      <c r="D679" s="138"/>
      <c r="E679" s="8"/>
      <c r="F679" s="8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.25" customHeight="1">
      <c r="A680" s="5"/>
      <c r="B680" s="137"/>
      <c r="C680" s="5"/>
      <c r="D680" s="138"/>
      <c r="E680" s="8"/>
      <c r="F680" s="8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.25" customHeight="1">
      <c r="A681" s="5"/>
      <c r="B681" s="137"/>
      <c r="C681" s="5"/>
      <c r="D681" s="138"/>
      <c r="E681" s="8"/>
      <c r="F681" s="8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.25" customHeight="1">
      <c r="A682" s="5"/>
      <c r="B682" s="137"/>
      <c r="C682" s="5"/>
      <c r="D682" s="138"/>
      <c r="E682" s="8"/>
      <c r="F682" s="8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.25" customHeight="1">
      <c r="A683" s="5"/>
      <c r="B683" s="137"/>
      <c r="C683" s="5"/>
      <c r="D683" s="138"/>
      <c r="E683" s="8"/>
      <c r="F683" s="8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.25" customHeight="1">
      <c r="A684" s="5"/>
      <c r="B684" s="137"/>
      <c r="C684" s="5"/>
      <c r="D684" s="138"/>
      <c r="E684" s="8"/>
      <c r="F684" s="8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.25" customHeight="1">
      <c r="A685" s="5"/>
      <c r="B685" s="137"/>
      <c r="C685" s="5"/>
      <c r="D685" s="138"/>
      <c r="E685" s="8"/>
      <c r="F685" s="8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.25" customHeight="1">
      <c r="A686" s="5"/>
      <c r="B686" s="137"/>
      <c r="C686" s="5"/>
      <c r="D686" s="138"/>
      <c r="E686" s="8"/>
      <c r="F686" s="8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.25" customHeight="1">
      <c r="A687" s="5"/>
      <c r="B687" s="137"/>
      <c r="C687" s="5"/>
      <c r="D687" s="138"/>
      <c r="E687" s="8"/>
      <c r="F687" s="8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.25" customHeight="1">
      <c r="A688" s="5"/>
      <c r="B688" s="137"/>
      <c r="C688" s="5"/>
      <c r="D688" s="138"/>
      <c r="E688" s="8"/>
      <c r="F688" s="8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.25" customHeight="1">
      <c r="A689" s="5"/>
      <c r="B689" s="137"/>
      <c r="C689" s="5"/>
      <c r="D689" s="138"/>
      <c r="E689" s="8"/>
      <c r="F689" s="8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.25" customHeight="1">
      <c r="A690" s="5"/>
      <c r="B690" s="137"/>
      <c r="C690" s="5"/>
      <c r="D690" s="138"/>
      <c r="E690" s="8"/>
      <c r="F690" s="8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.25" customHeight="1">
      <c r="A691" s="5"/>
      <c r="B691" s="137"/>
      <c r="C691" s="5"/>
      <c r="D691" s="138"/>
      <c r="E691" s="8"/>
      <c r="F691" s="8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.25" customHeight="1">
      <c r="A692" s="5"/>
      <c r="B692" s="137"/>
      <c r="C692" s="5"/>
      <c r="D692" s="138"/>
      <c r="E692" s="8"/>
      <c r="F692" s="8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.25" customHeight="1">
      <c r="A693" s="5"/>
      <c r="B693" s="137"/>
      <c r="C693" s="5"/>
      <c r="D693" s="138"/>
      <c r="E693" s="8"/>
      <c r="F693" s="8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.25" customHeight="1">
      <c r="A694" s="5"/>
      <c r="B694" s="137"/>
      <c r="C694" s="5"/>
      <c r="D694" s="138"/>
      <c r="E694" s="8"/>
      <c r="F694" s="8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.25" customHeight="1">
      <c r="A695" s="5"/>
      <c r="B695" s="137"/>
      <c r="C695" s="5"/>
      <c r="D695" s="138"/>
      <c r="E695" s="8"/>
      <c r="F695" s="8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.25" customHeight="1">
      <c r="A696" s="5"/>
      <c r="B696" s="137"/>
      <c r="C696" s="5"/>
      <c r="D696" s="138"/>
      <c r="E696" s="8"/>
      <c r="F696" s="8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.25" customHeight="1">
      <c r="A697" s="5"/>
      <c r="B697" s="137"/>
      <c r="C697" s="5"/>
      <c r="D697" s="138"/>
      <c r="E697" s="8"/>
      <c r="F697" s="8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.25" customHeight="1">
      <c r="A698" s="5"/>
      <c r="B698" s="137"/>
      <c r="C698" s="5"/>
      <c r="D698" s="138"/>
      <c r="E698" s="8"/>
      <c r="F698" s="8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.25" customHeight="1">
      <c r="A699" s="5"/>
      <c r="B699" s="137"/>
      <c r="C699" s="5"/>
      <c r="D699" s="138"/>
      <c r="E699" s="8"/>
      <c r="F699" s="8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.25" customHeight="1">
      <c r="A700" s="5"/>
      <c r="B700" s="137"/>
      <c r="C700" s="5"/>
      <c r="D700" s="138"/>
      <c r="E700" s="8"/>
      <c r="F700" s="8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.25" customHeight="1">
      <c r="A701" s="5"/>
      <c r="B701" s="137"/>
      <c r="C701" s="5"/>
      <c r="D701" s="138"/>
      <c r="E701" s="8"/>
      <c r="F701" s="8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.25" customHeight="1">
      <c r="A702" s="5"/>
      <c r="B702" s="137"/>
      <c r="C702" s="5"/>
      <c r="D702" s="138"/>
      <c r="E702" s="8"/>
      <c r="F702" s="8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.25" customHeight="1">
      <c r="A703" s="5"/>
      <c r="B703" s="137"/>
      <c r="C703" s="5"/>
      <c r="D703" s="138"/>
      <c r="E703" s="8"/>
      <c r="F703" s="8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.25" customHeight="1">
      <c r="A704" s="5"/>
      <c r="B704" s="137"/>
      <c r="C704" s="5"/>
      <c r="D704" s="138"/>
      <c r="E704" s="8"/>
      <c r="F704" s="8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.25" customHeight="1">
      <c r="A705" s="5"/>
      <c r="B705" s="137"/>
      <c r="C705" s="5"/>
      <c r="D705" s="138"/>
      <c r="E705" s="8"/>
      <c r="F705" s="8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.25" customHeight="1">
      <c r="A706" s="5"/>
      <c r="B706" s="137"/>
      <c r="C706" s="5"/>
      <c r="D706" s="138"/>
      <c r="E706" s="8"/>
      <c r="F706" s="8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.25" customHeight="1">
      <c r="A707" s="5"/>
      <c r="B707" s="137"/>
      <c r="C707" s="5"/>
      <c r="D707" s="138"/>
      <c r="E707" s="8"/>
      <c r="F707" s="8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.25" customHeight="1">
      <c r="A708" s="5"/>
      <c r="B708" s="137"/>
      <c r="C708" s="5"/>
      <c r="D708" s="138"/>
      <c r="E708" s="8"/>
      <c r="F708" s="8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.25" customHeight="1">
      <c r="A709" s="5"/>
      <c r="B709" s="137"/>
      <c r="C709" s="5"/>
      <c r="D709" s="138"/>
      <c r="E709" s="8"/>
      <c r="F709" s="8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.25" customHeight="1">
      <c r="A710" s="5"/>
      <c r="B710" s="137"/>
      <c r="C710" s="5"/>
      <c r="D710" s="138"/>
      <c r="E710" s="8"/>
      <c r="F710" s="8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.25" customHeight="1">
      <c r="A711" s="5"/>
      <c r="B711" s="137"/>
      <c r="C711" s="5"/>
      <c r="D711" s="138"/>
      <c r="E711" s="8"/>
      <c r="F711" s="8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.25" customHeight="1">
      <c r="A712" s="5"/>
      <c r="B712" s="137"/>
      <c r="C712" s="5"/>
      <c r="D712" s="138"/>
      <c r="E712" s="8"/>
      <c r="F712" s="8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.25" customHeight="1">
      <c r="A713" s="5"/>
      <c r="B713" s="137"/>
      <c r="C713" s="5"/>
      <c r="D713" s="138"/>
      <c r="E713" s="8"/>
      <c r="F713" s="8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.25" customHeight="1">
      <c r="A714" s="5"/>
      <c r="B714" s="137"/>
      <c r="C714" s="5"/>
      <c r="D714" s="138"/>
      <c r="E714" s="8"/>
      <c r="F714" s="8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.25" customHeight="1">
      <c r="A715" s="5"/>
      <c r="B715" s="137"/>
      <c r="C715" s="5"/>
      <c r="D715" s="138"/>
      <c r="E715" s="8"/>
      <c r="F715" s="8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.25" customHeight="1">
      <c r="A716" s="5"/>
      <c r="B716" s="137"/>
      <c r="C716" s="5"/>
      <c r="D716" s="138"/>
      <c r="E716" s="8"/>
      <c r="F716" s="8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.25" customHeight="1">
      <c r="A717" s="5"/>
      <c r="B717" s="137"/>
      <c r="C717" s="5"/>
      <c r="D717" s="138"/>
      <c r="E717" s="8"/>
      <c r="F717" s="8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.25" customHeight="1">
      <c r="A718" s="5"/>
      <c r="B718" s="137"/>
      <c r="C718" s="5"/>
      <c r="D718" s="138"/>
      <c r="E718" s="8"/>
      <c r="F718" s="8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.25" customHeight="1">
      <c r="A719" s="5"/>
      <c r="B719" s="137"/>
      <c r="C719" s="5"/>
      <c r="D719" s="138"/>
      <c r="E719" s="8"/>
      <c r="F719" s="8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.25" customHeight="1">
      <c r="A720" s="5"/>
      <c r="B720" s="137"/>
      <c r="C720" s="5"/>
      <c r="D720" s="138"/>
      <c r="E720" s="8"/>
      <c r="F720" s="8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.25" customHeight="1">
      <c r="A721" s="5"/>
      <c r="B721" s="137"/>
      <c r="C721" s="5"/>
      <c r="D721" s="138"/>
      <c r="E721" s="8"/>
      <c r="F721" s="8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.25" customHeight="1">
      <c r="A722" s="5"/>
      <c r="B722" s="137"/>
      <c r="C722" s="5"/>
      <c r="D722" s="138"/>
      <c r="E722" s="8"/>
      <c r="F722" s="8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.25" customHeight="1">
      <c r="A723" s="5"/>
      <c r="B723" s="137"/>
      <c r="C723" s="5"/>
      <c r="D723" s="138"/>
      <c r="E723" s="8"/>
      <c r="F723" s="8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.25" customHeight="1">
      <c r="A724" s="5"/>
      <c r="B724" s="137"/>
      <c r="C724" s="5"/>
      <c r="D724" s="138"/>
      <c r="E724" s="8"/>
      <c r="F724" s="8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.25" customHeight="1">
      <c r="A725" s="5"/>
      <c r="B725" s="137"/>
      <c r="C725" s="5"/>
      <c r="D725" s="138"/>
      <c r="E725" s="8"/>
      <c r="F725" s="8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.25" customHeight="1">
      <c r="A726" s="5"/>
      <c r="B726" s="137"/>
      <c r="C726" s="5"/>
      <c r="D726" s="138"/>
      <c r="E726" s="8"/>
      <c r="F726" s="8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.25" customHeight="1">
      <c r="A727" s="5"/>
      <c r="B727" s="137"/>
      <c r="C727" s="5"/>
      <c r="D727" s="138"/>
      <c r="E727" s="8"/>
      <c r="F727" s="8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.25" customHeight="1">
      <c r="A728" s="5"/>
      <c r="B728" s="137"/>
      <c r="C728" s="5"/>
      <c r="D728" s="138"/>
      <c r="E728" s="8"/>
      <c r="F728" s="8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.25" customHeight="1">
      <c r="A729" s="5"/>
      <c r="B729" s="137"/>
      <c r="C729" s="5"/>
      <c r="D729" s="138"/>
      <c r="E729" s="8"/>
      <c r="F729" s="8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.25" customHeight="1">
      <c r="A730" s="5"/>
      <c r="B730" s="137"/>
      <c r="C730" s="5"/>
      <c r="D730" s="138"/>
      <c r="E730" s="8"/>
      <c r="F730" s="8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.25" customHeight="1">
      <c r="A731" s="5"/>
      <c r="B731" s="137"/>
      <c r="C731" s="5"/>
      <c r="D731" s="138"/>
      <c r="E731" s="8"/>
      <c r="F731" s="8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.25" customHeight="1">
      <c r="A732" s="5"/>
      <c r="B732" s="137"/>
      <c r="C732" s="5"/>
      <c r="D732" s="138"/>
      <c r="E732" s="8"/>
      <c r="F732" s="8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.25" customHeight="1">
      <c r="A733" s="5"/>
      <c r="B733" s="137"/>
      <c r="C733" s="5"/>
      <c r="D733" s="138"/>
      <c r="E733" s="8"/>
      <c r="F733" s="8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.25" customHeight="1">
      <c r="A734" s="5"/>
      <c r="B734" s="137"/>
      <c r="C734" s="5"/>
      <c r="D734" s="138"/>
      <c r="E734" s="8"/>
      <c r="F734" s="8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.25" customHeight="1">
      <c r="A735" s="5"/>
      <c r="B735" s="137"/>
      <c r="C735" s="5"/>
      <c r="D735" s="138"/>
      <c r="E735" s="8"/>
      <c r="F735" s="8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.25" customHeight="1">
      <c r="A736" s="5"/>
      <c r="B736" s="137"/>
      <c r="C736" s="5"/>
      <c r="D736" s="138"/>
      <c r="E736" s="8"/>
      <c r="F736" s="8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.25" customHeight="1">
      <c r="A737" s="5"/>
      <c r="B737" s="137"/>
      <c r="C737" s="5"/>
      <c r="D737" s="138"/>
      <c r="E737" s="8"/>
      <c r="F737" s="8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.25" customHeight="1">
      <c r="A738" s="5"/>
      <c r="B738" s="137"/>
      <c r="C738" s="5"/>
      <c r="D738" s="138"/>
      <c r="E738" s="8"/>
      <c r="F738" s="8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.25" customHeight="1">
      <c r="A739" s="5"/>
      <c r="B739" s="137"/>
      <c r="C739" s="5"/>
      <c r="D739" s="138"/>
      <c r="E739" s="8"/>
      <c r="F739" s="8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.25" customHeight="1">
      <c r="A740" s="5"/>
      <c r="B740" s="137"/>
      <c r="C740" s="5"/>
      <c r="D740" s="138"/>
      <c r="E740" s="8"/>
      <c r="F740" s="8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.25" customHeight="1">
      <c r="A741" s="5"/>
      <c r="B741" s="137"/>
      <c r="C741" s="5"/>
      <c r="D741" s="138"/>
      <c r="E741" s="8"/>
      <c r="F741" s="8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.25" customHeight="1">
      <c r="A742" s="5"/>
      <c r="B742" s="137"/>
      <c r="C742" s="5"/>
      <c r="D742" s="138"/>
      <c r="E742" s="8"/>
      <c r="F742" s="8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.25" customHeight="1">
      <c r="A743" s="5"/>
      <c r="B743" s="137"/>
      <c r="C743" s="5"/>
      <c r="D743" s="138"/>
      <c r="E743" s="8"/>
      <c r="F743" s="8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.25" customHeight="1">
      <c r="A744" s="5"/>
      <c r="B744" s="137"/>
      <c r="C744" s="5"/>
      <c r="D744" s="138"/>
      <c r="E744" s="8"/>
      <c r="F744" s="8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.25" customHeight="1">
      <c r="A745" s="5"/>
      <c r="B745" s="137"/>
      <c r="C745" s="5"/>
      <c r="D745" s="138"/>
      <c r="E745" s="8"/>
      <c r="F745" s="8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.25" customHeight="1">
      <c r="A746" s="5"/>
      <c r="B746" s="137"/>
      <c r="C746" s="5"/>
      <c r="D746" s="138"/>
      <c r="E746" s="8"/>
      <c r="F746" s="8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.25" customHeight="1">
      <c r="A747" s="5"/>
      <c r="B747" s="137"/>
      <c r="C747" s="5"/>
      <c r="D747" s="138"/>
      <c r="E747" s="8"/>
      <c r="F747" s="8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.25" customHeight="1">
      <c r="A748" s="5"/>
      <c r="B748" s="137"/>
      <c r="C748" s="5"/>
      <c r="D748" s="138"/>
      <c r="E748" s="8"/>
      <c r="F748" s="8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.25" customHeight="1">
      <c r="A749" s="5"/>
      <c r="B749" s="137"/>
      <c r="C749" s="5"/>
      <c r="D749" s="138"/>
      <c r="E749" s="8"/>
      <c r="F749" s="8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.25" customHeight="1">
      <c r="A750" s="5"/>
      <c r="B750" s="137"/>
      <c r="C750" s="5"/>
      <c r="D750" s="138"/>
      <c r="E750" s="8"/>
      <c r="F750" s="8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.25" customHeight="1">
      <c r="A751" s="5"/>
      <c r="B751" s="137"/>
      <c r="C751" s="5"/>
      <c r="D751" s="138"/>
      <c r="E751" s="8"/>
      <c r="F751" s="8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.25" customHeight="1">
      <c r="A752" s="5"/>
      <c r="B752" s="137"/>
      <c r="C752" s="5"/>
      <c r="D752" s="138"/>
      <c r="E752" s="8"/>
      <c r="F752" s="8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.25" customHeight="1">
      <c r="A753" s="5"/>
      <c r="B753" s="137"/>
      <c r="C753" s="5"/>
      <c r="D753" s="138"/>
      <c r="E753" s="8"/>
      <c r="F753" s="8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.25" customHeight="1">
      <c r="A754" s="5"/>
      <c r="B754" s="137"/>
      <c r="C754" s="5"/>
      <c r="D754" s="138"/>
      <c r="E754" s="8"/>
      <c r="F754" s="8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.25" customHeight="1">
      <c r="A755" s="5"/>
      <c r="B755" s="137"/>
      <c r="C755" s="5"/>
      <c r="D755" s="138"/>
      <c r="E755" s="8"/>
      <c r="F755" s="8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.25" customHeight="1">
      <c r="A756" s="5"/>
      <c r="B756" s="137"/>
      <c r="C756" s="5"/>
      <c r="D756" s="138"/>
      <c r="E756" s="8"/>
      <c r="F756" s="8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.25" customHeight="1">
      <c r="A757" s="5"/>
      <c r="B757" s="137"/>
      <c r="C757" s="5"/>
      <c r="D757" s="138"/>
      <c r="E757" s="8"/>
      <c r="F757" s="8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.25" customHeight="1">
      <c r="A758" s="5"/>
      <c r="B758" s="137"/>
      <c r="C758" s="5"/>
      <c r="D758" s="138"/>
      <c r="E758" s="8"/>
      <c r="F758" s="8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.25" customHeight="1">
      <c r="A759" s="5"/>
      <c r="B759" s="137"/>
      <c r="C759" s="5"/>
      <c r="D759" s="138"/>
      <c r="E759" s="8"/>
      <c r="F759" s="8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.25" customHeight="1">
      <c r="A760" s="5"/>
      <c r="B760" s="137"/>
      <c r="C760" s="5"/>
      <c r="D760" s="138"/>
      <c r="E760" s="8"/>
      <c r="F760" s="8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.25" customHeight="1">
      <c r="A761" s="5"/>
      <c r="B761" s="137"/>
      <c r="C761" s="5"/>
      <c r="D761" s="138"/>
      <c r="E761" s="8"/>
      <c r="F761" s="8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.25" customHeight="1">
      <c r="A762" s="5"/>
      <c r="B762" s="137"/>
      <c r="C762" s="5"/>
      <c r="D762" s="138"/>
      <c r="E762" s="8"/>
      <c r="F762" s="8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.25" customHeight="1">
      <c r="A763" s="5"/>
      <c r="B763" s="137"/>
      <c r="C763" s="5"/>
      <c r="D763" s="138"/>
      <c r="E763" s="8"/>
      <c r="F763" s="8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.25" customHeight="1">
      <c r="A764" s="5"/>
      <c r="B764" s="137"/>
      <c r="C764" s="5"/>
      <c r="D764" s="138"/>
      <c r="E764" s="8"/>
      <c r="F764" s="8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.25" customHeight="1">
      <c r="A765" s="5"/>
      <c r="B765" s="137"/>
      <c r="C765" s="5"/>
      <c r="D765" s="138"/>
      <c r="E765" s="8"/>
      <c r="F765" s="8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.25" customHeight="1">
      <c r="A766" s="5"/>
      <c r="B766" s="137"/>
      <c r="C766" s="5"/>
      <c r="D766" s="138"/>
      <c r="E766" s="8"/>
      <c r="F766" s="8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.25" customHeight="1">
      <c r="A767" s="5"/>
      <c r="B767" s="137"/>
      <c r="C767" s="5"/>
      <c r="D767" s="138"/>
      <c r="E767" s="8"/>
      <c r="F767" s="8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.25" customHeight="1">
      <c r="A768" s="5"/>
      <c r="B768" s="137"/>
      <c r="C768" s="5"/>
      <c r="D768" s="138"/>
      <c r="E768" s="8"/>
      <c r="F768" s="8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.25" customHeight="1">
      <c r="A769" s="5"/>
      <c r="B769" s="137"/>
      <c r="C769" s="5"/>
      <c r="D769" s="138"/>
      <c r="E769" s="8"/>
      <c r="F769" s="8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.25" customHeight="1">
      <c r="A770" s="5"/>
      <c r="B770" s="137"/>
      <c r="C770" s="5"/>
      <c r="D770" s="138"/>
      <c r="E770" s="8"/>
      <c r="F770" s="8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.25" customHeight="1">
      <c r="A771" s="5"/>
      <c r="B771" s="137"/>
      <c r="C771" s="5"/>
      <c r="D771" s="138"/>
      <c r="E771" s="8"/>
      <c r="F771" s="8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.25" customHeight="1">
      <c r="A772" s="5"/>
      <c r="B772" s="137"/>
      <c r="C772" s="5"/>
      <c r="D772" s="138"/>
      <c r="E772" s="8"/>
      <c r="F772" s="8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.25" customHeight="1">
      <c r="A773" s="5"/>
      <c r="B773" s="137"/>
      <c r="C773" s="5"/>
      <c r="D773" s="138"/>
      <c r="E773" s="8"/>
      <c r="F773" s="8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.25" customHeight="1">
      <c r="A774" s="5"/>
      <c r="B774" s="137"/>
      <c r="C774" s="5"/>
      <c r="D774" s="138"/>
      <c r="E774" s="8"/>
      <c r="F774" s="8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.25" customHeight="1">
      <c r="A775" s="5"/>
      <c r="B775" s="137"/>
      <c r="C775" s="5"/>
      <c r="D775" s="138"/>
      <c r="E775" s="8"/>
      <c r="F775" s="8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.25" customHeight="1">
      <c r="A776" s="5"/>
      <c r="B776" s="137"/>
      <c r="C776" s="5"/>
      <c r="D776" s="138"/>
      <c r="E776" s="8"/>
      <c r="F776" s="8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.25" customHeight="1">
      <c r="A777" s="5"/>
      <c r="B777" s="137"/>
      <c r="C777" s="5"/>
      <c r="D777" s="138"/>
      <c r="E777" s="8"/>
      <c r="F777" s="8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.25" customHeight="1">
      <c r="A778" s="5"/>
      <c r="B778" s="137"/>
      <c r="C778" s="5"/>
      <c r="D778" s="138"/>
      <c r="E778" s="8"/>
      <c r="F778" s="8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.25" customHeight="1">
      <c r="A779" s="5"/>
      <c r="B779" s="137"/>
      <c r="C779" s="5"/>
      <c r="D779" s="138"/>
      <c r="E779" s="8"/>
      <c r="F779" s="8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.25" customHeight="1">
      <c r="A780" s="5"/>
      <c r="B780" s="137"/>
      <c r="C780" s="5"/>
      <c r="D780" s="138"/>
      <c r="E780" s="8"/>
      <c r="F780" s="8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.25" customHeight="1">
      <c r="A781" s="5"/>
      <c r="B781" s="137"/>
      <c r="C781" s="5"/>
      <c r="D781" s="138"/>
      <c r="E781" s="8"/>
      <c r="F781" s="8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.25" customHeight="1">
      <c r="A782" s="5"/>
      <c r="B782" s="137"/>
      <c r="C782" s="5"/>
      <c r="D782" s="138"/>
      <c r="E782" s="8"/>
      <c r="F782" s="8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.25" customHeight="1">
      <c r="A783" s="5"/>
      <c r="B783" s="137"/>
      <c r="C783" s="5"/>
      <c r="D783" s="138"/>
      <c r="E783" s="8"/>
      <c r="F783" s="8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.25" customHeight="1">
      <c r="A784" s="5"/>
      <c r="B784" s="137"/>
      <c r="C784" s="5"/>
      <c r="D784" s="138"/>
      <c r="E784" s="8"/>
      <c r="F784" s="8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.25" customHeight="1">
      <c r="A785" s="5"/>
      <c r="B785" s="137"/>
      <c r="C785" s="5"/>
      <c r="D785" s="138"/>
      <c r="E785" s="8"/>
      <c r="F785" s="8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.25" customHeight="1">
      <c r="A786" s="5"/>
      <c r="B786" s="137"/>
      <c r="C786" s="5"/>
      <c r="D786" s="138"/>
      <c r="E786" s="8"/>
      <c r="F786" s="8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.25" customHeight="1">
      <c r="A787" s="5"/>
      <c r="B787" s="137"/>
      <c r="C787" s="5"/>
      <c r="D787" s="138"/>
      <c r="E787" s="8"/>
      <c r="F787" s="8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.25" customHeight="1">
      <c r="A788" s="5"/>
      <c r="B788" s="137"/>
      <c r="C788" s="5"/>
      <c r="D788" s="138"/>
      <c r="E788" s="8"/>
      <c r="F788" s="8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.25" customHeight="1">
      <c r="A789" s="5"/>
      <c r="B789" s="137"/>
      <c r="C789" s="5"/>
      <c r="D789" s="138"/>
      <c r="E789" s="8"/>
      <c r="F789" s="8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.25" customHeight="1">
      <c r="A790" s="5"/>
      <c r="B790" s="137"/>
      <c r="C790" s="5"/>
      <c r="D790" s="138"/>
      <c r="E790" s="8"/>
      <c r="F790" s="8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.25" customHeight="1">
      <c r="A791" s="5"/>
      <c r="B791" s="137"/>
      <c r="C791" s="5"/>
      <c r="D791" s="138"/>
      <c r="E791" s="8"/>
      <c r="F791" s="8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.25" customHeight="1">
      <c r="A792" s="5"/>
      <c r="B792" s="137"/>
      <c r="C792" s="5"/>
      <c r="D792" s="138"/>
      <c r="E792" s="8"/>
      <c r="F792" s="8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.25" customHeight="1">
      <c r="A793" s="5"/>
      <c r="B793" s="137"/>
      <c r="C793" s="5"/>
      <c r="D793" s="138"/>
      <c r="E793" s="8"/>
      <c r="F793" s="8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.25" customHeight="1">
      <c r="A794" s="5"/>
      <c r="B794" s="137"/>
      <c r="C794" s="5"/>
      <c r="D794" s="138"/>
      <c r="E794" s="8"/>
      <c r="F794" s="8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.25" customHeight="1">
      <c r="A795" s="5"/>
      <c r="B795" s="137"/>
      <c r="C795" s="5"/>
      <c r="D795" s="138"/>
      <c r="E795" s="8"/>
      <c r="F795" s="8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.25" customHeight="1">
      <c r="A796" s="5"/>
      <c r="B796" s="137"/>
      <c r="C796" s="5"/>
      <c r="D796" s="138"/>
      <c r="E796" s="8"/>
      <c r="F796" s="8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.25" customHeight="1">
      <c r="A797" s="5"/>
      <c r="B797" s="137"/>
      <c r="C797" s="5"/>
      <c r="D797" s="138"/>
      <c r="E797" s="8"/>
      <c r="F797" s="8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.25" customHeight="1">
      <c r="A798" s="5"/>
      <c r="B798" s="137"/>
      <c r="C798" s="5"/>
      <c r="D798" s="138"/>
      <c r="E798" s="8"/>
      <c r="F798" s="8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.25" customHeight="1">
      <c r="A799" s="5"/>
      <c r="B799" s="137"/>
      <c r="C799" s="5"/>
      <c r="D799" s="138"/>
      <c r="E799" s="8"/>
      <c r="F799" s="8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.25" customHeight="1">
      <c r="A800" s="5"/>
      <c r="B800" s="137"/>
      <c r="C800" s="5"/>
      <c r="D800" s="138"/>
      <c r="E800" s="8"/>
      <c r="F800" s="8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.25" customHeight="1">
      <c r="A801" s="5"/>
      <c r="B801" s="137"/>
      <c r="C801" s="5"/>
      <c r="D801" s="138"/>
      <c r="E801" s="8"/>
      <c r="F801" s="8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.25" customHeight="1">
      <c r="A802" s="5"/>
      <c r="B802" s="137"/>
      <c r="C802" s="5"/>
      <c r="D802" s="138"/>
      <c r="E802" s="8"/>
      <c r="F802" s="8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.25" customHeight="1">
      <c r="A803" s="5"/>
      <c r="B803" s="137"/>
      <c r="C803" s="5"/>
      <c r="D803" s="138"/>
      <c r="E803" s="8"/>
      <c r="F803" s="8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.25" customHeight="1">
      <c r="A804" s="5"/>
      <c r="B804" s="137"/>
      <c r="C804" s="5"/>
      <c r="D804" s="138"/>
      <c r="E804" s="8"/>
      <c r="F804" s="8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.25" customHeight="1">
      <c r="A805" s="5"/>
      <c r="B805" s="137"/>
      <c r="C805" s="5"/>
      <c r="D805" s="138"/>
      <c r="E805" s="8"/>
      <c r="F805" s="8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.25" customHeight="1">
      <c r="A806" s="5"/>
      <c r="B806" s="137"/>
      <c r="C806" s="5"/>
      <c r="D806" s="138"/>
      <c r="E806" s="8"/>
      <c r="F806" s="8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.25" customHeight="1">
      <c r="A807" s="5"/>
      <c r="B807" s="137"/>
      <c r="C807" s="5"/>
      <c r="D807" s="138"/>
      <c r="E807" s="8"/>
      <c r="F807" s="8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.25" customHeight="1">
      <c r="A808" s="5"/>
      <c r="B808" s="137"/>
      <c r="C808" s="5"/>
      <c r="D808" s="138"/>
      <c r="E808" s="8"/>
      <c r="F808" s="8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.25" customHeight="1">
      <c r="A809" s="5"/>
      <c r="B809" s="137"/>
      <c r="C809" s="5"/>
      <c r="D809" s="138"/>
      <c r="E809" s="8"/>
      <c r="F809" s="8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.25" customHeight="1">
      <c r="A810" s="5"/>
      <c r="B810" s="137"/>
      <c r="C810" s="5"/>
      <c r="D810" s="138"/>
      <c r="E810" s="8"/>
      <c r="F810" s="8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.25" customHeight="1">
      <c r="A811" s="5"/>
      <c r="B811" s="137"/>
      <c r="C811" s="5"/>
      <c r="D811" s="138"/>
      <c r="E811" s="8"/>
      <c r="F811" s="8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.25" customHeight="1">
      <c r="A812" s="5"/>
      <c r="B812" s="137"/>
      <c r="C812" s="5"/>
      <c r="D812" s="138"/>
      <c r="E812" s="8"/>
      <c r="F812" s="8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.25" customHeight="1">
      <c r="A813" s="5"/>
      <c r="B813" s="137"/>
      <c r="C813" s="5"/>
      <c r="D813" s="138"/>
      <c r="E813" s="8"/>
      <c r="F813" s="8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.25" customHeight="1">
      <c r="A814" s="5"/>
      <c r="B814" s="137"/>
      <c r="C814" s="5"/>
      <c r="D814" s="138"/>
      <c r="E814" s="8"/>
      <c r="F814" s="8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.25" customHeight="1">
      <c r="A815" s="5"/>
      <c r="B815" s="137"/>
      <c r="C815" s="5"/>
      <c r="D815" s="138"/>
      <c r="E815" s="8"/>
      <c r="F815" s="8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.25" customHeight="1">
      <c r="A816" s="5"/>
      <c r="B816" s="137"/>
      <c r="C816" s="5"/>
      <c r="D816" s="138"/>
      <c r="E816" s="8"/>
      <c r="F816" s="8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.25" customHeight="1">
      <c r="A817" s="5"/>
      <c r="B817" s="137"/>
      <c r="C817" s="5"/>
      <c r="D817" s="138"/>
      <c r="E817" s="8"/>
      <c r="F817" s="8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.25" customHeight="1">
      <c r="A818" s="5"/>
      <c r="B818" s="137"/>
      <c r="C818" s="5"/>
      <c r="D818" s="138"/>
      <c r="E818" s="8"/>
      <c r="F818" s="8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.25" customHeight="1">
      <c r="A819" s="5"/>
      <c r="B819" s="137"/>
      <c r="C819" s="5"/>
      <c r="D819" s="138"/>
      <c r="E819" s="8"/>
      <c r="F819" s="8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.25" customHeight="1">
      <c r="A820" s="5"/>
      <c r="B820" s="137"/>
      <c r="C820" s="5"/>
      <c r="D820" s="138"/>
      <c r="E820" s="8"/>
      <c r="F820" s="8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.25" customHeight="1">
      <c r="A821" s="5"/>
      <c r="B821" s="137"/>
      <c r="C821" s="5"/>
      <c r="D821" s="138"/>
      <c r="E821" s="8"/>
      <c r="F821" s="8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.25" customHeight="1">
      <c r="A822" s="5"/>
      <c r="B822" s="137"/>
      <c r="C822" s="5"/>
      <c r="D822" s="138"/>
      <c r="E822" s="8"/>
      <c r="F822" s="8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.25" customHeight="1">
      <c r="A823" s="5"/>
      <c r="B823" s="137"/>
      <c r="C823" s="5"/>
      <c r="D823" s="138"/>
      <c r="E823" s="8"/>
      <c r="F823" s="8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.25" customHeight="1">
      <c r="A824" s="5"/>
      <c r="B824" s="137"/>
      <c r="C824" s="5"/>
      <c r="D824" s="138"/>
      <c r="E824" s="8"/>
      <c r="F824" s="8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.25" customHeight="1">
      <c r="A825" s="5"/>
      <c r="B825" s="137"/>
      <c r="C825" s="5"/>
      <c r="D825" s="138"/>
      <c r="E825" s="8"/>
      <c r="F825" s="8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.25" customHeight="1">
      <c r="A826" s="5"/>
      <c r="B826" s="137"/>
      <c r="C826" s="5"/>
      <c r="D826" s="138"/>
      <c r="E826" s="8"/>
      <c r="F826" s="8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.25" customHeight="1">
      <c r="A827" s="5"/>
      <c r="B827" s="137"/>
      <c r="C827" s="5"/>
      <c r="D827" s="138"/>
      <c r="E827" s="8"/>
      <c r="F827" s="8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.25" customHeight="1">
      <c r="A828" s="5"/>
      <c r="B828" s="137"/>
      <c r="C828" s="5"/>
      <c r="D828" s="138"/>
      <c r="E828" s="8"/>
      <c r="F828" s="8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.25" customHeight="1">
      <c r="A829" s="5"/>
      <c r="B829" s="137"/>
      <c r="C829" s="5"/>
      <c r="D829" s="138"/>
      <c r="E829" s="8"/>
      <c r="F829" s="8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.25" customHeight="1">
      <c r="A830" s="5"/>
      <c r="B830" s="137"/>
      <c r="C830" s="5"/>
      <c r="D830" s="138"/>
      <c r="E830" s="8"/>
      <c r="F830" s="8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.25" customHeight="1">
      <c r="A831" s="5"/>
      <c r="B831" s="137"/>
      <c r="C831" s="5"/>
      <c r="D831" s="138"/>
      <c r="E831" s="8"/>
      <c r="F831" s="8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.25" customHeight="1">
      <c r="A832" s="5"/>
      <c r="B832" s="137"/>
      <c r="C832" s="5"/>
      <c r="D832" s="138"/>
      <c r="E832" s="8"/>
      <c r="F832" s="8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.25" customHeight="1">
      <c r="A833" s="5"/>
      <c r="B833" s="137"/>
      <c r="C833" s="5"/>
      <c r="D833" s="138"/>
      <c r="E833" s="8"/>
      <c r="F833" s="8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.25" customHeight="1">
      <c r="A834" s="5"/>
      <c r="B834" s="137"/>
      <c r="C834" s="5"/>
      <c r="D834" s="138"/>
      <c r="E834" s="8"/>
      <c r="F834" s="8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.25" customHeight="1">
      <c r="A835" s="5"/>
      <c r="B835" s="137"/>
      <c r="C835" s="5"/>
      <c r="D835" s="138"/>
      <c r="E835" s="8"/>
      <c r="F835" s="8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.25" customHeight="1">
      <c r="A836" s="5"/>
      <c r="B836" s="137"/>
      <c r="C836" s="5"/>
      <c r="D836" s="138"/>
      <c r="E836" s="8"/>
      <c r="F836" s="8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.25" customHeight="1">
      <c r="A837" s="5"/>
      <c r="B837" s="137"/>
      <c r="C837" s="5"/>
      <c r="D837" s="138"/>
      <c r="E837" s="8"/>
      <c r="F837" s="8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.25" customHeight="1">
      <c r="A838" s="5"/>
      <c r="B838" s="137"/>
      <c r="C838" s="5"/>
      <c r="D838" s="138"/>
      <c r="E838" s="8"/>
      <c r="F838" s="8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.25" customHeight="1">
      <c r="A839" s="5"/>
      <c r="B839" s="137"/>
      <c r="C839" s="5"/>
      <c r="D839" s="138"/>
      <c r="E839" s="8"/>
      <c r="F839" s="8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.25" customHeight="1">
      <c r="A840" s="5"/>
      <c r="B840" s="137"/>
      <c r="C840" s="5"/>
      <c r="D840" s="138"/>
      <c r="E840" s="8"/>
      <c r="F840" s="8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.25" customHeight="1">
      <c r="A841" s="5"/>
      <c r="B841" s="137"/>
      <c r="C841" s="5"/>
      <c r="D841" s="138"/>
      <c r="E841" s="8"/>
      <c r="F841" s="8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.25" customHeight="1">
      <c r="A842" s="5"/>
      <c r="B842" s="137"/>
      <c r="C842" s="5"/>
      <c r="D842" s="138"/>
      <c r="E842" s="8"/>
      <c r="F842" s="8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.25" customHeight="1">
      <c r="A843" s="5"/>
      <c r="B843" s="137"/>
      <c r="C843" s="5"/>
      <c r="D843" s="138"/>
      <c r="E843" s="8"/>
      <c r="F843" s="8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.25" customHeight="1">
      <c r="A844" s="5"/>
      <c r="B844" s="137"/>
      <c r="C844" s="5"/>
      <c r="D844" s="138"/>
      <c r="E844" s="8"/>
      <c r="F844" s="8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.25" customHeight="1">
      <c r="A845" s="5"/>
      <c r="B845" s="137"/>
      <c r="C845" s="5"/>
      <c r="D845" s="138"/>
      <c r="E845" s="8"/>
      <c r="F845" s="8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.25" customHeight="1">
      <c r="A846" s="5"/>
      <c r="B846" s="137"/>
      <c r="C846" s="5"/>
      <c r="D846" s="138"/>
      <c r="E846" s="8"/>
      <c r="F846" s="8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.25" customHeight="1">
      <c r="A847" s="5"/>
      <c r="B847" s="137"/>
      <c r="C847" s="5"/>
      <c r="D847" s="138"/>
      <c r="E847" s="8"/>
      <c r="F847" s="8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.25" customHeight="1">
      <c r="A848" s="5"/>
      <c r="B848" s="137"/>
      <c r="C848" s="5"/>
      <c r="D848" s="138"/>
      <c r="E848" s="8"/>
      <c r="F848" s="8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.25" customHeight="1">
      <c r="A849" s="5"/>
      <c r="B849" s="137"/>
      <c r="C849" s="5"/>
      <c r="D849" s="138"/>
      <c r="E849" s="8"/>
      <c r="F849" s="8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.25" customHeight="1">
      <c r="A850" s="5"/>
      <c r="B850" s="137"/>
      <c r="C850" s="5"/>
      <c r="D850" s="138"/>
      <c r="E850" s="8"/>
      <c r="F850" s="8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.25" customHeight="1">
      <c r="A851" s="5"/>
      <c r="B851" s="137"/>
      <c r="C851" s="5"/>
      <c r="D851" s="138"/>
      <c r="E851" s="8"/>
      <c r="F851" s="8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.25" customHeight="1">
      <c r="A852" s="5"/>
      <c r="B852" s="137"/>
      <c r="C852" s="5"/>
      <c r="D852" s="138"/>
      <c r="E852" s="8"/>
      <c r="F852" s="8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.25" customHeight="1">
      <c r="A853" s="5"/>
      <c r="B853" s="137"/>
      <c r="C853" s="5"/>
      <c r="D853" s="138"/>
      <c r="E853" s="8"/>
      <c r="F853" s="8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.25" customHeight="1">
      <c r="A854" s="5"/>
      <c r="B854" s="137"/>
      <c r="C854" s="5"/>
      <c r="D854" s="138"/>
      <c r="E854" s="8"/>
      <c r="F854" s="8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.25" customHeight="1">
      <c r="A855" s="5"/>
      <c r="B855" s="137"/>
      <c r="C855" s="5"/>
      <c r="D855" s="138"/>
      <c r="E855" s="8"/>
      <c r="F855" s="8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.25" customHeight="1">
      <c r="A856" s="5"/>
      <c r="B856" s="137"/>
      <c r="C856" s="5"/>
      <c r="D856" s="138"/>
      <c r="E856" s="8"/>
      <c r="F856" s="8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.25" customHeight="1">
      <c r="A857" s="5"/>
      <c r="B857" s="137"/>
      <c r="C857" s="5"/>
      <c r="D857" s="138"/>
      <c r="E857" s="8"/>
      <c r="F857" s="8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.25" customHeight="1">
      <c r="A858" s="5"/>
      <c r="B858" s="137"/>
      <c r="C858" s="5"/>
      <c r="D858" s="138"/>
      <c r="E858" s="8"/>
      <c r="F858" s="8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.25" customHeight="1">
      <c r="A859" s="5"/>
      <c r="B859" s="137"/>
      <c r="C859" s="5"/>
      <c r="D859" s="138"/>
      <c r="E859" s="8"/>
      <c r="F859" s="8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.25" customHeight="1">
      <c r="A860" s="5"/>
      <c r="B860" s="137"/>
      <c r="C860" s="5"/>
      <c r="D860" s="138"/>
      <c r="E860" s="8"/>
      <c r="F860" s="8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.25" customHeight="1">
      <c r="A861" s="5"/>
      <c r="B861" s="137"/>
      <c r="C861" s="5"/>
      <c r="D861" s="138"/>
      <c r="E861" s="8"/>
      <c r="F861" s="8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.25" customHeight="1">
      <c r="A862" s="5"/>
      <c r="B862" s="137"/>
      <c r="C862" s="5"/>
      <c r="D862" s="138"/>
      <c r="E862" s="8"/>
      <c r="F862" s="8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.25" customHeight="1">
      <c r="A863" s="5"/>
      <c r="B863" s="137"/>
      <c r="C863" s="5"/>
      <c r="D863" s="138"/>
      <c r="E863" s="8"/>
      <c r="F863" s="8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.25" customHeight="1">
      <c r="A864" s="5"/>
      <c r="B864" s="137"/>
      <c r="C864" s="5"/>
      <c r="D864" s="138"/>
      <c r="E864" s="8"/>
      <c r="F864" s="8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.25" customHeight="1">
      <c r="A865" s="5"/>
      <c r="B865" s="137"/>
      <c r="C865" s="5"/>
      <c r="D865" s="138"/>
      <c r="E865" s="8"/>
      <c r="F865" s="8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.25" customHeight="1">
      <c r="A866" s="5"/>
      <c r="B866" s="137"/>
      <c r="C866" s="5"/>
      <c r="D866" s="138"/>
      <c r="E866" s="8"/>
      <c r="F866" s="8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.25" customHeight="1">
      <c r="A867" s="5"/>
      <c r="B867" s="137"/>
      <c r="C867" s="5"/>
      <c r="D867" s="138"/>
      <c r="E867" s="8"/>
      <c r="F867" s="8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.25" customHeight="1">
      <c r="A868" s="5"/>
      <c r="B868" s="137"/>
      <c r="C868" s="5"/>
      <c r="D868" s="138"/>
      <c r="E868" s="8"/>
      <c r="F868" s="8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.25" customHeight="1">
      <c r="A869" s="5"/>
      <c r="B869" s="137"/>
      <c r="C869" s="5"/>
      <c r="D869" s="138"/>
      <c r="E869" s="8"/>
      <c r="F869" s="8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.25" customHeight="1">
      <c r="A870" s="5"/>
      <c r="B870" s="137"/>
      <c r="C870" s="5"/>
      <c r="D870" s="138"/>
      <c r="E870" s="8"/>
      <c r="F870" s="8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.25" customHeight="1">
      <c r="A871" s="5"/>
      <c r="B871" s="137"/>
      <c r="C871" s="5"/>
      <c r="D871" s="138"/>
      <c r="E871" s="8"/>
      <c r="F871" s="8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.25" customHeight="1">
      <c r="A872" s="5"/>
      <c r="B872" s="137"/>
      <c r="C872" s="5"/>
      <c r="D872" s="138"/>
      <c r="E872" s="8"/>
      <c r="F872" s="8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.25" customHeight="1">
      <c r="A873" s="5"/>
      <c r="B873" s="137"/>
      <c r="C873" s="5"/>
      <c r="D873" s="138"/>
      <c r="E873" s="8"/>
      <c r="F873" s="8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.25" customHeight="1">
      <c r="A874" s="5"/>
      <c r="B874" s="137"/>
      <c r="C874" s="5"/>
      <c r="D874" s="138"/>
      <c r="E874" s="8"/>
      <c r="F874" s="8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.25" customHeight="1">
      <c r="A875" s="5"/>
      <c r="B875" s="137"/>
      <c r="C875" s="5"/>
      <c r="D875" s="138"/>
      <c r="E875" s="8"/>
      <c r="F875" s="8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.25" customHeight="1">
      <c r="A876" s="5"/>
      <c r="B876" s="137"/>
      <c r="C876" s="5"/>
      <c r="D876" s="138"/>
      <c r="E876" s="8"/>
      <c r="F876" s="8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.25" customHeight="1">
      <c r="A877" s="5"/>
      <c r="B877" s="137"/>
      <c r="C877" s="5"/>
      <c r="D877" s="138"/>
      <c r="E877" s="8"/>
      <c r="F877" s="8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.25" customHeight="1">
      <c r="A878" s="5"/>
      <c r="B878" s="137"/>
      <c r="C878" s="5"/>
      <c r="D878" s="138"/>
      <c r="E878" s="8"/>
      <c r="F878" s="8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.25" customHeight="1">
      <c r="A879" s="5"/>
      <c r="B879" s="137"/>
      <c r="C879" s="5"/>
      <c r="D879" s="138"/>
      <c r="E879" s="8"/>
      <c r="F879" s="8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.25" customHeight="1">
      <c r="A880" s="5"/>
      <c r="B880" s="137"/>
      <c r="C880" s="5"/>
      <c r="D880" s="138"/>
      <c r="E880" s="8"/>
      <c r="F880" s="8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.25" customHeight="1">
      <c r="A881" s="5"/>
      <c r="B881" s="137"/>
      <c r="C881" s="5"/>
      <c r="D881" s="138"/>
      <c r="E881" s="8"/>
      <c r="F881" s="8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.25" customHeight="1">
      <c r="A882" s="5"/>
      <c r="B882" s="137"/>
      <c r="C882" s="5"/>
      <c r="D882" s="138"/>
      <c r="E882" s="8"/>
      <c r="F882" s="8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.25" customHeight="1">
      <c r="A883" s="5"/>
      <c r="B883" s="137"/>
      <c r="C883" s="5"/>
      <c r="D883" s="138"/>
      <c r="E883" s="8"/>
      <c r="F883" s="8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.25" customHeight="1">
      <c r="A884" s="5"/>
      <c r="B884" s="137"/>
      <c r="C884" s="5"/>
      <c r="D884" s="138"/>
      <c r="E884" s="8"/>
      <c r="F884" s="8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.25" customHeight="1">
      <c r="A885" s="5"/>
      <c r="B885" s="137"/>
      <c r="C885" s="5"/>
      <c r="D885" s="138"/>
      <c r="E885" s="8"/>
      <c r="F885" s="8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.25" customHeight="1">
      <c r="A886" s="5"/>
      <c r="B886" s="137"/>
      <c r="C886" s="5"/>
      <c r="D886" s="138"/>
      <c r="E886" s="8"/>
      <c r="F886" s="8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.25" customHeight="1">
      <c r="A887" s="5"/>
      <c r="B887" s="137"/>
      <c r="C887" s="5"/>
      <c r="D887" s="138"/>
      <c r="E887" s="8"/>
      <c r="F887" s="8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.25" customHeight="1">
      <c r="A888" s="5"/>
      <c r="B888" s="137"/>
      <c r="C888" s="5"/>
      <c r="D888" s="138"/>
      <c r="E888" s="8"/>
      <c r="F888" s="8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.25" customHeight="1">
      <c r="A889" s="5"/>
      <c r="B889" s="137"/>
      <c r="C889" s="5"/>
      <c r="D889" s="138"/>
      <c r="E889" s="8"/>
      <c r="F889" s="8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.25" customHeight="1">
      <c r="A890" s="5"/>
      <c r="B890" s="137"/>
      <c r="C890" s="5"/>
      <c r="D890" s="138"/>
      <c r="E890" s="8"/>
      <c r="F890" s="8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.25" customHeight="1">
      <c r="A891" s="5"/>
      <c r="B891" s="137"/>
      <c r="C891" s="5"/>
      <c r="D891" s="138"/>
      <c r="E891" s="8"/>
      <c r="F891" s="8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.25" customHeight="1">
      <c r="A892" s="5"/>
      <c r="B892" s="137"/>
      <c r="C892" s="5"/>
      <c r="D892" s="138"/>
      <c r="E892" s="8"/>
      <c r="F892" s="8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.25" customHeight="1">
      <c r="A893" s="5"/>
      <c r="B893" s="137"/>
      <c r="C893" s="5"/>
      <c r="D893" s="138"/>
      <c r="E893" s="8"/>
      <c r="F893" s="8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.25" customHeight="1">
      <c r="A894" s="5"/>
      <c r="B894" s="137"/>
      <c r="C894" s="5"/>
      <c r="D894" s="138"/>
      <c r="E894" s="8"/>
      <c r="F894" s="8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.25" customHeight="1">
      <c r="A895" s="5"/>
      <c r="B895" s="137"/>
      <c r="C895" s="5"/>
      <c r="D895" s="138"/>
      <c r="E895" s="8"/>
      <c r="F895" s="8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.25" customHeight="1">
      <c r="A896" s="5"/>
      <c r="B896" s="137"/>
      <c r="C896" s="5"/>
      <c r="D896" s="138"/>
      <c r="E896" s="8"/>
      <c r="F896" s="8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.25" customHeight="1">
      <c r="A897" s="5"/>
      <c r="B897" s="137"/>
      <c r="C897" s="5"/>
      <c r="D897" s="138"/>
      <c r="E897" s="8"/>
      <c r="F897" s="8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.25" customHeight="1">
      <c r="A898" s="5"/>
      <c r="B898" s="137"/>
      <c r="C898" s="5"/>
      <c r="D898" s="138"/>
      <c r="E898" s="8"/>
      <c r="F898" s="8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.25" customHeight="1">
      <c r="A899" s="5"/>
      <c r="B899" s="137"/>
      <c r="C899" s="5"/>
      <c r="D899" s="138"/>
      <c r="E899" s="8"/>
      <c r="F899" s="8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.25" customHeight="1">
      <c r="A900" s="5"/>
      <c r="B900" s="137"/>
      <c r="C900" s="5"/>
      <c r="D900" s="138"/>
      <c r="E900" s="8"/>
      <c r="F900" s="8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.25" customHeight="1">
      <c r="A901" s="5"/>
      <c r="B901" s="137"/>
      <c r="C901" s="5"/>
      <c r="D901" s="138"/>
      <c r="E901" s="8"/>
      <c r="F901" s="8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.25" customHeight="1">
      <c r="A902" s="5"/>
      <c r="B902" s="137"/>
      <c r="C902" s="5"/>
      <c r="D902" s="138"/>
      <c r="E902" s="8"/>
      <c r="F902" s="8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.25" customHeight="1">
      <c r="A903" s="5"/>
      <c r="B903" s="137"/>
      <c r="C903" s="5"/>
      <c r="D903" s="138"/>
      <c r="E903" s="8"/>
      <c r="F903" s="8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.25" customHeight="1">
      <c r="A904" s="5"/>
      <c r="B904" s="137"/>
      <c r="C904" s="5"/>
      <c r="D904" s="138"/>
      <c r="E904" s="8"/>
      <c r="F904" s="8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.25" customHeight="1">
      <c r="A905" s="5"/>
      <c r="B905" s="137"/>
      <c r="C905" s="5"/>
      <c r="D905" s="138"/>
      <c r="E905" s="8"/>
      <c r="F905" s="8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.25" customHeight="1">
      <c r="A906" s="5"/>
      <c r="B906" s="137"/>
      <c r="C906" s="5"/>
      <c r="D906" s="138"/>
      <c r="E906" s="8"/>
      <c r="F906" s="8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.25" customHeight="1">
      <c r="A907" s="5"/>
      <c r="B907" s="137"/>
      <c r="C907" s="5"/>
      <c r="D907" s="138"/>
      <c r="E907" s="8"/>
      <c r="F907" s="8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.25" customHeight="1">
      <c r="A908" s="5"/>
      <c r="B908" s="137"/>
      <c r="C908" s="5"/>
      <c r="D908" s="138"/>
      <c r="E908" s="8"/>
      <c r="F908" s="8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.25" customHeight="1">
      <c r="A909" s="5"/>
      <c r="B909" s="137"/>
      <c r="C909" s="5"/>
      <c r="D909" s="138"/>
      <c r="E909" s="8"/>
      <c r="F909" s="8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.25" customHeight="1">
      <c r="A910" s="5"/>
      <c r="B910" s="137"/>
      <c r="C910" s="5"/>
      <c r="D910" s="138"/>
      <c r="E910" s="8"/>
      <c r="F910" s="8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.25" customHeight="1">
      <c r="A911" s="5"/>
      <c r="B911" s="137"/>
      <c r="C911" s="5"/>
      <c r="D911" s="138"/>
      <c r="E911" s="8"/>
      <c r="F911" s="8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.25" customHeight="1">
      <c r="A912" s="5"/>
      <c r="B912" s="137"/>
      <c r="C912" s="5"/>
      <c r="D912" s="138"/>
      <c r="E912" s="8"/>
      <c r="F912" s="8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.25" customHeight="1">
      <c r="A913" s="5"/>
      <c r="B913" s="137"/>
      <c r="C913" s="5"/>
      <c r="D913" s="138"/>
      <c r="E913" s="8"/>
      <c r="F913" s="8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.25" customHeight="1">
      <c r="A914" s="5"/>
      <c r="B914" s="137"/>
      <c r="C914" s="5"/>
      <c r="D914" s="138"/>
      <c r="E914" s="8"/>
      <c r="F914" s="8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.25" customHeight="1">
      <c r="A915" s="5"/>
      <c r="B915" s="137"/>
      <c r="C915" s="5"/>
      <c r="D915" s="138"/>
      <c r="E915" s="8"/>
      <c r="F915" s="8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.25" customHeight="1">
      <c r="A916" s="5"/>
      <c r="B916" s="137"/>
      <c r="C916" s="5"/>
      <c r="D916" s="138"/>
      <c r="E916" s="8"/>
      <c r="F916" s="8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.25" customHeight="1">
      <c r="A917" s="5"/>
      <c r="B917" s="137"/>
      <c r="C917" s="5"/>
      <c r="D917" s="138"/>
      <c r="E917" s="8"/>
      <c r="F917" s="8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.25" customHeight="1">
      <c r="A918" s="5"/>
      <c r="B918" s="137"/>
      <c r="C918" s="5"/>
      <c r="D918" s="138"/>
      <c r="E918" s="8"/>
      <c r="F918" s="8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.25" customHeight="1">
      <c r="A919" s="5"/>
      <c r="B919" s="137"/>
      <c r="C919" s="5"/>
      <c r="D919" s="138"/>
      <c r="E919" s="8"/>
      <c r="F919" s="8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.25" customHeight="1">
      <c r="A920" s="5"/>
      <c r="B920" s="137"/>
      <c r="C920" s="5"/>
      <c r="D920" s="138"/>
      <c r="E920" s="8"/>
      <c r="F920" s="8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.25" customHeight="1">
      <c r="A921" s="5"/>
      <c r="B921" s="137"/>
      <c r="C921" s="5"/>
      <c r="D921" s="138"/>
      <c r="E921" s="8"/>
      <c r="F921" s="8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.25" customHeight="1">
      <c r="A922" s="5"/>
      <c r="B922" s="137"/>
      <c r="C922" s="5"/>
      <c r="D922" s="138"/>
      <c r="E922" s="8"/>
      <c r="F922" s="8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.25" customHeight="1">
      <c r="A923" s="5"/>
      <c r="B923" s="137"/>
      <c r="C923" s="5"/>
      <c r="D923" s="138"/>
      <c r="E923" s="8"/>
      <c r="F923" s="8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.25" customHeight="1">
      <c r="A924" s="5"/>
      <c r="B924" s="137"/>
      <c r="C924" s="5"/>
      <c r="D924" s="138"/>
      <c r="E924" s="8"/>
      <c r="F924" s="8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.25" customHeight="1">
      <c r="A925" s="5"/>
      <c r="B925" s="137"/>
      <c r="C925" s="5"/>
      <c r="D925" s="138"/>
      <c r="E925" s="8"/>
      <c r="F925" s="8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.25" customHeight="1">
      <c r="A926" s="5"/>
      <c r="B926" s="137"/>
      <c r="C926" s="5"/>
      <c r="D926" s="138"/>
      <c r="E926" s="8"/>
      <c r="F926" s="8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.25" customHeight="1">
      <c r="A927" s="5"/>
      <c r="B927" s="137"/>
      <c r="C927" s="5"/>
      <c r="D927" s="138"/>
      <c r="E927" s="8"/>
      <c r="F927" s="8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.25" customHeight="1">
      <c r="A928" s="5"/>
      <c r="B928" s="137"/>
      <c r="C928" s="5"/>
      <c r="D928" s="138"/>
      <c r="E928" s="8"/>
      <c r="F928" s="8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.25" customHeight="1">
      <c r="A929" s="5"/>
      <c r="B929" s="137"/>
      <c r="C929" s="5"/>
      <c r="D929" s="138"/>
      <c r="E929" s="8"/>
      <c r="F929" s="8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.25" customHeight="1">
      <c r="A930" s="5"/>
      <c r="B930" s="137"/>
      <c r="C930" s="5"/>
      <c r="D930" s="138"/>
      <c r="E930" s="8"/>
      <c r="F930" s="8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.25" customHeight="1">
      <c r="A931" s="5"/>
      <c r="B931" s="137"/>
      <c r="C931" s="5"/>
      <c r="D931" s="138"/>
      <c r="E931" s="8"/>
      <c r="F931" s="8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.25" customHeight="1">
      <c r="A932" s="5"/>
      <c r="B932" s="137"/>
      <c r="C932" s="5"/>
      <c r="D932" s="138"/>
      <c r="E932" s="8"/>
      <c r="F932" s="8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.25" customHeight="1">
      <c r="A933" s="5"/>
      <c r="B933" s="137"/>
      <c r="C933" s="5"/>
      <c r="D933" s="138"/>
      <c r="E933" s="8"/>
      <c r="F933" s="8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.25" customHeight="1">
      <c r="A934" s="5"/>
      <c r="B934" s="137"/>
      <c r="C934" s="5"/>
      <c r="D934" s="138"/>
      <c r="E934" s="8"/>
      <c r="F934" s="8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.25" customHeight="1">
      <c r="A935" s="5"/>
      <c r="B935" s="137"/>
      <c r="C935" s="5"/>
      <c r="D935" s="138"/>
      <c r="E935" s="8"/>
      <c r="F935" s="8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.25" customHeight="1">
      <c r="A936" s="5"/>
      <c r="B936" s="137"/>
      <c r="C936" s="5"/>
      <c r="D936" s="138"/>
      <c r="E936" s="8"/>
      <c r="F936" s="8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.25" customHeight="1">
      <c r="A937" s="5"/>
      <c r="B937" s="137"/>
      <c r="C937" s="5"/>
      <c r="D937" s="138"/>
      <c r="E937" s="8"/>
      <c r="F937" s="8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.25" customHeight="1">
      <c r="A938" s="5"/>
      <c r="B938" s="137"/>
      <c r="C938" s="5"/>
      <c r="D938" s="138"/>
      <c r="E938" s="8"/>
      <c r="F938" s="8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.25" customHeight="1">
      <c r="A939" s="5"/>
      <c r="B939" s="137"/>
      <c r="C939" s="5"/>
      <c r="D939" s="138"/>
      <c r="E939" s="8"/>
      <c r="F939" s="8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.25" customHeight="1">
      <c r="A940" s="5"/>
      <c r="B940" s="137"/>
      <c r="C940" s="5"/>
      <c r="D940" s="138"/>
      <c r="E940" s="8"/>
      <c r="F940" s="8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.25" customHeight="1">
      <c r="A941" s="5"/>
      <c r="B941" s="137"/>
      <c r="C941" s="5"/>
      <c r="D941" s="138"/>
      <c r="E941" s="8"/>
      <c r="F941" s="8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.25" customHeight="1">
      <c r="A942" s="5"/>
      <c r="B942" s="137"/>
      <c r="C942" s="5"/>
      <c r="D942" s="138"/>
      <c r="E942" s="8"/>
      <c r="F942" s="8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.25" customHeight="1">
      <c r="A943" s="5"/>
      <c r="B943" s="137"/>
      <c r="C943" s="5"/>
      <c r="D943" s="138"/>
      <c r="E943" s="8"/>
      <c r="F943" s="8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.25" customHeight="1">
      <c r="A944" s="5"/>
      <c r="B944" s="137"/>
      <c r="C944" s="5"/>
      <c r="D944" s="138"/>
      <c r="E944" s="8"/>
      <c r="F944" s="8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.25" customHeight="1">
      <c r="A945" s="5"/>
      <c r="B945" s="137"/>
      <c r="C945" s="5"/>
      <c r="D945" s="138"/>
      <c r="E945" s="8"/>
      <c r="F945" s="8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.25" customHeight="1">
      <c r="A946" s="5"/>
      <c r="B946" s="137"/>
      <c r="C946" s="5"/>
      <c r="D946" s="138"/>
      <c r="E946" s="8"/>
      <c r="F946" s="8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.25" customHeight="1">
      <c r="A947" s="5"/>
      <c r="B947" s="137"/>
      <c r="C947" s="5"/>
      <c r="D947" s="138"/>
      <c r="E947" s="8"/>
      <c r="F947" s="8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.25" customHeight="1">
      <c r="A948" s="5"/>
      <c r="B948" s="137"/>
      <c r="C948" s="5"/>
      <c r="D948" s="138"/>
      <c r="E948" s="8"/>
      <c r="F948" s="8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.25" customHeight="1">
      <c r="A949" s="5"/>
      <c r="B949" s="137"/>
      <c r="C949" s="5"/>
      <c r="D949" s="138"/>
      <c r="E949" s="8"/>
      <c r="F949" s="8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.25" customHeight="1">
      <c r="A950" s="5"/>
      <c r="B950" s="137"/>
      <c r="C950" s="5"/>
      <c r="D950" s="138"/>
      <c r="E950" s="8"/>
      <c r="F950" s="8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.25" customHeight="1">
      <c r="A951" s="5"/>
      <c r="B951" s="137"/>
      <c r="C951" s="5"/>
      <c r="D951" s="138"/>
      <c r="E951" s="8"/>
      <c r="F951" s="8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.25" customHeight="1">
      <c r="A952" s="5"/>
      <c r="B952" s="137"/>
      <c r="C952" s="5"/>
      <c r="D952" s="138"/>
      <c r="E952" s="8"/>
      <c r="F952" s="8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.25" customHeight="1">
      <c r="A953" s="5"/>
      <c r="B953" s="137"/>
      <c r="C953" s="5"/>
      <c r="D953" s="138"/>
      <c r="E953" s="8"/>
      <c r="F953" s="8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.25" customHeight="1">
      <c r="A954" s="5"/>
      <c r="B954" s="137"/>
      <c r="C954" s="5"/>
      <c r="D954" s="138"/>
      <c r="E954" s="8"/>
      <c r="F954" s="8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.25" customHeight="1">
      <c r="A955" s="5"/>
      <c r="B955" s="137"/>
      <c r="C955" s="5"/>
      <c r="D955" s="138"/>
      <c r="E955" s="8"/>
      <c r="F955" s="8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.25" customHeight="1">
      <c r="A956" s="5"/>
      <c r="B956" s="137"/>
      <c r="C956" s="5"/>
      <c r="D956" s="138"/>
      <c r="E956" s="8"/>
      <c r="F956" s="8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.25" customHeight="1">
      <c r="A957" s="5"/>
      <c r="B957" s="137"/>
      <c r="C957" s="5"/>
      <c r="D957" s="138"/>
      <c r="E957" s="8"/>
      <c r="F957" s="8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.25" customHeight="1">
      <c r="A958" s="5"/>
      <c r="B958" s="137"/>
      <c r="C958" s="5"/>
      <c r="D958" s="138"/>
      <c r="E958" s="8"/>
      <c r="F958" s="8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.25" customHeight="1">
      <c r="A959" s="5"/>
      <c r="B959" s="137"/>
      <c r="C959" s="5"/>
      <c r="D959" s="138"/>
      <c r="E959" s="8"/>
      <c r="F959" s="8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.25" customHeight="1">
      <c r="A960" s="5"/>
      <c r="B960" s="137"/>
      <c r="C960" s="5"/>
      <c r="D960" s="138"/>
      <c r="E960" s="8"/>
      <c r="F960" s="8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.25" customHeight="1">
      <c r="A961" s="5"/>
      <c r="B961" s="137"/>
      <c r="C961" s="5"/>
      <c r="D961" s="138"/>
      <c r="E961" s="8"/>
      <c r="F961" s="8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.25" customHeight="1">
      <c r="A962" s="5"/>
      <c r="B962" s="137"/>
      <c r="C962" s="5"/>
      <c r="D962" s="138"/>
      <c r="E962" s="8"/>
      <c r="F962" s="8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.25" customHeight="1">
      <c r="A963" s="5"/>
      <c r="B963" s="137"/>
      <c r="C963" s="5"/>
      <c r="D963" s="138"/>
      <c r="E963" s="8"/>
      <c r="F963" s="8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.25" customHeight="1">
      <c r="A964" s="5"/>
      <c r="B964" s="137"/>
      <c r="C964" s="5"/>
      <c r="D964" s="138"/>
      <c r="E964" s="8"/>
      <c r="F964" s="8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.25" customHeight="1">
      <c r="A965" s="5"/>
      <c r="B965" s="137"/>
      <c r="C965" s="5"/>
      <c r="D965" s="138"/>
      <c r="E965" s="8"/>
      <c r="F965" s="8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.25" customHeight="1">
      <c r="A966" s="5"/>
      <c r="B966" s="137"/>
      <c r="C966" s="5"/>
      <c r="D966" s="138"/>
      <c r="E966" s="8"/>
      <c r="F966" s="8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.25" customHeight="1">
      <c r="A967" s="5"/>
      <c r="B967" s="137"/>
      <c r="C967" s="5"/>
      <c r="D967" s="138"/>
      <c r="E967" s="8"/>
      <c r="F967" s="8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.25" customHeight="1">
      <c r="A968" s="5"/>
      <c r="B968" s="137"/>
      <c r="C968" s="5"/>
      <c r="D968" s="138"/>
      <c r="E968" s="8"/>
      <c r="F968" s="8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.25" customHeight="1">
      <c r="A969" s="5"/>
      <c r="B969" s="137"/>
      <c r="C969" s="5"/>
      <c r="D969" s="138"/>
      <c r="E969" s="8"/>
      <c r="F969" s="8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.25" customHeight="1">
      <c r="A970" s="5"/>
      <c r="B970" s="137"/>
      <c r="C970" s="5"/>
      <c r="D970" s="138"/>
      <c r="E970" s="8"/>
      <c r="F970" s="8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.25" customHeight="1">
      <c r="A971" s="5"/>
      <c r="B971" s="137"/>
      <c r="C971" s="5"/>
      <c r="D971" s="138"/>
      <c r="E971" s="8"/>
      <c r="F971" s="8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.25" customHeight="1">
      <c r="A972" s="5"/>
      <c r="B972" s="137"/>
      <c r="C972" s="5"/>
      <c r="D972" s="138"/>
      <c r="E972" s="8"/>
      <c r="F972" s="8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.25" customHeight="1">
      <c r="A973" s="5"/>
      <c r="B973" s="137"/>
      <c r="C973" s="5"/>
      <c r="D973" s="138"/>
      <c r="E973" s="8"/>
      <c r="F973" s="8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.25" customHeight="1">
      <c r="A974" s="5"/>
      <c r="B974" s="137"/>
      <c r="C974" s="5"/>
      <c r="D974" s="138"/>
      <c r="E974" s="8"/>
      <c r="F974" s="8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.25" customHeight="1">
      <c r="A975" s="5"/>
      <c r="B975" s="137"/>
      <c r="C975" s="5"/>
      <c r="D975" s="138"/>
      <c r="E975" s="8"/>
      <c r="F975" s="8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.25" customHeight="1">
      <c r="A976" s="5"/>
      <c r="B976" s="137"/>
      <c r="C976" s="5"/>
      <c r="D976" s="138"/>
      <c r="E976" s="8"/>
      <c r="F976" s="8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.25" customHeight="1">
      <c r="A977" s="5"/>
      <c r="B977" s="137"/>
      <c r="C977" s="5"/>
      <c r="D977" s="138"/>
      <c r="E977" s="8"/>
      <c r="F977" s="8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.25" customHeight="1">
      <c r="A978" s="5"/>
      <c r="B978" s="137"/>
      <c r="C978" s="5"/>
      <c r="D978" s="138"/>
      <c r="E978" s="8"/>
      <c r="F978" s="8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.25" customHeight="1">
      <c r="A979" s="5"/>
      <c r="B979" s="137"/>
      <c r="C979" s="5"/>
      <c r="D979" s="138"/>
      <c r="E979" s="8"/>
      <c r="F979" s="8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.25" customHeight="1">
      <c r="A980" s="5"/>
      <c r="B980" s="137"/>
      <c r="C980" s="5"/>
      <c r="D980" s="138"/>
      <c r="E980" s="8"/>
      <c r="F980" s="8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.25" customHeight="1">
      <c r="A981" s="5"/>
      <c r="B981" s="137"/>
      <c r="C981" s="5"/>
      <c r="D981" s="138"/>
      <c r="E981" s="8"/>
      <c r="F981" s="8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.25" customHeight="1">
      <c r="A982" s="5"/>
      <c r="B982" s="137"/>
      <c r="C982" s="5"/>
      <c r="D982" s="138"/>
      <c r="E982" s="8"/>
      <c r="F982" s="8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.25" customHeight="1">
      <c r="A983" s="5"/>
      <c r="B983" s="137"/>
      <c r="C983" s="5"/>
      <c r="D983" s="138"/>
      <c r="E983" s="8"/>
      <c r="F983" s="8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.25" customHeight="1">
      <c r="A984" s="5"/>
      <c r="B984" s="137"/>
      <c r="C984" s="5"/>
      <c r="D984" s="138"/>
      <c r="E984" s="8"/>
      <c r="F984" s="8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.25" customHeight="1">
      <c r="A985" s="5"/>
      <c r="B985" s="137"/>
      <c r="C985" s="5"/>
      <c r="D985" s="138"/>
      <c r="E985" s="8"/>
      <c r="F985" s="8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.25" customHeight="1">
      <c r="A986" s="5"/>
      <c r="B986" s="137"/>
      <c r="C986" s="5"/>
      <c r="D986" s="138"/>
      <c r="E986" s="8"/>
      <c r="F986" s="8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.25" customHeight="1">
      <c r="A987" s="5"/>
      <c r="B987" s="137"/>
      <c r="C987" s="5"/>
      <c r="D987" s="138"/>
      <c r="E987" s="8"/>
      <c r="F987" s="8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.25" customHeight="1">
      <c r="A988" s="5"/>
      <c r="B988" s="137"/>
      <c r="C988" s="5"/>
      <c r="D988" s="138"/>
      <c r="E988" s="8"/>
      <c r="F988" s="8"/>
      <c r="G988" s="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.25" customHeight="1">
      <c r="A989" s="5"/>
      <c r="B989" s="137"/>
      <c r="C989" s="5"/>
      <c r="D989" s="138"/>
      <c r="E989" s="8"/>
      <c r="F989" s="8"/>
      <c r="G989" s="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.25" customHeight="1">
      <c r="A990" s="5"/>
      <c r="B990" s="137"/>
      <c r="C990" s="5"/>
      <c r="D990" s="138"/>
      <c r="E990" s="8"/>
      <c r="F990" s="8"/>
      <c r="G990" s="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.25" customHeight="1">
      <c r="A991" s="5"/>
      <c r="B991" s="137"/>
      <c r="C991" s="5"/>
      <c r="D991" s="138"/>
      <c r="E991" s="8"/>
      <c r="F991" s="8"/>
      <c r="G991" s="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.25" customHeight="1">
      <c r="A992" s="5"/>
      <c r="B992" s="137"/>
      <c r="C992" s="5"/>
      <c r="D992" s="138"/>
      <c r="E992" s="8"/>
      <c r="F992" s="8"/>
      <c r="G992" s="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.25" customHeight="1">
      <c r="A993" s="5"/>
      <c r="B993" s="137"/>
      <c r="C993" s="5"/>
      <c r="D993" s="138"/>
      <c r="E993" s="8"/>
      <c r="F993" s="8"/>
      <c r="G993" s="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.25" customHeight="1">
      <c r="A994" s="5"/>
      <c r="B994" s="137"/>
      <c r="C994" s="5"/>
      <c r="D994" s="138"/>
      <c r="E994" s="8"/>
      <c r="F994" s="8"/>
      <c r="G994" s="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.25" customHeight="1">
      <c r="A995" s="5"/>
      <c r="B995" s="137"/>
      <c r="C995" s="5"/>
      <c r="D995" s="138"/>
      <c r="E995" s="8"/>
      <c r="F995" s="8"/>
      <c r="G995" s="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1.25" customHeight="1">
      <c r="A996" s="5"/>
      <c r="B996" s="137"/>
      <c r="C996" s="5"/>
      <c r="D996" s="138"/>
      <c r="E996" s="8"/>
      <c r="F996" s="8"/>
      <c r="G996" s="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1.25" customHeight="1">
      <c r="A997" s="5"/>
      <c r="B997" s="137"/>
      <c r="C997" s="5"/>
      <c r="D997" s="138"/>
      <c r="E997" s="8"/>
      <c r="F997" s="8"/>
      <c r="G997" s="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1.25" customHeight="1">
      <c r="A998" s="5"/>
      <c r="B998" s="137"/>
      <c r="C998" s="5"/>
      <c r="D998" s="138"/>
      <c r="E998" s="8"/>
      <c r="F998" s="8"/>
      <c r="G998" s="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1.25" customHeight="1">
      <c r="A999" s="5"/>
      <c r="B999" s="137"/>
      <c r="C999" s="5"/>
      <c r="D999" s="138"/>
      <c r="E999" s="8"/>
      <c r="F999" s="8"/>
      <c r="G999" s="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1.25" customHeight="1">
      <c r="A1000" s="5"/>
      <c r="B1000" s="137"/>
      <c r="C1000" s="5"/>
      <c r="D1000" s="138"/>
      <c r="E1000" s="8"/>
      <c r="F1000" s="8"/>
      <c r="G1000" s="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A10:C12"/>
    <mergeCell ref="D10:D12"/>
    <mergeCell ref="F10:G10"/>
    <mergeCell ref="B13:G13"/>
    <mergeCell ref="B16:B24"/>
    <mergeCell ref="B32:C32"/>
    <mergeCell ref="B39:C39"/>
    <mergeCell ref="B40:C40"/>
    <mergeCell ref="A1:E1"/>
    <mergeCell ref="F1:G1"/>
    <mergeCell ref="A3:C3"/>
    <mergeCell ref="A4:C4"/>
    <mergeCell ref="A5:C5"/>
    <mergeCell ref="A6:C6"/>
    <mergeCell ref="A7:C7"/>
  </mergeCells>
  <printOptions horizontalCentered="1"/>
  <pageMargins bottom="0.5118110236220472" footer="0.0" header="0.0" left="0.4724409448818898" right="0.7086614173228347" top="0.35433070866141736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2013-09-02T01:28:53Z</dcterms:created>
  <dc:creator>Nur Rahmawati</dc:creator>
</cp:coreProperties>
</file>