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line Progress" sheetId="1" r:id="rId3"/>
  </sheets>
  <definedNames/>
  <calcPr/>
</workbook>
</file>

<file path=xl/sharedStrings.xml><?xml version="1.0" encoding="utf-8"?>
<sst xmlns="http://schemas.openxmlformats.org/spreadsheetml/2006/main" count="147" uniqueCount="94">
  <si>
    <t>Project Title</t>
  </si>
  <si>
    <t>PENGEMBANGAN WEBSITE ICRI</t>
  </si>
  <si>
    <t>Project Manager</t>
  </si>
  <si>
    <t>SULARNO</t>
  </si>
  <si>
    <t>Company Name</t>
  </si>
  <si>
    <t>PT TELKOMSIGMA</t>
  </si>
  <si>
    <t>PO Date</t>
  </si>
  <si>
    <t>02 JUNI 2021 - 16 JULI 2021</t>
  </si>
  <si>
    <t>Start Date</t>
  </si>
  <si>
    <t>Current Date</t>
  </si>
  <si>
    <t>WBS NUMBER</t>
  </si>
  <si>
    <t>MILESTONES</t>
  </si>
  <si>
    <t>PIC / TASK</t>
  </si>
  <si>
    <t>DATE</t>
  </si>
  <si>
    <t>COMPLETION</t>
  </si>
  <si>
    <t>DAY</t>
  </si>
  <si>
    <t>START DATE</t>
  </si>
  <si>
    <t>DUE DATE</t>
  </si>
  <si>
    <t>DUR</t>
  </si>
  <si>
    <t>WORK</t>
  </si>
  <si>
    <t>DONE</t>
  </si>
  <si>
    <t>LEFT</t>
  </si>
  <si>
    <t>Conception and Initiation</t>
  </si>
  <si>
    <t>Plan Review</t>
  </si>
  <si>
    <t>Sularno</t>
  </si>
  <si>
    <t>Gathering Requirement</t>
  </si>
  <si>
    <t>Agus Ismail</t>
  </si>
  <si>
    <t xml:space="preserve">Design Review </t>
  </si>
  <si>
    <t>Made Aghnes</t>
  </si>
  <si>
    <t>Kick Off Project</t>
  </si>
  <si>
    <t>Assesment</t>
  </si>
  <si>
    <t>Communication Plan</t>
  </si>
  <si>
    <t>UI/UX Design</t>
  </si>
  <si>
    <t>Infrastructure Design</t>
  </si>
  <si>
    <t>Architecture Design</t>
  </si>
  <si>
    <t>Ali Baba</t>
  </si>
  <si>
    <t>Database Design</t>
  </si>
  <si>
    <t>Launch &amp; Execution</t>
  </si>
  <si>
    <t>System Preparation</t>
  </si>
  <si>
    <t>Code Development</t>
  </si>
  <si>
    <t>3.2.1</t>
  </si>
  <si>
    <t>- Home</t>
  </si>
  <si>
    <t>3.2.1.1</t>
  </si>
  <si>
    <t xml:space="preserve">   - Frontend</t>
  </si>
  <si>
    <t>3.2.1.2</t>
  </si>
  <si>
    <t xml:space="preserve">   - Backend</t>
  </si>
  <si>
    <t>Abu Nawas</t>
  </si>
  <si>
    <t>3.2.2</t>
  </si>
  <si>
    <t>- Research</t>
  </si>
  <si>
    <t>3.2.2.1</t>
  </si>
  <si>
    <t>3.2.2.2</t>
  </si>
  <si>
    <t>3.2.3</t>
  </si>
  <si>
    <t>- Laboratory</t>
  </si>
  <si>
    <t>3.2.3.1</t>
  </si>
  <si>
    <t>3.2.3.2</t>
  </si>
  <si>
    <t>3.2.4</t>
  </si>
  <si>
    <t>- Learning</t>
  </si>
  <si>
    <t>3.2.4.1</t>
  </si>
  <si>
    <t>3.2.4.2</t>
  </si>
  <si>
    <t>3.2.5</t>
  </si>
  <si>
    <t>- Networking</t>
  </si>
  <si>
    <t>3.2.5.1</t>
  </si>
  <si>
    <t>3.2.5.2</t>
  </si>
  <si>
    <t>3.2.6</t>
  </si>
  <si>
    <t>- Chat System [Laboatory]</t>
  </si>
  <si>
    <t>3.2.6.1</t>
  </si>
  <si>
    <t>3.2..6.2</t>
  </si>
  <si>
    <t>3.2.7</t>
  </si>
  <si>
    <t>- Ticketting System [Laboratory]</t>
  </si>
  <si>
    <t>3.2.7.1</t>
  </si>
  <si>
    <t>3.2.7.2</t>
  </si>
  <si>
    <t>3.2.8</t>
  </si>
  <si>
    <t>- Event Management [Learning]</t>
  </si>
  <si>
    <t>3.2.8.1</t>
  </si>
  <si>
    <t>3.2.8.2</t>
  </si>
  <si>
    <t>3.2.9</t>
  </si>
  <si>
    <t>- System Backend</t>
  </si>
  <si>
    <t>3.2.9.1</t>
  </si>
  <si>
    <t>3.2.9.2</t>
  </si>
  <si>
    <t>Performance &amp; Control</t>
  </si>
  <si>
    <t>System Integration</t>
  </si>
  <si>
    <t>Testing Scenario</t>
  </si>
  <si>
    <t>Key-User Acceptance</t>
  </si>
  <si>
    <t>User Acceptance</t>
  </si>
  <si>
    <t>Project Close</t>
  </si>
  <si>
    <t>Transfer Knowledge</t>
  </si>
  <si>
    <t>Report</t>
  </si>
  <si>
    <t>BAST</t>
  </si>
  <si>
    <t>Support &amp; Bug Fix</t>
  </si>
  <si>
    <t>Total</t>
  </si>
  <si>
    <t>Progress Development</t>
  </si>
  <si>
    <t>Weight</t>
  </si>
  <si>
    <t>Milestones</t>
  </si>
  <si>
    <t>Preparation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</si>
</sst>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&quot;-&quot;mm&quot;-&quot;yyyy"/>
    <numFmt numFmtId="165" formatCode="d"/>
    <numFmt numFmtId="166" formatCode="dd&quot;/&quot;mm&quot;/&quot;yyyy"/>
    <numFmt numFmtId="167" formatCode="&quot;$&quot;#,##0.00"/>
  </numFmts>
  <fonts count="37">
    <font>
      <sz val="12.0"/>
      <color rgb="FF000000"/>
      <name val="Corbel"/>
    </font>
    <font>
      <sz val="11.0"/>
      <name val="Lato"/>
    </font>
    <font>
      <b/>
      <sz val="11.0"/>
      <color rgb="FF434343"/>
      <name val="Lato"/>
    </font>
    <font>
      <sz val="11.0"/>
      <color rgb="FF434343"/>
      <name val="Lato"/>
    </font>
    <font>
      <sz val="11.0"/>
      <color rgb="FF000000"/>
      <name val="Lato"/>
    </font>
    <font>
      <sz val="11.0"/>
      <color rgb="FFFFFFFF"/>
      <name val="Lato"/>
    </font>
    <font>
      <b/>
      <sz val="10.0"/>
      <color rgb="FF1155CC"/>
      <name val="Lato"/>
    </font>
    <font>
      <b/>
      <sz val="10.0"/>
      <color rgb="FF666666"/>
      <name val="Lato"/>
    </font>
    <font>
      <b/>
      <sz val="9.0"/>
      <color rgb="FF666666"/>
      <name val="Lato"/>
    </font>
    <font>
      <b/>
      <sz val="9.0"/>
      <name val="Lato"/>
    </font>
    <font>
      <sz val="9.0"/>
      <name val="Lato"/>
    </font>
    <font>
      <sz val="9.0"/>
      <color rgb="FF999999"/>
      <name val="Lato"/>
    </font>
    <font>
      <sz val="12.0"/>
      <color rgb="FF999999"/>
      <name val="Lato"/>
    </font>
    <font>
      <name val="Lato"/>
    </font>
    <font>
      <sz val="12.0"/>
      <color rgb="FF000000"/>
      <name val="Lato"/>
    </font>
    <font>
      <b/>
      <sz val="9.0"/>
      <color rgb="FF1155CC"/>
      <name val="Lato"/>
    </font>
    <font>
      <sz val="6.0"/>
      <color rgb="FFFFFFFF"/>
      <name val="Lato"/>
    </font>
    <font>
      <b/>
      <i/>
      <sz val="9.0"/>
      <color rgb="FFFF9900"/>
      <name val="Lato"/>
    </font>
    <font>
      <sz val="9.0"/>
      <color rgb="FF000000"/>
      <name val="Lato"/>
    </font>
    <font>
      <sz val="8.0"/>
      <color rgb="FFFFFFFF"/>
      <name val="Lato"/>
    </font>
    <font>
      <b/>
      <sz val="10.0"/>
      <color rgb="FF000000"/>
      <name val="Lato"/>
    </font>
    <font>
      <sz val="10.0"/>
      <color rgb="FF1155CC"/>
      <name val="Lato"/>
    </font>
    <font>
      <b/>
      <sz val="8.0"/>
      <name val="Lato"/>
    </font>
    <font>
      <b/>
      <sz val="7.0"/>
      <color rgb="FF000000"/>
      <name val="Lato"/>
    </font>
    <font>
      <b/>
      <sz val="9.0"/>
      <color rgb="FFFFFFFF"/>
      <name val="Lato"/>
    </font>
    <font>
      <b/>
      <sz val="7.0"/>
      <color rgb="FFFFFFFF"/>
      <name val="Lato"/>
    </font>
    <font/>
    <font>
      <b/>
      <sz val="9.0"/>
      <color rgb="FF000000"/>
      <name val="Lato"/>
    </font>
    <font>
      <sz val="7.0"/>
      <color rgb="FF000000"/>
      <name val="Lato"/>
    </font>
    <font>
      <sz val="7.0"/>
      <color rgb="FFFF0000"/>
      <name val="Lato"/>
    </font>
    <font>
      <b/>
      <sz val="7.0"/>
      <color rgb="FFFF0000"/>
      <name val="Lato"/>
    </font>
    <font>
      <sz val="10.0"/>
      <name val="Lato"/>
    </font>
    <font>
      <b/>
      <sz val="10.0"/>
      <color rgb="FFFFFFFF"/>
      <name val="Lato"/>
    </font>
    <font>
      <sz val="9.0"/>
      <color rgb="FF434343"/>
      <name val="Lato"/>
    </font>
    <font>
      <b/>
      <sz val="9.0"/>
      <color rgb="FF1C4587"/>
      <name val="Lato"/>
    </font>
    <font>
      <sz val="8.0"/>
      <color rgb="FF000000"/>
      <name val="Lato"/>
    </font>
    <font>
      <sz val="10.0"/>
      <color rgb="FF434343"/>
      <name val="Lato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4A86E8"/>
        <bgColor rgb="FF4A86E8"/>
      </patternFill>
    </fill>
    <fill>
      <patternFill patternType="solid">
        <fgColor rgb="FFF3F3F3"/>
        <bgColor rgb="FFF3F3F3"/>
      </patternFill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rgb="FF8E7CC3"/>
        <bgColor rgb="FF8E7CC3"/>
      </patternFill>
    </fill>
    <fill>
      <patternFill patternType="solid">
        <fgColor rgb="FF666666"/>
        <bgColor rgb="FF666666"/>
      </patternFill>
    </fill>
  </fills>
  <borders count="11">
    <border/>
    <border>
      <bottom style="hair">
        <color rgb="FFB7B7B7"/>
      </bottom>
    </border>
    <border>
      <left style="dotted">
        <color rgb="FFB7B7B7"/>
      </left>
      <right style="dotted">
        <color rgb="FFB7B7B7"/>
      </right>
      <top style="dotted">
        <color rgb="FFB7B7B7"/>
      </top>
      <bottom style="dotted">
        <color rgb="FFB7B7B7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top style="thick">
        <color rgb="FFF3F3F3"/>
      </top>
      <bottom style="thick">
        <color rgb="FFF3F3F3"/>
      </bottom>
    </border>
    <border>
      <bottom style="hair">
        <color rgb="FFCCCCCC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left" readingOrder="0" shrinkToFit="0" vertical="center" wrapText="0"/>
    </xf>
    <xf borderId="0" fillId="2" fontId="3" numFmtId="0" xfId="0" applyAlignment="1" applyFill="1" applyFont="1">
      <alignment readingOrder="0" shrinkToFit="0" vertical="center" wrapText="0"/>
    </xf>
    <xf borderId="0" fillId="0" fontId="3" numFmtId="0" xfId="0" applyAlignment="1" applyFont="1">
      <alignment readingOrder="0" shrinkToFit="0" vertical="center" wrapText="0"/>
    </xf>
    <xf borderId="0" fillId="2" fontId="4" numFmtId="0" xfId="0" applyAlignment="1" applyFont="1">
      <alignment shrinkToFit="0" vertical="center" wrapText="0"/>
    </xf>
    <xf borderId="0" fillId="0" fontId="5" numFmtId="0" xfId="0" applyAlignment="1" applyFont="1">
      <alignment readingOrder="0" vertical="center"/>
    </xf>
    <xf borderId="1" fillId="0" fontId="6" numFmtId="0" xfId="0" applyAlignment="1" applyBorder="1" applyFont="1">
      <alignment horizontal="left" readingOrder="0" shrinkToFit="0" vertical="center" wrapText="0"/>
    </xf>
    <xf borderId="1" fillId="0" fontId="7" numFmtId="0" xfId="0" applyAlignment="1" applyBorder="1" applyFont="1">
      <alignment horizontal="left" readingOrder="0" shrinkToFit="0" vertical="center" wrapText="0"/>
    </xf>
    <xf borderId="1" fillId="0" fontId="8" numFmtId="0" xfId="0" applyAlignment="1" applyBorder="1" applyFont="1">
      <alignment horizontal="left" readingOrder="0" shrinkToFit="0" vertical="center" wrapText="0"/>
    </xf>
    <xf borderId="1" fillId="2" fontId="9" numFmtId="0" xfId="0" applyAlignment="1" applyBorder="1" applyFont="1">
      <alignment readingOrder="0" shrinkToFit="0" vertical="center" wrapText="0"/>
    </xf>
    <xf borderId="1" fillId="0" fontId="10" numFmtId="0" xfId="0" applyBorder="1" applyFont="1"/>
    <xf borderId="1" fillId="2" fontId="11" numFmtId="0" xfId="0" applyAlignment="1" applyBorder="1" applyFont="1">
      <alignment readingOrder="0" shrinkToFit="0" vertical="center" wrapText="0"/>
    </xf>
    <xf borderId="0" fillId="2" fontId="11" numFmtId="0" xfId="0" applyAlignment="1" applyFont="1">
      <alignment readingOrder="0" shrinkToFit="0" vertical="center" wrapText="0"/>
    </xf>
    <xf borderId="0" fillId="0" fontId="12" numFmtId="0" xfId="0" applyAlignment="1" applyFont="1">
      <alignment readingOrder="0" shrinkToFit="0" vertical="center" wrapText="0"/>
    </xf>
    <xf borderId="0" fillId="2" fontId="12" numFmtId="0" xfId="0" applyAlignment="1" applyFont="1">
      <alignment readingOrder="0" shrinkToFit="0" vertical="center" wrapText="0"/>
    </xf>
    <xf borderId="0" fillId="0" fontId="13" numFmtId="0" xfId="0" applyFont="1"/>
    <xf borderId="0" fillId="0" fontId="11" numFmtId="0" xfId="0" applyAlignment="1" applyFont="1">
      <alignment readingOrder="0" shrinkToFit="0" vertical="center" wrapText="0"/>
    </xf>
    <xf borderId="0" fillId="0" fontId="1" numFmtId="0" xfId="0" applyFont="1"/>
    <xf borderId="0" fillId="0" fontId="14" numFmtId="0" xfId="0" applyAlignment="1" applyFont="1">
      <alignment horizontal="center" shrinkToFit="0" vertical="center" wrapText="0"/>
    </xf>
    <xf borderId="0" fillId="2" fontId="14" numFmtId="0" xfId="0" applyAlignment="1" applyFont="1">
      <alignment horizontal="center" shrinkToFit="0" vertical="center" wrapText="0"/>
    </xf>
    <xf borderId="1" fillId="2" fontId="15" numFmtId="0" xfId="0" applyAlignment="1" applyBorder="1" applyFont="1">
      <alignment readingOrder="0" shrinkToFit="0" vertical="center" wrapText="0"/>
    </xf>
    <xf borderId="1" fillId="2" fontId="15" numFmtId="164" xfId="0" applyAlignment="1" applyBorder="1" applyFont="1" applyNumberFormat="1">
      <alignment horizontal="left" readingOrder="0" shrinkToFit="0" vertical="center" wrapText="0"/>
    </xf>
    <xf borderId="0" fillId="2" fontId="10" numFmtId="0" xfId="0" applyAlignment="1" applyFont="1">
      <alignment horizontal="center" shrinkToFit="0" vertical="center" wrapText="0"/>
    </xf>
    <xf borderId="0" fillId="0" fontId="1" numFmtId="0" xfId="0" applyAlignment="1" applyFont="1">
      <alignment shrinkToFit="0" vertical="center" wrapText="0"/>
    </xf>
    <xf borderId="0" fillId="2" fontId="16" numFmtId="165" xfId="0" applyFont="1" applyNumberFormat="1"/>
    <xf borderId="1" fillId="2" fontId="17" numFmtId="164" xfId="0" applyAlignment="1" applyBorder="1" applyFont="1" applyNumberFormat="1">
      <alignment horizontal="left" readingOrder="0" shrinkToFit="0" vertical="center" wrapText="0"/>
    </xf>
    <xf borderId="0" fillId="2" fontId="18" numFmtId="0" xfId="0" applyAlignment="1" applyFont="1">
      <alignment horizontal="center" shrinkToFit="0" vertical="center" wrapText="0"/>
    </xf>
    <xf borderId="0" fillId="0" fontId="4" numFmtId="0" xfId="0" applyAlignment="1" applyFont="1">
      <alignment shrinkToFit="0" vertical="center" wrapText="0"/>
    </xf>
    <xf borderId="2" fillId="2" fontId="19" numFmtId="0" xfId="0" applyAlignment="1" applyBorder="1" applyFont="1">
      <alignment readingOrder="0" shrinkToFit="0" vertical="center" wrapText="0"/>
    </xf>
    <xf borderId="0" fillId="2" fontId="5" numFmtId="0" xfId="0" applyAlignment="1" applyFont="1">
      <alignment shrinkToFit="0" vertical="center" wrapText="0"/>
    </xf>
    <xf borderId="0" fillId="0" fontId="5" numFmtId="0" xfId="0" applyAlignment="1" applyFont="1">
      <alignment vertical="center"/>
    </xf>
    <xf borderId="0" fillId="0" fontId="20" numFmtId="0" xfId="0" applyAlignment="1" applyFont="1">
      <alignment horizontal="left" readingOrder="0" shrinkToFit="0" vertical="center" wrapText="0"/>
    </xf>
    <xf borderId="0" fillId="0" fontId="21" numFmtId="166" xfId="0" applyAlignment="1" applyFont="1" applyNumberFormat="1">
      <alignment horizontal="left" readingOrder="0" shrinkToFit="0" vertical="center" wrapText="1"/>
    </xf>
    <xf borderId="0" fillId="2" fontId="4" numFmtId="0" xfId="0" applyAlignment="1" applyFont="1">
      <alignment horizontal="center" shrinkToFit="0" vertical="center" wrapText="0"/>
    </xf>
    <xf borderId="0" fillId="2" fontId="19" numFmtId="0" xfId="0" applyAlignment="1" applyFont="1">
      <alignment readingOrder="0" shrinkToFit="0" vertical="center" wrapText="0"/>
    </xf>
    <xf borderId="0" fillId="0" fontId="22" numFmtId="0" xfId="0" applyAlignment="1" applyFont="1">
      <alignment vertical="center"/>
    </xf>
    <xf borderId="0" fillId="3" fontId="23" numFmtId="0" xfId="0" applyAlignment="1" applyFill="1" applyFont="1">
      <alignment horizontal="center" readingOrder="0" shrinkToFit="0" vertical="center" wrapText="1"/>
    </xf>
    <xf borderId="0" fillId="3" fontId="23" numFmtId="0" xfId="0" applyAlignment="1" applyFont="1">
      <alignment horizontal="left" readingOrder="0" shrinkToFit="0" vertical="center" wrapText="1"/>
    </xf>
    <xf borderId="0" fillId="4" fontId="23" numFmtId="0" xfId="0" applyAlignment="1" applyFill="1" applyFont="1">
      <alignment horizontal="center" readingOrder="0" shrinkToFit="0" vertical="center" wrapText="1"/>
    </xf>
    <xf borderId="0" fillId="0" fontId="24" numFmtId="0" xfId="0" applyAlignment="1" applyFont="1">
      <alignment horizontal="center" readingOrder="0" shrinkToFit="0" vertical="center" wrapText="0"/>
    </xf>
    <xf borderId="3" fillId="5" fontId="25" numFmtId="0" xfId="0" applyAlignment="1" applyBorder="1" applyFill="1" applyFont="1">
      <alignment horizontal="center" readingOrder="0" shrinkToFit="0" vertical="center" wrapText="0"/>
    </xf>
    <xf borderId="4" fillId="0" fontId="26" numFmtId="0" xfId="0" applyBorder="1" applyFont="1"/>
    <xf borderId="5" fillId="0" fontId="26" numFmtId="0" xfId="0" applyBorder="1" applyFont="1"/>
    <xf borderId="3" fillId="4" fontId="25" numFmtId="0" xfId="0" applyAlignment="1" applyBorder="1" applyFont="1">
      <alignment horizontal="center" readingOrder="0" shrinkToFit="0" vertical="center" wrapText="0"/>
    </xf>
    <xf borderId="0" fillId="0" fontId="10" numFmtId="0" xfId="0" applyAlignment="1" applyFont="1">
      <alignment vertical="center"/>
    </xf>
    <xf borderId="0" fillId="0" fontId="27" numFmtId="0" xfId="0" applyAlignment="1" applyFont="1">
      <alignment horizontal="center" readingOrder="0" shrinkToFit="0" vertical="center" wrapText="0"/>
    </xf>
    <xf borderId="6" fillId="3" fontId="28" numFmtId="0" xfId="0" applyAlignment="1" applyBorder="1" applyFont="1">
      <alignment horizontal="center" readingOrder="0" shrinkToFit="0" vertical="center" wrapText="0"/>
    </xf>
    <xf borderId="6" fillId="3" fontId="29" numFmtId="0" xfId="0" applyAlignment="1" applyBorder="1" applyFont="1">
      <alignment horizontal="center" readingOrder="0" shrinkToFit="0" vertical="center" wrapText="0"/>
    </xf>
    <xf borderId="6" fillId="3" fontId="29" numFmtId="0" xfId="0" applyAlignment="1" applyBorder="1" applyFont="1">
      <alignment horizontal="center" readingOrder="0" shrinkToFit="0" vertical="center" wrapText="0"/>
    </xf>
    <xf borderId="6" fillId="3" fontId="23" numFmtId="0" xfId="0" applyAlignment="1" applyBorder="1" applyFont="1">
      <alignment horizontal="center" readingOrder="0" shrinkToFit="0" vertical="center" wrapText="0"/>
    </xf>
    <xf borderId="6" fillId="3" fontId="30" numFmtId="0" xfId="0" applyAlignment="1" applyBorder="1" applyFont="1">
      <alignment horizontal="center" readingOrder="0" shrinkToFit="0" vertical="center" wrapText="0"/>
    </xf>
    <xf borderId="0" fillId="0" fontId="31" numFmtId="0" xfId="0" applyAlignment="1" applyFont="1">
      <alignment vertical="center"/>
    </xf>
    <xf borderId="7" fillId="5" fontId="24" numFmtId="0" xfId="0" applyAlignment="1" applyBorder="1" applyFont="1">
      <alignment horizontal="right" readingOrder="0" shrinkToFit="0" vertical="center" wrapText="1"/>
    </xf>
    <xf borderId="7" fillId="5" fontId="32" numFmtId="0" xfId="0" applyAlignment="1" applyBorder="1" applyFont="1">
      <alignment readingOrder="0" shrinkToFit="0" vertical="center" wrapText="0"/>
    </xf>
    <xf borderId="0" fillId="0" fontId="20" numFmtId="0" xfId="0" applyAlignment="1" applyFont="1">
      <alignment horizontal="center" shrinkToFit="0" vertical="center" wrapText="0"/>
    </xf>
    <xf borderId="0" fillId="0" fontId="27" numFmtId="9" xfId="0" applyAlignment="1" applyFont="1" applyNumberFormat="1">
      <alignment horizontal="center" shrinkToFit="0" vertical="center" wrapText="0"/>
    </xf>
    <xf borderId="8" fillId="0" fontId="10" numFmtId="0" xfId="0" applyAlignment="1" applyBorder="1" applyFont="1">
      <alignment horizontal="left" readingOrder="0" shrinkToFit="0" vertical="center" wrapText="1"/>
    </xf>
    <xf borderId="8" fillId="0" fontId="10" numFmtId="0" xfId="0" applyAlignment="1" applyBorder="1" applyFont="1">
      <alignment readingOrder="0" shrinkToFit="0" vertical="center" wrapText="1"/>
    </xf>
    <xf borderId="8" fillId="0" fontId="33" numFmtId="0" xfId="0" applyAlignment="1" applyBorder="1" applyFont="1">
      <alignment readingOrder="0" shrinkToFit="0" vertical="center" wrapText="1"/>
    </xf>
    <xf borderId="8" fillId="0" fontId="33" numFmtId="164" xfId="0" applyAlignment="1" applyBorder="1" applyFont="1" applyNumberFormat="1">
      <alignment horizontal="center" readingOrder="0" shrinkToFit="0" vertical="center" wrapText="1"/>
    </xf>
    <xf borderId="8" fillId="0" fontId="34" numFmtId="9" xfId="0" applyAlignment="1" applyBorder="1" applyFont="1" applyNumberFormat="1">
      <alignment horizontal="center" readingOrder="0" shrinkToFit="0" vertical="center" wrapText="1"/>
    </xf>
    <xf borderId="8" fillId="0" fontId="33" numFmtId="0" xfId="0" applyAlignment="1" applyBorder="1" applyFont="1">
      <alignment horizontal="center" readingOrder="0" shrinkToFit="0" vertical="center" wrapText="1"/>
    </xf>
    <xf borderId="9" fillId="6" fontId="35" numFmtId="0" xfId="0" applyAlignment="1" applyBorder="1" applyFill="1" applyFont="1">
      <alignment horizontal="center" shrinkToFit="0" vertical="bottom" wrapText="0"/>
    </xf>
    <xf borderId="10" fillId="0" fontId="10" numFmtId="0" xfId="0" applyAlignment="1" applyBorder="1" applyFont="1">
      <alignment horizontal="left" readingOrder="0" shrinkToFit="0" vertical="center" wrapText="1"/>
    </xf>
    <xf borderId="10" fillId="0" fontId="10" numFmtId="0" xfId="0" applyAlignment="1" applyBorder="1" applyFont="1">
      <alignment readingOrder="0" shrinkToFit="0" vertical="center" wrapText="1"/>
    </xf>
    <xf borderId="7" fillId="7" fontId="24" numFmtId="0" xfId="0" applyAlignment="1" applyBorder="1" applyFill="1" applyFont="1">
      <alignment horizontal="right" readingOrder="0" shrinkToFit="0" vertical="center" wrapText="1"/>
    </xf>
    <xf borderId="7" fillId="7" fontId="32" numFmtId="0" xfId="0" applyAlignment="1" applyBorder="1" applyFont="1">
      <alignment readingOrder="0" shrinkToFit="0" vertical="center" wrapText="0"/>
    </xf>
    <xf borderId="7" fillId="8" fontId="24" numFmtId="0" xfId="0" applyAlignment="1" applyBorder="1" applyFill="1" applyFont="1">
      <alignment horizontal="right" readingOrder="0" shrinkToFit="0" vertical="center" wrapText="1"/>
    </xf>
    <xf borderId="7" fillId="8" fontId="32" numFmtId="0" xfId="0" applyAlignment="1" applyBorder="1" applyFont="1">
      <alignment readingOrder="0" shrinkToFit="0" vertical="center" wrapText="0"/>
    </xf>
    <xf borderId="7" fillId="9" fontId="24" numFmtId="0" xfId="0" applyAlignment="1" applyBorder="1" applyFill="1" applyFont="1">
      <alignment horizontal="right" readingOrder="0" shrinkToFit="0" vertical="center" wrapText="1"/>
    </xf>
    <xf borderId="7" fillId="9" fontId="32" numFmtId="0" xfId="0" applyAlignment="1" applyBorder="1" applyFont="1">
      <alignment readingOrder="0" shrinkToFit="0" vertical="center" wrapText="0"/>
    </xf>
    <xf borderId="7" fillId="10" fontId="24" numFmtId="0" xfId="0" applyAlignment="1" applyBorder="1" applyFill="1" applyFont="1">
      <alignment horizontal="right" readingOrder="0" shrinkToFit="0" vertical="center" wrapText="1"/>
    </xf>
    <xf borderId="7" fillId="10" fontId="32" numFmtId="0" xfId="0" applyAlignment="1" applyBorder="1" applyFont="1">
      <alignment readingOrder="0" shrinkToFit="0" vertical="center" wrapText="0"/>
    </xf>
    <xf borderId="8" fillId="0" fontId="33" numFmtId="0" xfId="0" applyAlignment="1" applyBorder="1" applyFont="1">
      <alignment horizontal="left" readingOrder="0" shrinkToFit="0" vertical="center" wrapText="1"/>
    </xf>
    <xf borderId="8" fillId="0" fontId="36" numFmtId="0" xfId="0" applyAlignment="1" applyBorder="1" applyFont="1">
      <alignment readingOrder="0" shrinkToFit="0" vertical="center" wrapText="1"/>
    </xf>
    <xf borderId="0" fillId="0" fontId="36" numFmtId="0" xfId="0" applyAlignment="1" applyFont="1">
      <alignment horizontal="right" readingOrder="0" shrinkToFit="0" vertical="center" wrapText="1"/>
    </xf>
    <xf borderId="0" fillId="0" fontId="36" numFmtId="0" xfId="0" applyAlignment="1" applyFont="1">
      <alignment readingOrder="0" shrinkToFit="0" vertical="center" wrapText="1"/>
    </xf>
    <xf borderId="0" fillId="0" fontId="33" numFmtId="166" xfId="0" applyAlignment="1" applyFont="1" applyNumberFormat="1">
      <alignment horizontal="center" readingOrder="0" shrinkToFit="0" vertical="center" wrapText="1"/>
    </xf>
    <xf borderId="0" fillId="0" fontId="33" numFmtId="9" xfId="0" applyAlignment="1" applyFont="1" applyNumberFormat="1">
      <alignment horizontal="center" readingOrder="0" shrinkToFit="0" vertical="center" wrapText="1"/>
    </xf>
    <xf borderId="0" fillId="0" fontId="33" numFmtId="0" xfId="0" applyAlignment="1" applyFont="1">
      <alignment horizontal="center" readingOrder="0" shrinkToFit="0" vertical="center" wrapText="1"/>
    </xf>
    <xf borderId="0" fillId="0" fontId="20" numFmtId="9" xfId="0" applyAlignment="1" applyFont="1" applyNumberFormat="1">
      <alignment horizontal="center" shrinkToFit="0" vertical="center" wrapText="0"/>
    </xf>
    <xf borderId="0" fillId="0" fontId="20" numFmtId="167" xfId="0" applyAlignment="1" applyFont="1" applyNumberFormat="1">
      <alignment horizontal="center" shrinkToFit="0" vertical="center" wrapText="0"/>
    </xf>
    <xf borderId="0" fillId="0" fontId="20" numFmtId="0" xfId="0" applyAlignment="1" applyFont="1">
      <alignment horizontal="center" shrinkToFit="0" vertical="center" wrapText="0"/>
    </xf>
    <xf borderId="0" fillId="4" fontId="20" numFmtId="0" xfId="0" applyAlignment="1" applyFont="1">
      <alignment horizontal="right" readingOrder="0" shrinkToFit="0" vertical="center" wrapText="1"/>
    </xf>
    <xf borderId="0" fillId="4" fontId="20" numFmtId="0" xfId="0" applyAlignment="1" applyFont="1">
      <alignment horizontal="left" readingOrder="0" shrinkToFit="0" vertical="center" wrapText="1"/>
    </xf>
    <xf borderId="0" fillId="4" fontId="6" numFmtId="9" xfId="0" applyAlignment="1" applyFont="1" applyNumberFormat="1">
      <alignment horizontal="right" readingOrder="0" shrinkToFit="0" vertical="center" wrapText="1"/>
    </xf>
    <xf borderId="0" fillId="0" fontId="36" numFmtId="9" xfId="0" applyAlignment="1" applyFont="1" applyNumberFormat="1">
      <alignment readingOrder="0" shrinkToFit="0" vertical="center" wrapText="1"/>
    </xf>
    <xf borderId="0" fillId="4" fontId="20" numFmtId="0" xfId="0" applyAlignment="1" applyFont="1">
      <alignment readingOrder="0" vertical="center"/>
    </xf>
    <xf borderId="0" fillId="4" fontId="20" numFmtId="9" xfId="0" applyAlignment="1" applyFont="1" applyNumberFormat="1">
      <alignment readingOrder="0" shrinkToFit="0" vertical="center" wrapText="1"/>
    </xf>
    <xf borderId="0" fillId="3" fontId="36" numFmtId="0" xfId="0" applyAlignment="1" applyFont="1">
      <alignment horizontal="right" readingOrder="0" shrinkToFit="0" vertical="center" wrapText="1"/>
    </xf>
    <xf borderId="0" fillId="3" fontId="36" numFmtId="0" xfId="0" applyAlignment="1" applyFont="1">
      <alignment readingOrder="0" shrinkToFit="0" vertical="center" wrapText="1"/>
    </xf>
    <xf borderId="0" fillId="3" fontId="10" numFmtId="0" xfId="0" applyAlignment="1" applyFont="1">
      <alignment readingOrder="0" vertical="center"/>
    </xf>
    <xf borderId="0" fillId="3" fontId="36" numFmtId="9" xfId="0" applyAlignment="1" applyFont="1" applyNumberFormat="1">
      <alignment readingOrder="0" shrinkToFit="0" vertical="center" wrapText="1"/>
    </xf>
  </cellXfs>
  <cellStyles count="1">
    <cellStyle xfId="0" name="Normal" builtinId="0"/>
  </cellStyles>
  <dxfs count="3">
    <dxf>
      <font>
        <color rgb="FFFF9900"/>
      </font>
      <fill>
        <patternFill patternType="solid">
          <fgColor rgb="FFFF9900"/>
          <bgColor rgb="FFFF9900"/>
        </patternFill>
      </fill>
      <border/>
    </dxf>
    <dxf>
      <font>
        <color rgb="FFD9D9D9"/>
      </font>
      <fill>
        <patternFill patternType="solid">
          <fgColor rgb="FFD9D9D9"/>
          <bgColor rgb="FFD9D9D9"/>
        </patternFill>
      </fill>
      <border/>
    </dxf>
    <dxf>
      <font>
        <color rgb="FF57BB8A"/>
      </font>
      <fill>
        <patternFill patternType="solid">
          <fgColor rgb="FF57BB8A"/>
          <bgColor rgb="FF57BB8A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3.44" defaultRowHeight="15.0" outlineLevelRow="1"/>
  <cols>
    <col customWidth="1" min="1" max="1" width="1.67"/>
    <col customWidth="1" min="2" max="2" width="2.56"/>
    <col customWidth="1" min="3" max="3" width="5.22"/>
    <col customWidth="1" min="4" max="4" width="22.11"/>
    <col customWidth="1" min="5" max="5" width="9.67"/>
    <col customWidth="1" min="6" max="7" width="8.0"/>
    <col customWidth="1" min="8" max="8" width="8.22"/>
    <col customWidth="1" min="9" max="9" width="4.67"/>
    <col customWidth="1" min="10" max="10" width="4.22"/>
    <col customWidth="1" min="11" max="11" width="4.0"/>
    <col customWidth="1" min="12" max="12" width="3.22"/>
    <col customWidth="1" min="13" max="13" width="2.22"/>
    <col customWidth="1" min="14" max="97" width="1.44"/>
    <col customWidth="1" min="98" max="101" width="3.0"/>
  </cols>
  <sheetData>
    <row r="1" ht="9.75" customHeight="1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4"/>
      <c r="N1" s="3"/>
      <c r="O1" s="5"/>
      <c r="P1" s="5"/>
      <c r="Q1" s="5"/>
      <c r="R1" s="5"/>
      <c r="S1" s="5"/>
      <c r="T1" s="5"/>
      <c r="U1" s="5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</row>
    <row r="2" ht="15.0" customHeight="1">
      <c r="A2" s="1"/>
      <c r="B2" s="7" t="s">
        <v>0</v>
      </c>
      <c r="C2" s="8"/>
      <c r="D2" s="9"/>
      <c r="E2" s="10" t="s">
        <v>1</v>
      </c>
      <c r="F2" s="11"/>
      <c r="G2" s="12"/>
      <c r="H2" s="12"/>
      <c r="I2" s="12"/>
      <c r="J2" s="12"/>
      <c r="K2" s="12"/>
      <c r="L2" s="13"/>
      <c r="M2" s="14"/>
      <c r="N2" s="15"/>
      <c r="O2" s="5"/>
      <c r="P2" s="5"/>
      <c r="Q2" s="5"/>
      <c r="R2" s="5"/>
      <c r="S2" s="5"/>
      <c r="T2" s="5"/>
      <c r="U2" s="5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</row>
    <row r="3" ht="15.0" customHeight="1">
      <c r="A3" s="1"/>
      <c r="B3" s="7" t="s">
        <v>2</v>
      </c>
      <c r="C3" s="8"/>
      <c r="D3" s="9"/>
      <c r="E3" s="10" t="s">
        <v>3</v>
      </c>
      <c r="F3" s="11"/>
      <c r="G3" s="12"/>
      <c r="H3" s="12"/>
      <c r="I3" s="12"/>
      <c r="J3" s="12"/>
      <c r="K3" s="12"/>
      <c r="L3" s="17"/>
      <c r="M3" s="14"/>
      <c r="N3" s="14"/>
      <c r="O3" s="5"/>
      <c r="P3" s="5"/>
      <c r="Q3" s="5"/>
      <c r="R3" s="5"/>
      <c r="S3" s="5"/>
      <c r="T3" s="5"/>
      <c r="U3" s="5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6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8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</row>
    <row r="4" ht="15.0" customHeight="1">
      <c r="A4" s="1"/>
      <c r="B4" s="7" t="s">
        <v>4</v>
      </c>
      <c r="C4" s="8"/>
      <c r="D4" s="9"/>
      <c r="E4" s="10" t="s">
        <v>5</v>
      </c>
      <c r="F4" s="11"/>
      <c r="G4" s="12"/>
      <c r="H4" s="12"/>
      <c r="I4" s="12"/>
      <c r="J4" s="12"/>
      <c r="K4" s="12"/>
      <c r="L4" s="17"/>
      <c r="M4" s="19"/>
      <c r="N4" s="20"/>
      <c r="O4" s="5"/>
      <c r="P4" s="5"/>
      <c r="Q4" s="5"/>
      <c r="R4" s="5"/>
      <c r="S4" s="5"/>
      <c r="T4" s="5"/>
      <c r="U4" s="5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</row>
    <row r="5" ht="15.0" customHeight="1">
      <c r="A5" s="1"/>
      <c r="B5" s="7" t="s">
        <v>6</v>
      </c>
      <c r="C5" s="8"/>
      <c r="D5" s="9"/>
      <c r="E5" s="21" t="s">
        <v>7</v>
      </c>
      <c r="F5" s="11"/>
      <c r="G5" s="12"/>
      <c r="H5" s="12"/>
      <c r="I5" s="12"/>
      <c r="J5" s="12"/>
      <c r="K5" s="12"/>
      <c r="L5" s="17"/>
      <c r="M5" s="19"/>
      <c r="N5" s="20"/>
      <c r="O5" s="5"/>
      <c r="P5" s="5"/>
      <c r="Q5" s="5"/>
      <c r="R5" s="5"/>
      <c r="S5" s="5"/>
      <c r="T5" s="5"/>
      <c r="U5" s="5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</row>
    <row r="6" ht="15.0" customHeight="1">
      <c r="A6" s="1"/>
      <c r="B6" s="7" t="s">
        <v>8</v>
      </c>
      <c r="C6" s="8"/>
      <c r="D6" s="9"/>
      <c r="E6" s="22">
        <v>44349.0</v>
      </c>
      <c r="F6" s="11"/>
      <c r="G6" s="12"/>
      <c r="H6" s="12"/>
      <c r="I6" s="12"/>
      <c r="J6" s="12"/>
      <c r="K6" s="12"/>
      <c r="L6" s="23"/>
      <c r="M6" s="24"/>
      <c r="N6" s="25">
        <f>E6-WEEKDAY(E6,1)+2+7*(N7-1)</f>
        <v>44347</v>
      </c>
      <c r="O6" s="25">
        <f t="shared" ref="O6:CS6" si="1">N6+1</f>
        <v>44348</v>
      </c>
      <c r="P6" s="25">
        <f t="shared" si="1"/>
        <v>44349</v>
      </c>
      <c r="Q6" s="25">
        <f t="shared" si="1"/>
        <v>44350</v>
      </c>
      <c r="R6" s="25">
        <f t="shared" si="1"/>
        <v>44351</v>
      </c>
      <c r="S6" s="25">
        <f t="shared" si="1"/>
        <v>44352</v>
      </c>
      <c r="T6" s="25">
        <f t="shared" si="1"/>
        <v>44353</v>
      </c>
      <c r="U6" s="25">
        <f t="shared" si="1"/>
        <v>44354</v>
      </c>
      <c r="V6" s="25">
        <f t="shared" si="1"/>
        <v>44355</v>
      </c>
      <c r="W6" s="25">
        <f t="shared" si="1"/>
        <v>44356</v>
      </c>
      <c r="X6" s="25">
        <f t="shared" si="1"/>
        <v>44357</v>
      </c>
      <c r="Y6" s="25">
        <f t="shared" si="1"/>
        <v>44358</v>
      </c>
      <c r="Z6" s="25">
        <f t="shared" si="1"/>
        <v>44359</v>
      </c>
      <c r="AA6" s="25">
        <f t="shared" si="1"/>
        <v>44360</v>
      </c>
      <c r="AB6" s="25">
        <f t="shared" si="1"/>
        <v>44361</v>
      </c>
      <c r="AC6" s="25">
        <f t="shared" si="1"/>
        <v>44362</v>
      </c>
      <c r="AD6" s="25">
        <f t="shared" si="1"/>
        <v>44363</v>
      </c>
      <c r="AE6" s="25">
        <f t="shared" si="1"/>
        <v>44364</v>
      </c>
      <c r="AF6" s="25">
        <f t="shared" si="1"/>
        <v>44365</v>
      </c>
      <c r="AG6" s="25">
        <f t="shared" si="1"/>
        <v>44366</v>
      </c>
      <c r="AH6" s="25">
        <f t="shared" si="1"/>
        <v>44367</v>
      </c>
      <c r="AI6" s="25">
        <f t="shared" si="1"/>
        <v>44368</v>
      </c>
      <c r="AJ6" s="25">
        <f t="shared" si="1"/>
        <v>44369</v>
      </c>
      <c r="AK6" s="25">
        <f t="shared" si="1"/>
        <v>44370</v>
      </c>
      <c r="AL6" s="25">
        <f t="shared" si="1"/>
        <v>44371</v>
      </c>
      <c r="AM6" s="25">
        <f t="shared" si="1"/>
        <v>44372</v>
      </c>
      <c r="AN6" s="25">
        <f t="shared" si="1"/>
        <v>44373</v>
      </c>
      <c r="AO6" s="25">
        <f t="shared" si="1"/>
        <v>44374</v>
      </c>
      <c r="AP6" s="25">
        <f t="shared" si="1"/>
        <v>44375</v>
      </c>
      <c r="AQ6" s="25">
        <f t="shared" si="1"/>
        <v>44376</v>
      </c>
      <c r="AR6" s="25">
        <f t="shared" si="1"/>
        <v>44377</v>
      </c>
      <c r="AS6" s="25">
        <f t="shared" si="1"/>
        <v>44378</v>
      </c>
      <c r="AT6" s="25">
        <f t="shared" si="1"/>
        <v>44379</v>
      </c>
      <c r="AU6" s="25">
        <f t="shared" si="1"/>
        <v>44380</v>
      </c>
      <c r="AV6" s="25">
        <f t="shared" si="1"/>
        <v>44381</v>
      </c>
      <c r="AW6" s="25">
        <f t="shared" si="1"/>
        <v>44382</v>
      </c>
      <c r="AX6" s="25">
        <f t="shared" si="1"/>
        <v>44383</v>
      </c>
      <c r="AY6" s="25">
        <f t="shared" si="1"/>
        <v>44384</v>
      </c>
      <c r="AZ6" s="25">
        <f t="shared" si="1"/>
        <v>44385</v>
      </c>
      <c r="BA6" s="25">
        <f t="shared" si="1"/>
        <v>44386</v>
      </c>
      <c r="BB6" s="25">
        <f t="shared" si="1"/>
        <v>44387</v>
      </c>
      <c r="BC6" s="25">
        <f t="shared" si="1"/>
        <v>44388</v>
      </c>
      <c r="BD6" s="25">
        <f t="shared" si="1"/>
        <v>44389</v>
      </c>
      <c r="BE6" s="25">
        <f t="shared" si="1"/>
        <v>44390</v>
      </c>
      <c r="BF6" s="25">
        <f t="shared" si="1"/>
        <v>44391</v>
      </c>
      <c r="BG6" s="25">
        <f t="shared" si="1"/>
        <v>44392</v>
      </c>
      <c r="BH6" s="25">
        <f t="shared" si="1"/>
        <v>44393</v>
      </c>
      <c r="BI6" s="25">
        <f t="shared" si="1"/>
        <v>44394</v>
      </c>
      <c r="BJ6" s="25">
        <f t="shared" si="1"/>
        <v>44395</v>
      </c>
      <c r="BK6" s="25">
        <f t="shared" si="1"/>
        <v>44396</v>
      </c>
      <c r="BL6" s="25">
        <f t="shared" si="1"/>
        <v>44397</v>
      </c>
      <c r="BM6" s="25">
        <f t="shared" si="1"/>
        <v>44398</v>
      </c>
      <c r="BN6" s="25">
        <f t="shared" si="1"/>
        <v>44399</v>
      </c>
      <c r="BO6" s="25">
        <f t="shared" si="1"/>
        <v>44400</v>
      </c>
      <c r="BP6" s="25">
        <f t="shared" si="1"/>
        <v>44401</v>
      </c>
      <c r="BQ6" s="25">
        <f t="shared" si="1"/>
        <v>44402</v>
      </c>
      <c r="BR6" s="25">
        <f t="shared" si="1"/>
        <v>44403</v>
      </c>
      <c r="BS6" s="25">
        <f t="shared" si="1"/>
        <v>44404</v>
      </c>
      <c r="BT6" s="25">
        <f t="shared" si="1"/>
        <v>44405</v>
      </c>
      <c r="BU6" s="25">
        <f t="shared" si="1"/>
        <v>44406</v>
      </c>
      <c r="BV6" s="25">
        <f t="shared" si="1"/>
        <v>44407</v>
      </c>
      <c r="BW6" s="25">
        <f t="shared" si="1"/>
        <v>44408</v>
      </c>
      <c r="BX6" s="25">
        <f t="shared" si="1"/>
        <v>44409</v>
      </c>
      <c r="BY6" s="25">
        <f t="shared" si="1"/>
        <v>44410</v>
      </c>
      <c r="BZ6" s="25">
        <f t="shared" si="1"/>
        <v>44411</v>
      </c>
      <c r="CA6" s="25">
        <f t="shared" si="1"/>
        <v>44412</v>
      </c>
      <c r="CB6" s="25">
        <f t="shared" si="1"/>
        <v>44413</v>
      </c>
      <c r="CC6" s="25">
        <f t="shared" si="1"/>
        <v>44414</v>
      </c>
      <c r="CD6" s="25">
        <f t="shared" si="1"/>
        <v>44415</v>
      </c>
      <c r="CE6" s="25">
        <f t="shared" si="1"/>
        <v>44416</v>
      </c>
      <c r="CF6" s="25">
        <f t="shared" si="1"/>
        <v>44417</v>
      </c>
      <c r="CG6" s="25">
        <f t="shared" si="1"/>
        <v>44418</v>
      </c>
      <c r="CH6" s="25">
        <f t="shared" si="1"/>
        <v>44419</v>
      </c>
      <c r="CI6" s="25">
        <f t="shared" si="1"/>
        <v>44420</v>
      </c>
      <c r="CJ6" s="25">
        <f t="shared" si="1"/>
        <v>44421</v>
      </c>
      <c r="CK6" s="25">
        <f t="shared" si="1"/>
        <v>44422</v>
      </c>
      <c r="CL6" s="25">
        <f t="shared" si="1"/>
        <v>44423</v>
      </c>
      <c r="CM6" s="25">
        <f t="shared" si="1"/>
        <v>44424</v>
      </c>
      <c r="CN6" s="25">
        <f t="shared" si="1"/>
        <v>44425</v>
      </c>
      <c r="CO6" s="25">
        <f t="shared" si="1"/>
        <v>44426</v>
      </c>
      <c r="CP6" s="25">
        <f t="shared" si="1"/>
        <v>44427</v>
      </c>
      <c r="CQ6" s="25">
        <f t="shared" si="1"/>
        <v>44428</v>
      </c>
      <c r="CR6" s="25">
        <f t="shared" si="1"/>
        <v>44429</v>
      </c>
      <c r="CS6" s="25">
        <f t="shared" si="1"/>
        <v>44430</v>
      </c>
      <c r="CT6" s="1"/>
      <c r="CU6" s="1"/>
      <c r="CV6" s="1"/>
      <c r="CW6" s="1"/>
    </row>
    <row r="7" ht="15.0" customHeight="1">
      <c r="A7" s="1"/>
      <c r="B7" s="7" t="s">
        <v>9</v>
      </c>
      <c r="C7" s="8"/>
      <c r="D7" s="9"/>
      <c r="E7" s="26">
        <f>today()</f>
        <v>44375</v>
      </c>
      <c r="F7" s="11"/>
      <c r="G7" s="12"/>
      <c r="H7" s="12"/>
      <c r="I7" s="12"/>
      <c r="J7" s="12"/>
      <c r="K7" s="12"/>
      <c r="L7" s="27"/>
      <c r="M7" s="28"/>
      <c r="N7" s="29">
        <v>1.0</v>
      </c>
      <c r="O7" s="30"/>
      <c r="P7" s="30"/>
      <c r="Q7" s="30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1"/>
      <c r="CU7" s="1"/>
      <c r="CV7" s="1"/>
      <c r="CW7" s="1"/>
    </row>
    <row r="8" ht="10.5" customHeight="1">
      <c r="A8" s="1"/>
      <c r="B8" s="32"/>
      <c r="E8" s="33"/>
      <c r="F8" s="33"/>
      <c r="G8" s="5"/>
      <c r="H8" s="34"/>
      <c r="I8" s="34"/>
      <c r="J8" s="34"/>
      <c r="K8" s="34"/>
      <c r="L8" s="34"/>
      <c r="M8" s="28"/>
      <c r="N8" s="35"/>
      <c r="O8" s="30"/>
      <c r="P8" s="30"/>
      <c r="Q8" s="30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1"/>
      <c r="CU8" s="1"/>
      <c r="CV8" s="1"/>
      <c r="CW8" s="1"/>
    </row>
    <row r="9" ht="17.25" customHeight="1">
      <c r="A9" s="36"/>
      <c r="B9" s="37" t="s">
        <v>10</v>
      </c>
      <c r="D9" s="38" t="s">
        <v>11</v>
      </c>
      <c r="E9" s="38" t="s">
        <v>12</v>
      </c>
      <c r="F9" s="39" t="s">
        <v>13</v>
      </c>
      <c r="H9" s="37" t="s">
        <v>14</v>
      </c>
      <c r="I9" s="39" t="s">
        <v>15</v>
      </c>
      <c r="M9" s="40"/>
      <c r="N9" s="41" t="str">
        <f>"WEEK "&amp; ROUNDUP((N6-($E$6-WEEKDAY($E$6,1)+2))/7+1)                                      </f>
        <v>WEEK 1</v>
      </c>
      <c r="O9" s="42"/>
      <c r="P9" s="42"/>
      <c r="Q9" s="42"/>
      <c r="R9" s="42"/>
      <c r="S9" s="42"/>
      <c r="T9" s="43"/>
      <c r="U9" s="41" t="str">
        <f>"WEEK "&amp;ROUNDUP((U6-($E$6-WEEKDAY($E$6,1)+2))/7+1)                                      </f>
        <v>WEEK 2</v>
      </c>
      <c r="V9" s="42"/>
      <c r="W9" s="42"/>
      <c r="X9" s="42"/>
      <c r="Y9" s="42"/>
      <c r="Z9" s="42"/>
      <c r="AA9" s="43"/>
      <c r="AB9" s="41" t="str">
        <f>"WEEK "&amp;ROUNDUP((AB6-($E$6-WEEKDAY($E$6,1)+2))/7+1)                                      </f>
        <v>WEEK 3</v>
      </c>
      <c r="AC9" s="42"/>
      <c r="AD9" s="42"/>
      <c r="AE9" s="42"/>
      <c r="AF9" s="42"/>
      <c r="AG9" s="42"/>
      <c r="AH9" s="43"/>
      <c r="AI9" s="41" t="str">
        <f>"WEEK "&amp;roundup((AI6-($E$6-WEEKDAY($E$6,1)+2))/7+1)                                      </f>
        <v>WEEK 4</v>
      </c>
      <c r="AJ9" s="42"/>
      <c r="AK9" s="42"/>
      <c r="AL9" s="42"/>
      <c r="AM9" s="42"/>
      <c r="AN9" s="42"/>
      <c r="AO9" s="43"/>
      <c r="AP9" s="44" t="str">
        <f>"WEEK "&amp;roundup((AP6-($E$6-WEEKDAY($E$6,1)+2))/7+1)                                      </f>
        <v>WEEK 5</v>
      </c>
      <c r="AQ9" s="42"/>
      <c r="AR9" s="42"/>
      <c r="AS9" s="42"/>
      <c r="AT9" s="42"/>
      <c r="AU9" s="42"/>
      <c r="AV9" s="43"/>
      <c r="AW9" s="44" t="str">
        <f>"WEEK "&amp;roundup((AW6-($E$6-WEEKDAY($E$6,1)+2))/7+1)                                      </f>
        <v>WEEK 6</v>
      </c>
      <c r="AX9" s="42"/>
      <c r="AY9" s="42"/>
      <c r="AZ9" s="42"/>
      <c r="BA9" s="42"/>
      <c r="BB9" s="42"/>
      <c r="BC9" s="43"/>
      <c r="BD9" s="44" t="str">
        <f>"WEEK "&amp;roundup((BD6-($E$6-WEEKDAY($E$6,1)+2))/7+1)                                      </f>
        <v>WEEK 7</v>
      </c>
      <c r="BE9" s="42"/>
      <c r="BF9" s="42"/>
      <c r="BG9" s="42"/>
      <c r="BH9" s="42"/>
      <c r="BI9" s="42"/>
      <c r="BJ9" s="43"/>
      <c r="BK9" s="44" t="str">
        <f>"WEEK "&amp;roundup((BK6-($E$6-WEEKDAY($E$6,1)+2))/7+1)                                      </f>
        <v>WEEK 8</v>
      </c>
      <c r="BL9" s="42"/>
      <c r="BM9" s="42"/>
      <c r="BN9" s="42"/>
      <c r="BO9" s="42"/>
      <c r="BP9" s="42"/>
      <c r="BQ9" s="43"/>
      <c r="BR9" s="41" t="str">
        <f>"WEEK "&amp;roundup((BR6-($E$6-WEEKDAY($E$6,1)+2))/7+1)                                      </f>
        <v>WEEK 9</v>
      </c>
      <c r="BS9" s="42"/>
      <c r="BT9" s="42"/>
      <c r="BU9" s="42"/>
      <c r="BV9" s="42"/>
      <c r="BW9" s="42"/>
      <c r="BX9" s="43"/>
      <c r="BY9" s="41" t="str">
        <f>"WEEK "&amp;roundup((BY6-($E$6-WEEKDAY($E$6,1)+2))/7+1)                                      </f>
        <v>WEEK 10</v>
      </c>
      <c r="BZ9" s="42"/>
      <c r="CA9" s="42"/>
      <c r="CB9" s="42"/>
      <c r="CC9" s="42"/>
      <c r="CD9" s="42"/>
      <c r="CE9" s="43"/>
      <c r="CF9" s="41" t="str">
        <f>"WEEK "&amp;roundup((CF6-($E$6-WEEKDAY($E$6,1)+2))/7+1)                                      </f>
        <v>WEEK 11</v>
      </c>
      <c r="CG9" s="42"/>
      <c r="CH9" s="42"/>
      <c r="CI9" s="42"/>
      <c r="CJ9" s="42"/>
      <c r="CK9" s="42"/>
      <c r="CL9" s="43"/>
      <c r="CM9" s="41" t="str">
        <f>"WEEK "&amp;roundup((CM6-($E$6-WEEKDAY($E$6,1)+2))/7+1)                                      </f>
        <v>WEEK 12</v>
      </c>
      <c r="CN9" s="42"/>
      <c r="CO9" s="42"/>
      <c r="CP9" s="42"/>
      <c r="CQ9" s="42"/>
      <c r="CR9" s="42"/>
      <c r="CS9" s="43"/>
      <c r="CT9" s="36"/>
      <c r="CU9" s="36"/>
      <c r="CV9" s="36"/>
      <c r="CW9" s="36"/>
    </row>
    <row r="10" ht="17.25" customHeight="1">
      <c r="A10" s="45"/>
      <c r="F10" s="37" t="s">
        <v>16</v>
      </c>
      <c r="G10" s="37" t="s">
        <v>17</v>
      </c>
      <c r="I10" s="37" t="s">
        <v>18</v>
      </c>
      <c r="J10" s="37" t="s">
        <v>19</v>
      </c>
      <c r="K10" s="37" t="s">
        <v>20</v>
      </c>
      <c r="L10" s="37" t="s">
        <v>21</v>
      </c>
      <c r="M10" s="46"/>
      <c r="N10" s="47" t="str">
        <f t="shared" ref="N10:CS10" si="2">INDEX({"M";"S";"S";"R";"K";"J";"S"},WEEKDAY(N6,1))</f>
        <v>S</v>
      </c>
      <c r="O10" s="47" t="str">
        <f t="shared" si="2"/>
        <v>S</v>
      </c>
      <c r="P10" s="47" t="str">
        <f t="shared" si="2"/>
        <v>R</v>
      </c>
      <c r="Q10" s="47" t="str">
        <f t="shared" si="2"/>
        <v>K</v>
      </c>
      <c r="R10" s="47" t="str">
        <f t="shared" si="2"/>
        <v>J</v>
      </c>
      <c r="S10" s="48" t="str">
        <f t="shared" si="2"/>
        <v>S</v>
      </c>
      <c r="T10" s="48" t="str">
        <f t="shared" si="2"/>
        <v>M</v>
      </c>
      <c r="U10" s="47" t="str">
        <f t="shared" si="2"/>
        <v>S</v>
      </c>
      <c r="V10" s="47" t="str">
        <f t="shared" si="2"/>
        <v>S</v>
      </c>
      <c r="W10" s="47" t="str">
        <f t="shared" si="2"/>
        <v>R</v>
      </c>
      <c r="X10" s="47" t="str">
        <f t="shared" si="2"/>
        <v>K</v>
      </c>
      <c r="Y10" s="47" t="str">
        <f t="shared" si="2"/>
        <v>J</v>
      </c>
      <c r="Z10" s="49" t="str">
        <f t="shared" si="2"/>
        <v>S</v>
      </c>
      <c r="AA10" s="49" t="str">
        <f t="shared" si="2"/>
        <v>M</v>
      </c>
      <c r="AB10" s="47" t="str">
        <f t="shared" si="2"/>
        <v>S</v>
      </c>
      <c r="AC10" s="47" t="str">
        <f t="shared" si="2"/>
        <v>S</v>
      </c>
      <c r="AD10" s="47" t="str">
        <f t="shared" si="2"/>
        <v>R</v>
      </c>
      <c r="AE10" s="47" t="str">
        <f t="shared" si="2"/>
        <v>K</v>
      </c>
      <c r="AF10" s="47" t="str">
        <f t="shared" si="2"/>
        <v>J</v>
      </c>
      <c r="AG10" s="49" t="str">
        <f t="shared" si="2"/>
        <v>S</v>
      </c>
      <c r="AH10" s="49" t="str">
        <f t="shared" si="2"/>
        <v>M</v>
      </c>
      <c r="AI10" s="50" t="str">
        <f t="shared" si="2"/>
        <v>S</v>
      </c>
      <c r="AJ10" s="50" t="str">
        <f t="shared" si="2"/>
        <v>S</v>
      </c>
      <c r="AK10" s="50" t="str">
        <f t="shared" si="2"/>
        <v>R</v>
      </c>
      <c r="AL10" s="50" t="str">
        <f t="shared" si="2"/>
        <v>K</v>
      </c>
      <c r="AM10" s="50" t="str">
        <f t="shared" si="2"/>
        <v>J</v>
      </c>
      <c r="AN10" s="51" t="str">
        <f t="shared" si="2"/>
        <v>S</v>
      </c>
      <c r="AO10" s="51" t="str">
        <f t="shared" si="2"/>
        <v>M</v>
      </c>
      <c r="AP10" s="50" t="str">
        <f t="shared" si="2"/>
        <v>S</v>
      </c>
      <c r="AQ10" s="50" t="str">
        <f t="shared" si="2"/>
        <v>S</v>
      </c>
      <c r="AR10" s="50" t="str">
        <f t="shared" si="2"/>
        <v>R</v>
      </c>
      <c r="AS10" s="50" t="str">
        <f t="shared" si="2"/>
        <v>K</v>
      </c>
      <c r="AT10" s="50" t="str">
        <f t="shared" si="2"/>
        <v>J</v>
      </c>
      <c r="AU10" s="51" t="str">
        <f t="shared" si="2"/>
        <v>S</v>
      </c>
      <c r="AV10" s="51" t="str">
        <f t="shared" si="2"/>
        <v>M</v>
      </c>
      <c r="AW10" s="50" t="str">
        <f t="shared" si="2"/>
        <v>S</v>
      </c>
      <c r="AX10" s="50" t="str">
        <f t="shared" si="2"/>
        <v>S</v>
      </c>
      <c r="AY10" s="50" t="str">
        <f t="shared" si="2"/>
        <v>R</v>
      </c>
      <c r="AZ10" s="50" t="str">
        <f t="shared" si="2"/>
        <v>K</v>
      </c>
      <c r="BA10" s="50" t="str">
        <f t="shared" si="2"/>
        <v>J</v>
      </c>
      <c r="BB10" s="51" t="str">
        <f t="shared" si="2"/>
        <v>S</v>
      </c>
      <c r="BC10" s="51" t="str">
        <f t="shared" si="2"/>
        <v>M</v>
      </c>
      <c r="BD10" s="50" t="str">
        <f t="shared" si="2"/>
        <v>S</v>
      </c>
      <c r="BE10" s="50" t="str">
        <f t="shared" si="2"/>
        <v>S</v>
      </c>
      <c r="BF10" s="50" t="str">
        <f t="shared" si="2"/>
        <v>R</v>
      </c>
      <c r="BG10" s="50" t="str">
        <f t="shared" si="2"/>
        <v>K</v>
      </c>
      <c r="BH10" s="50" t="str">
        <f t="shared" si="2"/>
        <v>J</v>
      </c>
      <c r="BI10" s="51" t="str">
        <f t="shared" si="2"/>
        <v>S</v>
      </c>
      <c r="BJ10" s="51" t="str">
        <f t="shared" si="2"/>
        <v>M</v>
      </c>
      <c r="BK10" s="50" t="str">
        <f t="shared" si="2"/>
        <v>S</v>
      </c>
      <c r="BL10" s="50" t="str">
        <f t="shared" si="2"/>
        <v>S</v>
      </c>
      <c r="BM10" s="50" t="str">
        <f t="shared" si="2"/>
        <v>R</v>
      </c>
      <c r="BN10" s="50" t="str">
        <f t="shared" si="2"/>
        <v>K</v>
      </c>
      <c r="BO10" s="50" t="str">
        <f t="shared" si="2"/>
        <v>J</v>
      </c>
      <c r="BP10" s="50" t="str">
        <f t="shared" si="2"/>
        <v>S</v>
      </c>
      <c r="BQ10" s="50" t="str">
        <f t="shared" si="2"/>
        <v>M</v>
      </c>
      <c r="BR10" s="50" t="str">
        <f t="shared" si="2"/>
        <v>S</v>
      </c>
      <c r="BS10" s="50" t="str">
        <f t="shared" si="2"/>
        <v>S</v>
      </c>
      <c r="BT10" s="50" t="str">
        <f t="shared" si="2"/>
        <v>R</v>
      </c>
      <c r="BU10" s="50" t="str">
        <f t="shared" si="2"/>
        <v>K</v>
      </c>
      <c r="BV10" s="50" t="str">
        <f t="shared" si="2"/>
        <v>J</v>
      </c>
      <c r="BW10" s="51" t="str">
        <f t="shared" si="2"/>
        <v>S</v>
      </c>
      <c r="BX10" s="51" t="str">
        <f t="shared" si="2"/>
        <v>M</v>
      </c>
      <c r="BY10" s="50" t="str">
        <f t="shared" si="2"/>
        <v>S</v>
      </c>
      <c r="BZ10" s="50" t="str">
        <f t="shared" si="2"/>
        <v>S</v>
      </c>
      <c r="CA10" s="50" t="str">
        <f t="shared" si="2"/>
        <v>R</v>
      </c>
      <c r="CB10" s="50" t="str">
        <f t="shared" si="2"/>
        <v>K</v>
      </c>
      <c r="CC10" s="50" t="str">
        <f t="shared" si="2"/>
        <v>J</v>
      </c>
      <c r="CD10" s="51" t="str">
        <f t="shared" si="2"/>
        <v>S</v>
      </c>
      <c r="CE10" s="51" t="str">
        <f t="shared" si="2"/>
        <v>M</v>
      </c>
      <c r="CF10" s="50" t="str">
        <f t="shared" si="2"/>
        <v>S</v>
      </c>
      <c r="CG10" s="50" t="str">
        <f t="shared" si="2"/>
        <v>S</v>
      </c>
      <c r="CH10" s="50" t="str">
        <f t="shared" si="2"/>
        <v>R</v>
      </c>
      <c r="CI10" s="50" t="str">
        <f t="shared" si="2"/>
        <v>K</v>
      </c>
      <c r="CJ10" s="50" t="str">
        <f t="shared" si="2"/>
        <v>J</v>
      </c>
      <c r="CK10" s="51" t="str">
        <f t="shared" si="2"/>
        <v>S</v>
      </c>
      <c r="CL10" s="51" t="str">
        <f t="shared" si="2"/>
        <v>M</v>
      </c>
      <c r="CM10" s="50" t="str">
        <f t="shared" si="2"/>
        <v>S</v>
      </c>
      <c r="CN10" s="50" t="str">
        <f t="shared" si="2"/>
        <v>S</v>
      </c>
      <c r="CO10" s="50" t="str">
        <f t="shared" si="2"/>
        <v>R</v>
      </c>
      <c r="CP10" s="50" t="str">
        <f t="shared" si="2"/>
        <v>K</v>
      </c>
      <c r="CQ10" s="50" t="str">
        <f t="shared" si="2"/>
        <v>J</v>
      </c>
      <c r="CR10" s="51" t="str">
        <f t="shared" si="2"/>
        <v>S</v>
      </c>
      <c r="CS10" s="51" t="str">
        <f t="shared" si="2"/>
        <v>M</v>
      </c>
      <c r="CT10" s="45"/>
      <c r="CU10" s="45"/>
      <c r="CV10" s="45"/>
      <c r="CW10" s="45"/>
    </row>
    <row r="11" ht="19.5" customHeight="1">
      <c r="A11" s="52"/>
      <c r="B11" s="53">
        <v>1.0</v>
      </c>
      <c r="C11" s="54"/>
      <c r="D11" s="54" t="s">
        <v>22</v>
      </c>
      <c r="E11" s="55"/>
      <c r="F11" s="55"/>
      <c r="G11" s="55"/>
      <c r="H11" s="56">
        <f>average(H12:H15)</f>
        <v>1</v>
      </c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5"/>
      <c r="BX11" s="55"/>
      <c r="BY11" s="55"/>
      <c r="BZ11" s="55"/>
      <c r="CA11" s="55"/>
      <c r="CB11" s="55"/>
      <c r="CC11" s="55"/>
      <c r="CD11" s="55"/>
      <c r="CE11" s="55"/>
      <c r="CF11" s="55"/>
      <c r="CG11" s="55"/>
      <c r="CH11" s="55"/>
      <c r="CI11" s="55"/>
      <c r="CJ11" s="55"/>
      <c r="CK11" s="55"/>
      <c r="CL11" s="55"/>
      <c r="CM11" s="55"/>
      <c r="CN11" s="55"/>
      <c r="CO11" s="55"/>
      <c r="CP11" s="55"/>
      <c r="CQ11" s="55"/>
      <c r="CR11" s="55"/>
      <c r="CS11" s="55"/>
      <c r="CT11" s="52"/>
      <c r="CU11" s="52"/>
      <c r="CV11" s="52"/>
      <c r="CW11" s="52"/>
    </row>
    <row r="12" ht="17.25" customHeight="1" outlineLevel="1">
      <c r="A12" s="52"/>
      <c r="B12" s="57"/>
      <c r="C12" s="57">
        <v>1.1</v>
      </c>
      <c r="D12" s="58" t="s">
        <v>23</v>
      </c>
      <c r="E12" s="59" t="s">
        <v>24</v>
      </c>
      <c r="F12" s="60">
        <v>44349.0</v>
      </c>
      <c r="G12" s="60">
        <v>44363.0</v>
      </c>
      <c r="H12" s="61">
        <v>1.0</v>
      </c>
      <c r="I12" s="62">
        <f t="shared" ref="I12:I15" si="4">DAYS360(F12,G12)+1</f>
        <v>15</v>
      </c>
      <c r="J12" s="62">
        <f t="shared" ref="J12:J15" si="5">NETWORKDAYS(F12,G12)</f>
        <v>11</v>
      </c>
      <c r="K12" s="62">
        <f t="shared" ref="K12:K15" si="6">ROUNDDOWN(H12*I12,0)</f>
        <v>15</v>
      </c>
      <c r="L12" s="62">
        <f t="shared" ref="L12:L15" si="7">I12-K12</f>
        <v>0</v>
      </c>
      <c r="M12" s="55"/>
      <c r="N12" s="63" t="str">
        <f t="shared" ref="N12:CS12" si="3">IF(N$6=$E$7,"t",IF(AND(N$6&gt;=$F12,N$6&lt;$F12+$K12),"c",IF(AND(N$6&gt;=$F12,N$6&lt;=$F12+$I12-1),"x","")))</f>
        <v/>
      </c>
      <c r="O12" s="63" t="str">
        <f t="shared" si="3"/>
        <v/>
      </c>
      <c r="P12" s="63" t="str">
        <f t="shared" si="3"/>
        <v>c</v>
      </c>
      <c r="Q12" s="63" t="str">
        <f t="shared" si="3"/>
        <v>c</v>
      </c>
      <c r="R12" s="63" t="str">
        <f t="shared" si="3"/>
        <v>c</v>
      </c>
      <c r="S12" s="63" t="str">
        <f t="shared" si="3"/>
        <v>c</v>
      </c>
      <c r="T12" s="63" t="str">
        <f t="shared" si="3"/>
        <v>c</v>
      </c>
      <c r="U12" s="63" t="str">
        <f t="shared" si="3"/>
        <v>c</v>
      </c>
      <c r="V12" s="63" t="str">
        <f t="shared" si="3"/>
        <v>c</v>
      </c>
      <c r="W12" s="63" t="str">
        <f t="shared" si="3"/>
        <v>c</v>
      </c>
      <c r="X12" s="63" t="str">
        <f t="shared" si="3"/>
        <v>c</v>
      </c>
      <c r="Y12" s="63" t="str">
        <f t="shared" si="3"/>
        <v>c</v>
      </c>
      <c r="Z12" s="63" t="str">
        <f t="shared" si="3"/>
        <v>c</v>
      </c>
      <c r="AA12" s="63" t="str">
        <f t="shared" si="3"/>
        <v>c</v>
      </c>
      <c r="AB12" s="63" t="str">
        <f t="shared" si="3"/>
        <v>c</v>
      </c>
      <c r="AC12" s="63" t="str">
        <f t="shared" si="3"/>
        <v>c</v>
      </c>
      <c r="AD12" s="63" t="str">
        <f t="shared" si="3"/>
        <v>c</v>
      </c>
      <c r="AE12" s="63" t="str">
        <f t="shared" si="3"/>
        <v/>
      </c>
      <c r="AF12" s="63" t="str">
        <f t="shared" si="3"/>
        <v/>
      </c>
      <c r="AG12" s="63" t="str">
        <f t="shared" si="3"/>
        <v/>
      </c>
      <c r="AH12" s="63" t="str">
        <f t="shared" si="3"/>
        <v/>
      </c>
      <c r="AI12" s="63" t="str">
        <f t="shared" si="3"/>
        <v/>
      </c>
      <c r="AJ12" s="63" t="str">
        <f t="shared" si="3"/>
        <v/>
      </c>
      <c r="AK12" s="63" t="str">
        <f t="shared" si="3"/>
        <v/>
      </c>
      <c r="AL12" s="63" t="str">
        <f t="shared" si="3"/>
        <v/>
      </c>
      <c r="AM12" s="63" t="str">
        <f t="shared" si="3"/>
        <v/>
      </c>
      <c r="AN12" s="63" t="str">
        <f t="shared" si="3"/>
        <v/>
      </c>
      <c r="AO12" s="63" t="str">
        <f t="shared" si="3"/>
        <v/>
      </c>
      <c r="AP12" s="63" t="str">
        <f t="shared" si="3"/>
        <v>t</v>
      </c>
      <c r="AQ12" s="63" t="str">
        <f t="shared" si="3"/>
        <v/>
      </c>
      <c r="AR12" s="63" t="str">
        <f t="shared" si="3"/>
        <v/>
      </c>
      <c r="AS12" s="63" t="str">
        <f t="shared" si="3"/>
        <v/>
      </c>
      <c r="AT12" s="63" t="str">
        <f t="shared" si="3"/>
        <v/>
      </c>
      <c r="AU12" s="63" t="str">
        <f t="shared" si="3"/>
        <v/>
      </c>
      <c r="AV12" s="63" t="str">
        <f t="shared" si="3"/>
        <v/>
      </c>
      <c r="AW12" s="63" t="str">
        <f t="shared" si="3"/>
        <v/>
      </c>
      <c r="AX12" s="63" t="str">
        <f t="shared" si="3"/>
        <v/>
      </c>
      <c r="AY12" s="63" t="str">
        <f t="shared" si="3"/>
        <v/>
      </c>
      <c r="AZ12" s="63" t="str">
        <f t="shared" si="3"/>
        <v/>
      </c>
      <c r="BA12" s="63" t="str">
        <f t="shared" si="3"/>
        <v/>
      </c>
      <c r="BB12" s="63" t="str">
        <f t="shared" si="3"/>
        <v/>
      </c>
      <c r="BC12" s="63" t="str">
        <f t="shared" si="3"/>
        <v/>
      </c>
      <c r="BD12" s="63" t="str">
        <f t="shared" si="3"/>
        <v/>
      </c>
      <c r="BE12" s="63" t="str">
        <f t="shared" si="3"/>
        <v/>
      </c>
      <c r="BF12" s="63" t="str">
        <f t="shared" si="3"/>
        <v/>
      </c>
      <c r="BG12" s="63" t="str">
        <f t="shared" si="3"/>
        <v/>
      </c>
      <c r="BH12" s="63" t="str">
        <f t="shared" si="3"/>
        <v/>
      </c>
      <c r="BI12" s="63" t="str">
        <f t="shared" si="3"/>
        <v/>
      </c>
      <c r="BJ12" s="63" t="str">
        <f t="shared" si="3"/>
        <v/>
      </c>
      <c r="BK12" s="63" t="str">
        <f t="shared" si="3"/>
        <v/>
      </c>
      <c r="BL12" s="63" t="str">
        <f t="shared" si="3"/>
        <v/>
      </c>
      <c r="BM12" s="63" t="str">
        <f t="shared" si="3"/>
        <v/>
      </c>
      <c r="BN12" s="63" t="str">
        <f t="shared" si="3"/>
        <v/>
      </c>
      <c r="BO12" s="63" t="str">
        <f t="shared" si="3"/>
        <v/>
      </c>
      <c r="BP12" s="63" t="str">
        <f t="shared" si="3"/>
        <v/>
      </c>
      <c r="BQ12" s="63" t="str">
        <f t="shared" si="3"/>
        <v/>
      </c>
      <c r="BR12" s="63" t="str">
        <f t="shared" si="3"/>
        <v/>
      </c>
      <c r="BS12" s="63" t="str">
        <f t="shared" si="3"/>
        <v/>
      </c>
      <c r="BT12" s="63" t="str">
        <f t="shared" si="3"/>
        <v/>
      </c>
      <c r="BU12" s="63" t="str">
        <f t="shared" si="3"/>
        <v/>
      </c>
      <c r="BV12" s="63" t="str">
        <f t="shared" si="3"/>
        <v/>
      </c>
      <c r="BW12" s="63" t="str">
        <f t="shared" si="3"/>
        <v/>
      </c>
      <c r="BX12" s="63" t="str">
        <f t="shared" si="3"/>
        <v/>
      </c>
      <c r="BY12" s="63" t="str">
        <f t="shared" si="3"/>
        <v/>
      </c>
      <c r="BZ12" s="63" t="str">
        <f t="shared" si="3"/>
        <v/>
      </c>
      <c r="CA12" s="63" t="str">
        <f t="shared" si="3"/>
        <v/>
      </c>
      <c r="CB12" s="63" t="str">
        <f t="shared" si="3"/>
        <v/>
      </c>
      <c r="CC12" s="63" t="str">
        <f t="shared" si="3"/>
        <v/>
      </c>
      <c r="CD12" s="63" t="str">
        <f t="shared" si="3"/>
        <v/>
      </c>
      <c r="CE12" s="63" t="str">
        <f t="shared" si="3"/>
        <v/>
      </c>
      <c r="CF12" s="63" t="str">
        <f t="shared" si="3"/>
        <v/>
      </c>
      <c r="CG12" s="63" t="str">
        <f t="shared" si="3"/>
        <v/>
      </c>
      <c r="CH12" s="63" t="str">
        <f t="shared" si="3"/>
        <v/>
      </c>
      <c r="CI12" s="63" t="str">
        <f t="shared" si="3"/>
        <v/>
      </c>
      <c r="CJ12" s="63" t="str">
        <f t="shared" si="3"/>
        <v/>
      </c>
      <c r="CK12" s="63" t="str">
        <f t="shared" si="3"/>
        <v/>
      </c>
      <c r="CL12" s="63" t="str">
        <f t="shared" si="3"/>
        <v/>
      </c>
      <c r="CM12" s="63" t="str">
        <f t="shared" si="3"/>
        <v/>
      </c>
      <c r="CN12" s="63" t="str">
        <f t="shared" si="3"/>
        <v/>
      </c>
      <c r="CO12" s="63" t="str">
        <f t="shared" si="3"/>
        <v/>
      </c>
      <c r="CP12" s="63" t="str">
        <f t="shared" si="3"/>
        <v/>
      </c>
      <c r="CQ12" s="63" t="str">
        <f t="shared" si="3"/>
        <v/>
      </c>
      <c r="CR12" s="63" t="str">
        <f t="shared" si="3"/>
        <v/>
      </c>
      <c r="CS12" s="63" t="str">
        <f t="shared" si="3"/>
        <v/>
      </c>
      <c r="CT12" s="52"/>
      <c r="CU12" s="52"/>
      <c r="CV12" s="52"/>
      <c r="CW12" s="52"/>
    </row>
    <row r="13" ht="17.25" customHeight="1" outlineLevel="1">
      <c r="A13" s="52"/>
      <c r="B13" s="57"/>
      <c r="C13" s="57">
        <v>1.2</v>
      </c>
      <c r="D13" s="58" t="s">
        <v>25</v>
      </c>
      <c r="E13" s="59" t="s">
        <v>26</v>
      </c>
      <c r="F13" s="60">
        <v>44349.0</v>
      </c>
      <c r="G13" s="60">
        <v>44393.0</v>
      </c>
      <c r="H13" s="61">
        <v>1.0</v>
      </c>
      <c r="I13" s="62">
        <f t="shared" si="4"/>
        <v>45</v>
      </c>
      <c r="J13" s="62">
        <f t="shared" si="5"/>
        <v>33</v>
      </c>
      <c r="K13" s="62">
        <f t="shared" si="6"/>
        <v>45</v>
      </c>
      <c r="L13" s="62">
        <f t="shared" si="7"/>
        <v>0</v>
      </c>
      <c r="M13" s="55"/>
      <c r="N13" s="63" t="str">
        <f t="shared" ref="N13:CS13" si="8">IF(N$6=$E$7,"t",IF(AND(N$6&gt;=$F13,N$6&lt;$F13+$K13),"c",IF(AND(N$6&gt;=$F13,N$6&lt;=$F13+$I13-1),"x","")))</f>
        <v/>
      </c>
      <c r="O13" s="63" t="str">
        <f t="shared" si="8"/>
        <v/>
      </c>
      <c r="P13" s="63" t="str">
        <f t="shared" si="8"/>
        <v>c</v>
      </c>
      <c r="Q13" s="63" t="str">
        <f t="shared" si="8"/>
        <v>c</v>
      </c>
      <c r="R13" s="63" t="str">
        <f t="shared" si="8"/>
        <v>c</v>
      </c>
      <c r="S13" s="63" t="str">
        <f t="shared" si="8"/>
        <v>c</v>
      </c>
      <c r="T13" s="63" t="str">
        <f t="shared" si="8"/>
        <v>c</v>
      </c>
      <c r="U13" s="63" t="str">
        <f t="shared" si="8"/>
        <v>c</v>
      </c>
      <c r="V13" s="63" t="str">
        <f t="shared" si="8"/>
        <v>c</v>
      </c>
      <c r="W13" s="63" t="str">
        <f t="shared" si="8"/>
        <v>c</v>
      </c>
      <c r="X13" s="63" t="str">
        <f t="shared" si="8"/>
        <v>c</v>
      </c>
      <c r="Y13" s="63" t="str">
        <f t="shared" si="8"/>
        <v>c</v>
      </c>
      <c r="Z13" s="63" t="str">
        <f t="shared" si="8"/>
        <v>c</v>
      </c>
      <c r="AA13" s="63" t="str">
        <f t="shared" si="8"/>
        <v>c</v>
      </c>
      <c r="AB13" s="63" t="str">
        <f t="shared" si="8"/>
        <v>c</v>
      </c>
      <c r="AC13" s="63" t="str">
        <f t="shared" si="8"/>
        <v>c</v>
      </c>
      <c r="AD13" s="63" t="str">
        <f t="shared" si="8"/>
        <v>c</v>
      </c>
      <c r="AE13" s="63" t="str">
        <f t="shared" si="8"/>
        <v>c</v>
      </c>
      <c r="AF13" s="63" t="str">
        <f t="shared" si="8"/>
        <v>c</v>
      </c>
      <c r="AG13" s="63" t="str">
        <f t="shared" si="8"/>
        <v>c</v>
      </c>
      <c r="AH13" s="63" t="str">
        <f t="shared" si="8"/>
        <v>c</v>
      </c>
      <c r="AI13" s="63" t="str">
        <f t="shared" si="8"/>
        <v>c</v>
      </c>
      <c r="AJ13" s="63" t="str">
        <f t="shared" si="8"/>
        <v>c</v>
      </c>
      <c r="AK13" s="63" t="str">
        <f t="shared" si="8"/>
        <v>c</v>
      </c>
      <c r="AL13" s="63" t="str">
        <f t="shared" si="8"/>
        <v>c</v>
      </c>
      <c r="AM13" s="63" t="str">
        <f t="shared" si="8"/>
        <v>c</v>
      </c>
      <c r="AN13" s="63" t="str">
        <f t="shared" si="8"/>
        <v>c</v>
      </c>
      <c r="AO13" s="63" t="str">
        <f t="shared" si="8"/>
        <v>c</v>
      </c>
      <c r="AP13" s="63" t="str">
        <f t="shared" si="8"/>
        <v>t</v>
      </c>
      <c r="AQ13" s="63" t="str">
        <f t="shared" si="8"/>
        <v>c</v>
      </c>
      <c r="AR13" s="63" t="str">
        <f t="shared" si="8"/>
        <v>c</v>
      </c>
      <c r="AS13" s="63" t="str">
        <f t="shared" si="8"/>
        <v>c</v>
      </c>
      <c r="AT13" s="63" t="str">
        <f t="shared" si="8"/>
        <v>c</v>
      </c>
      <c r="AU13" s="63" t="str">
        <f t="shared" si="8"/>
        <v>c</v>
      </c>
      <c r="AV13" s="63" t="str">
        <f t="shared" si="8"/>
        <v>c</v>
      </c>
      <c r="AW13" s="63" t="str">
        <f t="shared" si="8"/>
        <v>c</v>
      </c>
      <c r="AX13" s="63" t="str">
        <f t="shared" si="8"/>
        <v>c</v>
      </c>
      <c r="AY13" s="63" t="str">
        <f t="shared" si="8"/>
        <v>c</v>
      </c>
      <c r="AZ13" s="63" t="str">
        <f t="shared" si="8"/>
        <v>c</v>
      </c>
      <c r="BA13" s="63" t="str">
        <f t="shared" si="8"/>
        <v>c</v>
      </c>
      <c r="BB13" s="63" t="str">
        <f t="shared" si="8"/>
        <v>c</v>
      </c>
      <c r="BC13" s="63" t="str">
        <f t="shared" si="8"/>
        <v>c</v>
      </c>
      <c r="BD13" s="63" t="str">
        <f t="shared" si="8"/>
        <v>c</v>
      </c>
      <c r="BE13" s="63" t="str">
        <f t="shared" si="8"/>
        <v>c</v>
      </c>
      <c r="BF13" s="63" t="str">
        <f t="shared" si="8"/>
        <v>c</v>
      </c>
      <c r="BG13" s="63" t="str">
        <f t="shared" si="8"/>
        <v>c</v>
      </c>
      <c r="BH13" s="63" t="str">
        <f t="shared" si="8"/>
        <v>c</v>
      </c>
      <c r="BI13" s="63" t="str">
        <f t="shared" si="8"/>
        <v/>
      </c>
      <c r="BJ13" s="63" t="str">
        <f t="shared" si="8"/>
        <v/>
      </c>
      <c r="BK13" s="63" t="str">
        <f t="shared" si="8"/>
        <v/>
      </c>
      <c r="BL13" s="63" t="str">
        <f t="shared" si="8"/>
        <v/>
      </c>
      <c r="BM13" s="63" t="str">
        <f t="shared" si="8"/>
        <v/>
      </c>
      <c r="BN13" s="63" t="str">
        <f t="shared" si="8"/>
        <v/>
      </c>
      <c r="BO13" s="63" t="str">
        <f t="shared" si="8"/>
        <v/>
      </c>
      <c r="BP13" s="63" t="str">
        <f t="shared" si="8"/>
        <v/>
      </c>
      <c r="BQ13" s="63" t="str">
        <f t="shared" si="8"/>
        <v/>
      </c>
      <c r="BR13" s="63" t="str">
        <f t="shared" si="8"/>
        <v/>
      </c>
      <c r="BS13" s="63" t="str">
        <f t="shared" si="8"/>
        <v/>
      </c>
      <c r="BT13" s="63" t="str">
        <f t="shared" si="8"/>
        <v/>
      </c>
      <c r="BU13" s="63" t="str">
        <f t="shared" si="8"/>
        <v/>
      </c>
      <c r="BV13" s="63" t="str">
        <f t="shared" si="8"/>
        <v/>
      </c>
      <c r="BW13" s="63" t="str">
        <f t="shared" si="8"/>
        <v/>
      </c>
      <c r="BX13" s="63" t="str">
        <f t="shared" si="8"/>
        <v/>
      </c>
      <c r="BY13" s="63" t="str">
        <f t="shared" si="8"/>
        <v/>
      </c>
      <c r="BZ13" s="63" t="str">
        <f t="shared" si="8"/>
        <v/>
      </c>
      <c r="CA13" s="63" t="str">
        <f t="shared" si="8"/>
        <v/>
      </c>
      <c r="CB13" s="63" t="str">
        <f t="shared" si="8"/>
        <v/>
      </c>
      <c r="CC13" s="63" t="str">
        <f t="shared" si="8"/>
        <v/>
      </c>
      <c r="CD13" s="63" t="str">
        <f t="shared" si="8"/>
        <v/>
      </c>
      <c r="CE13" s="63" t="str">
        <f t="shared" si="8"/>
        <v/>
      </c>
      <c r="CF13" s="63" t="str">
        <f t="shared" si="8"/>
        <v/>
      </c>
      <c r="CG13" s="63" t="str">
        <f t="shared" si="8"/>
        <v/>
      </c>
      <c r="CH13" s="63" t="str">
        <f t="shared" si="8"/>
        <v/>
      </c>
      <c r="CI13" s="63" t="str">
        <f t="shared" si="8"/>
        <v/>
      </c>
      <c r="CJ13" s="63" t="str">
        <f t="shared" si="8"/>
        <v/>
      </c>
      <c r="CK13" s="63" t="str">
        <f t="shared" si="8"/>
        <v/>
      </c>
      <c r="CL13" s="63" t="str">
        <f t="shared" si="8"/>
        <v/>
      </c>
      <c r="CM13" s="63" t="str">
        <f t="shared" si="8"/>
        <v/>
      </c>
      <c r="CN13" s="63" t="str">
        <f t="shared" si="8"/>
        <v/>
      </c>
      <c r="CO13" s="63" t="str">
        <f t="shared" si="8"/>
        <v/>
      </c>
      <c r="CP13" s="63" t="str">
        <f t="shared" si="8"/>
        <v/>
      </c>
      <c r="CQ13" s="63" t="str">
        <f t="shared" si="8"/>
        <v/>
      </c>
      <c r="CR13" s="63" t="str">
        <f t="shared" si="8"/>
        <v/>
      </c>
      <c r="CS13" s="63" t="str">
        <f t="shared" si="8"/>
        <v/>
      </c>
      <c r="CT13" s="52"/>
      <c r="CU13" s="52"/>
      <c r="CV13" s="52"/>
      <c r="CW13" s="52"/>
    </row>
    <row r="14" ht="17.25" customHeight="1" outlineLevel="1">
      <c r="A14" s="52"/>
      <c r="B14" s="57"/>
      <c r="C14" s="57">
        <v>1.3</v>
      </c>
      <c r="D14" s="58" t="s">
        <v>27</v>
      </c>
      <c r="E14" s="59" t="s">
        <v>28</v>
      </c>
      <c r="F14" s="60">
        <v>44350.0</v>
      </c>
      <c r="G14" s="60">
        <v>44362.0</v>
      </c>
      <c r="H14" s="61">
        <v>1.0</v>
      </c>
      <c r="I14" s="62">
        <f t="shared" si="4"/>
        <v>13</v>
      </c>
      <c r="J14" s="62">
        <f t="shared" si="5"/>
        <v>9</v>
      </c>
      <c r="K14" s="62">
        <f t="shared" si="6"/>
        <v>13</v>
      </c>
      <c r="L14" s="62">
        <f t="shared" si="7"/>
        <v>0</v>
      </c>
      <c r="M14" s="55"/>
      <c r="N14" s="63" t="str">
        <f t="shared" ref="N14:CS14" si="9">IF(N$6=$E$7,"t",IF(AND(N$6&gt;=$F14,N$6&lt;$F14+$K14),"c",IF(AND(N$6&gt;=$F14,N$6&lt;=$F14+$I14-1),"x","")))</f>
        <v/>
      </c>
      <c r="O14" s="63" t="str">
        <f t="shared" si="9"/>
        <v/>
      </c>
      <c r="P14" s="63" t="str">
        <f t="shared" si="9"/>
        <v/>
      </c>
      <c r="Q14" s="63" t="str">
        <f t="shared" si="9"/>
        <v>c</v>
      </c>
      <c r="R14" s="63" t="str">
        <f t="shared" si="9"/>
        <v>c</v>
      </c>
      <c r="S14" s="63" t="str">
        <f t="shared" si="9"/>
        <v>c</v>
      </c>
      <c r="T14" s="63" t="str">
        <f t="shared" si="9"/>
        <v>c</v>
      </c>
      <c r="U14" s="63" t="str">
        <f t="shared" si="9"/>
        <v>c</v>
      </c>
      <c r="V14" s="63" t="str">
        <f t="shared" si="9"/>
        <v>c</v>
      </c>
      <c r="W14" s="63" t="str">
        <f t="shared" si="9"/>
        <v>c</v>
      </c>
      <c r="X14" s="63" t="str">
        <f t="shared" si="9"/>
        <v>c</v>
      </c>
      <c r="Y14" s="63" t="str">
        <f t="shared" si="9"/>
        <v>c</v>
      </c>
      <c r="Z14" s="63" t="str">
        <f t="shared" si="9"/>
        <v>c</v>
      </c>
      <c r="AA14" s="63" t="str">
        <f t="shared" si="9"/>
        <v>c</v>
      </c>
      <c r="AB14" s="63" t="str">
        <f t="shared" si="9"/>
        <v>c</v>
      </c>
      <c r="AC14" s="63" t="str">
        <f t="shared" si="9"/>
        <v>c</v>
      </c>
      <c r="AD14" s="63" t="str">
        <f t="shared" si="9"/>
        <v/>
      </c>
      <c r="AE14" s="63" t="str">
        <f t="shared" si="9"/>
        <v/>
      </c>
      <c r="AF14" s="63" t="str">
        <f t="shared" si="9"/>
        <v/>
      </c>
      <c r="AG14" s="63" t="str">
        <f t="shared" si="9"/>
        <v/>
      </c>
      <c r="AH14" s="63" t="str">
        <f t="shared" si="9"/>
        <v/>
      </c>
      <c r="AI14" s="63" t="str">
        <f t="shared" si="9"/>
        <v/>
      </c>
      <c r="AJ14" s="63" t="str">
        <f t="shared" si="9"/>
        <v/>
      </c>
      <c r="AK14" s="63" t="str">
        <f t="shared" si="9"/>
        <v/>
      </c>
      <c r="AL14" s="63" t="str">
        <f t="shared" si="9"/>
        <v/>
      </c>
      <c r="AM14" s="63" t="str">
        <f t="shared" si="9"/>
        <v/>
      </c>
      <c r="AN14" s="63" t="str">
        <f t="shared" si="9"/>
        <v/>
      </c>
      <c r="AO14" s="63" t="str">
        <f t="shared" si="9"/>
        <v/>
      </c>
      <c r="AP14" s="63" t="str">
        <f t="shared" si="9"/>
        <v>t</v>
      </c>
      <c r="AQ14" s="63" t="str">
        <f t="shared" si="9"/>
        <v/>
      </c>
      <c r="AR14" s="63" t="str">
        <f t="shared" si="9"/>
        <v/>
      </c>
      <c r="AS14" s="63" t="str">
        <f t="shared" si="9"/>
        <v/>
      </c>
      <c r="AT14" s="63" t="str">
        <f t="shared" si="9"/>
        <v/>
      </c>
      <c r="AU14" s="63" t="str">
        <f t="shared" si="9"/>
        <v/>
      </c>
      <c r="AV14" s="63" t="str">
        <f t="shared" si="9"/>
        <v/>
      </c>
      <c r="AW14" s="63" t="str">
        <f t="shared" si="9"/>
        <v/>
      </c>
      <c r="AX14" s="63" t="str">
        <f t="shared" si="9"/>
        <v/>
      </c>
      <c r="AY14" s="63" t="str">
        <f t="shared" si="9"/>
        <v/>
      </c>
      <c r="AZ14" s="63" t="str">
        <f t="shared" si="9"/>
        <v/>
      </c>
      <c r="BA14" s="63" t="str">
        <f t="shared" si="9"/>
        <v/>
      </c>
      <c r="BB14" s="63" t="str">
        <f t="shared" si="9"/>
        <v/>
      </c>
      <c r="BC14" s="63" t="str">
        <f t="shared" si="9"/>
        <v/>
      </c>
      <c r="BD14" s="63" t="str">
        <f t="shared" si="9"/>
        <v/>
      </c>
      <c r="BE14" s="63" t="str">
        <f t="shared" si="9"/>
        <v/>
      </c>
      <c r="BF14" s="63" t="str">
        <f t="shared" si="9"/>
        <v/>
      </c>
      <c r="BG14" s="63" t="str">
        <f t="shared" si="9"/>
        <v/>
      </c>
      <c r="BH14" s="63" t="str">
        <f t="shared" si="9"/>
        <v/>
      </c>
      <c r="BI14" s="63" t="str">
        <f t="shared" si="9"/>
        <v/>
      </c>
      <c r="BJ14" s="63" t="str">
        <f t="shared" si="9"/>
        <v/>
      </c>
      <c r="BK14" s="63" t="str">
        <f t="shared" si="9"/>
        <v/>
      </c>
      <c r="BL14" s="63" t="str">
        <f t="shared" si="9"/>
        <v/>
      </c>
      <c r="BM14" s="63" t="str">
        <f t="shared" si="9"/>
        <v/>
      </c>
      <c r="BN14" s="63" t="str">
        <f t="shared" si="9"/>
        <v/>
      </c>
      <c r="BO14" s="63" t="str">
        <f t="shared" si="9"/>
        <v/>
      </c>
      <c r="BP14" s="63" t="str">
        <f t="shared" si="9"/>
        <v/>
      </c>
      <c r="BQ14" s="63" t="str">
        <f t="shared" si="9"/>
        <v/>
      </c>
      <c r="BR14" s="63" t="str">
        <f t="shared" si="9"/>
        <v/>
      </c>
      <c r="BS14" s="63" t="str">
        <f t="shared" si="9"/>
        <v/>
      </c>
      <c r="BT14" s="63" t="str">
        <f t="shared" si="9"/>
        <v/>
      </c>
      <c r="BU14" s="63" t="str">
        <f t="shared" si="9"/>
        <v/>
      </c>
      <c r="BV14" s="63" t="str">
        <f t="shared" si="9"/>
        <v/>
      </c>
      <c r="BW14" s="63" t="str">
        <f t="shared" si="9"/>
        <v/>
      </c>
      <c r="BX14" s="63" t="str">
        <f t="shared" si="9"/>
        <v/>
      </c>
      <c r="BY14" s="63" t="str">
        <f t="shared" si="9"/>
        <v/>
      </c>
      <c r="BZ14" s="63" t="str">
        <f t="shared" si="9"/>
        <v/>
      </c>
      <c r="CA14" s="63" t="str">
        <f t="shared" si="9"/>
        <v/>
      </c>
      <c r="CB14" s="63" t="str">
        <f t="shared" si="9"/>
        <v/>
      </c>
      <c r="CC14" s="63" t="str">
        <f t="shared" si="9"/>
        <v/>
      </c>
      <c r="CD14" s="63" t="str">
        <f t="shared" si="9"/>
        <v/>
      </c>
      <c r="CE14" s="63" t="str">
        <f t="shared" si="9"/>
        <v/>
      </c>
      <c r="CF14" s="63" t="str">
        <f t="shared" si="9"/>
        <v/>
      </c>
      <c r="CG14" s="63" t="str">
        <f t="shared" si="9"/>
        <v/>
      </c>
      <c r="CH14" s="63" t="str">
        <f t="shared" si="9"/>
        <v/>
      </c>
      <c r="CI14" s="63" t="str">
        <f t="shared" si="9"/>
        <v/>
      </c>
      <c r="CJ14" s="63" t="str">
        <f t="shared" si="9"/>
        <v/>
      </c>
      <c r="CK14" s="63" t="str">
        <f t="shared" si="9"/>
        <v/>
      </c>
      <c r="CL14" s="63" t="str">
        <f t="shared" si="9"/>
        <v/>
      </c>
      <c r="CM14" s="63" t="str">
        <f t="shared" si="9"/>
        <v/>
      </c>
      <c r="CN14" s="63" t="str">
        <f t="shared" si="9"/>
        <v/>
      </c>
      <c r="CO14" s="63" t="str">
        <f t="shared" si="9"/>
        <v/>
      </c>
      <c r="CP14" s="63" t="str">
        <f t="shared" si="9"/>
        <v/>
      </c>
      <c r="CQ14" s="63" t="str">
        <f t="shared" si="9"/>
        <v/>
      </c>
      <c r="CR14" s="63" t="str">
        <f t="shared" si="9"/>
        <v/>
      </c>
      <c r="CS14" s="63" t="str">
        <f t="shared" si="9"/>
        <v/>
      </c>
      <c r="CT14" s="52"/>
      <c r="CU14" s="52"/>
      <c r="CV14" s="52"/>
      <c r="CW14" s="52"/>
    </row>
    <row r="15" ht="17.25" customHeight="1" outlineLevel="1">
      <c r="A15" s="52"/>
      <c r="B15" s="64"/>
      <c r="C15" s="64">
        <v>1.4</v>
      </c>
      <c r="D15" s="65" t="s">
        <v>29</v>
      </c>
      <c r="E15" s="59" t="s">
        <v>24</v>
      </c>
      <c r="F15" s="60">
        <v>44351.0</v>
      </c>
      <c r="G15" s="60">
        <v>44363.0</v>
      </c>
      <c r="H15" s="61">
        <v>1.0</v>
      </c>
      <c r="I15" s="62">
        <f t="shared" si="4"/>
        <v>13</v>
      </c>
      <c r="J15" s="62">
        <f t="shared" si="5"/>
        <v>9</v>
      </c>
      <c r="K15" s="62">
        <f t="shared" si="6"/>
        <v>13</v>
      </c>
      <c r="L15" s="62">
        <f t="shared" si="7"/>
        <v>0</v>
      </c>
      <c r="M15" s="55"/>
      <c r="N15" s="63" t="str">
        <f t="shared" ref="N15:CS15" si="10">IF(N$6=$E$7,"t",IF(AND(N$6&gt;=$F15,N$6&lt;$F15+$K15),"c",IF(AND(N$6&gt;=$F15,N$6&lt;=$F15+$I15-1),"x","")))</f>
        <v/>
      </c>
      <c r="O15" s="63" t="str">
        <f t="shared" si="10"/>
        <v/>
      </c>
      <c r="P15" s="63" t="str">
        <f t="shared" si="10"/>
        <v/>
      </c>
      <c r="Q15" s="63" t="str">
        <f t="shared" si="10"/>
        <v/>
      </c>
      <c r="R15" s="63" t="str">
        <f t="shared" si="10"/>
        <v>c</v>
      </c>
      <c r="S15" s="63" t="str">
        <f t="shared" si="10"/>
        <v>c</v>
      </c>
      <c r="T15" s="63" t="str">
        <f t="shared" si="10"/>
        <v>c</v>
      </c>
      <c r="U15" s="63" t="str">
        <f t="shared" si="10"/>
        <v>c</v>
      </c>
      <c r="V15" s="63" t="str">
        <f t="shared" si="10"/>
        <v>c</v>
      </c>
      <c r="W15" s="63" t="str">
        <f t="shared" si="10"/>
        <v>c</v>
      </c>
      <c r="X15" s="63" t="str">
        <f t="shared" si="10"/>
        <v>c</v>
      </c>
      <c r="Y15" s="63" t="str">
        <f t="shared" si="10"/>
        <v>c</v>
      </c>
      <c r="Z15" s="63" t="str">
        <f t="shared" si="10"/>
        <v>c</v>
      </c>
      <c r="AA15" s="63" t="str">
        <f t="shared" si="10"/>
        <v>c</v>
      </c>
      <c r="AB15" s="63" t="str">
        <f t="shared" si="10"/>
        <v>c</v>
      </c>
      <c r="AC15" s="63" t="str">
        <f t="shared" si="10"/>
        <v>c</v>
      </c>
      <c r="AD15" s="63" t="str">
        <f t="shared" si="10"/>
        <v>c</v>
      </c>
      <c r="AE15" s="63" t="str">
        <f t="shared" si="10"/>
        <v/>
      </c>
      <c r="AF15" s="63" t="str">
        <f t="shared" si="10"/>
        <v/>
      </c>
      <c r="AG15" s="63" t="str">
        <f t="shared" si="10"/>
        <v/>
      </c>
      <c r="AH15" s="63" t="str">
        <f t="shared" si="10"/>
        <v/>
      </c>
      <c r="AI15" s="63" t="str">
        <f t="shared" si="10"/>
        <v/>
      </c>
      <c r="AJ15" s="63" t="str">
        <f t="shared" si="10"/>
        <v/>
      </c>
      <c r="AK15" s="63" t="str">
        <f t="shared" si="10"/>
        <v/>
      </c>
      <c r="AL15" s="63" t="str">
        <f t="shared" si="10"/>
        <v/>
      </c>
      <c r="AM15" s="63" t="str">
        <f t="shared" si="10"/>
        <v/>
      </c>
      <c r="AN15" s="63" t="str">
        <f t="shared" si="10"/>
        <v/>
      </c>
      <c r="AO15" s="63" t="str">
        <f t="shared" si="10"/>
        <v/>
      </c>
      <c r="AP15" s="63" t="str">
        <f t="shared" si="10"/>
        <v>t</v>
      </c>
      <c r="AQ15" s="63" t="str">
        <f t="shared" si="10"/>
        <v/>
      </c>
      <c r="AR15" s="63" t="str">
        <f t="shared" si="10"/>
        <v/>
      </c>
      <c r="AS15" s="63" t="str">
        <f t="shared" si="10"/>
        <v/>
      </c>
      <c r="AT15" s="63" t="str">
        <f t="shared" si="10"/>
        <v/>
      </c>
      <c r="AU15" s="63" t="str">
        <f t="shared" si="10"/>
        <v/>
      </c>
      <c r="AV15" s="63" t="str">
        <f t="shared" si="10"/>
        <v/>
      </c>
      <c r="AW15" s="63" t="str">
        <f t="shared" si="10"/>
        <v/>
      </c>
      <c r="AX15" s="63" t="str">
        <f t="shared" si="10"/>
        <v/>
      </c>
      <c r="AY15" s="63" t="str">
        <f t="shared" si="10"/>
        <v/>
      </c>
      <c r="AZ15" s="63" t="str">
        <f t="shared" si="10"/>
        <v/>
      </c>
      <c r="BA15" s="63" t="str">
        <f t="shared" si="10"/>
        <v/>
      </c>
      <c r="BB15" s="63" t="str">
        <f t="shared" si="10"/>
        <v/>
      </c>
      <c r="BC15" s="63" t="str">
        <f t="shared" si="10"/>
        <v/>
      </c>
      <c r="BD15" s="63" t="str">
        <f t="shared" si="10"/>
        <v/>
      </c>
      <c r="BE15" s="63" t="str">
        <f t="shared" si="10"/>
        <v/>
      </c>
      <c r="BF15" s="63" t="str">
        <f t="shared" si="10"/>
        <v/>
      </c>
      <c r="BG15" s="63" t="str">
        <f t="shared" si="10"/>
        <v/>
      </c>
      <c r="BH15" s="63" t="str">
        <f t="shared" si="10"/>
        <v/>
      </c>
      <c r="BI15" s="63" t="str">
        <f t="shared" si="10"/>
        <v/>
      </c>
      <c r="BJ15" s="63" t="str">
        <f t="shared" si="10"/>
        <v/>
      </c>
      <c r="BK15" s="63" t="str">
        <f t="shared" si="10"/>
        <v/>
      </c>
      <c r="BL15" s="63" t="str">
        <f t="shared" si="10"/>
        <v/>
      </c>
      <c r="BM15" s="63" t="str">
        <f t="shared" si="10"/>
        <v/>
      </c>
      <c r="BN15" s="63" t="str">
        <f t="shared" si="10"/>
        <v/>
      </c>
      <c r="BO15" s="63" t="str">
        <f t="shared" si="10"/>
        <v/>
      </c>
      <c r="BP15" s="63" t="str">
        <f t="shared" si="10"/>
        <v/>
      </c>
      <c r="BQ15" s="63" t="str">
        <f t="shared" si="10"/>
        <v/>
      </c>
      <c r="BR15" s="63" t="str">
        <f t="shared" si="10"/>
        <v/>
      </c>
      <c r="BS15" s="63" t="str">
        <f t="shared" si="10"/>
        <v/>
      </c>
      <c r="BT15" s="63" t="str">
        <f t="shared" si="10"/>
        <v/>
      </c>
      <c r="BU15" s="63" t="str">
        <f t="shared" si="10"/>
        <v/>
      </c>
      <c r="BV15" s="63" t="str">
        <f t="shared" si="10"/>
        <v/>
      </c>
      <c r="BW15" s="63" t="str">
        <f t="shared" si="10"/>
        <v/>
      </c>
      <c r="BX15" s="63" t="str">
        <f t="shared" si="10"/>
        <v/>
      </c>
      <c r="BY15" s="63" t="str">
        <f t="shared" si="10"/>
        <v/>
      </c>
      <c r="BZ15" s="63" t="str">
        <f t="shared" si="10"/>
        <v/>
      </c>
      <c r="CA15" s="63" t="str">
        <f t="shared" si="10"/>
        <v/>
      </c>
      <c r="CB15" s="63" t="str">
        <f t="shared" si="10"/>
        <v/>
      </c>
      <c r="CC15" s="63" t="str">
        <f t="shared" si="10"/>
        <v/>
      </c>
      <c r="CD15" s="63" t="str">
        <f t="shared" si="10"/>
        <v/>
      </c>
      <c r="CE15" s="63" t="str">
        <f t="shared" si="10"/>
        <v/>
      </c>
      <c r="CF15" s="63" t="str">
        <f t="shared" si="10"/>
        <v/>
      </c>
      <c r="CG15" s="63" t="str">
        <f t="shared" si="10"/>
        <v/>
      </c>
      <c r="CH15" s="63" t="str">
        <f t="shared" si="10"/>
        <v/>
      </c>
      <c r="CI15" s="63" t="str">
        <f t="shared" si="10"/>
        <v/>
      </c>
      <c r="CJ15" s="63" t="str">
        <f t="shared" si="10"/>
        <v/>
      </c>
      <c r="CK15" s="63" t="str">
        <f t="shared" si="10"/>
        <v/>
      </c>
      <c r="CL15" s="63" t="str">
        <f t="shared" si="10"/>
        <v/>
      </c>
      <c r="CM15" s="63" t="str">
        <f t="shared" si="10"/>
        <v/>
      </c>
      <c r="CN15" s="63" t="str">
        <f t="shared" si="10"/>
        <v/>
      </c>
      <c r="CO15" s="63" t="str">
        <f t="shared" si="10"/>
        <v/>
      </c>
      <c r="CP15" s="63" t="str">
        <f t="shared" si="10"/>
        <v/>
      </c>
      <c r="CQ15" s="63" t="str">
        <f t="shared" si="10"/>
        <v/>
      </c>
      <c r="CR15" s="63" t="str">
        <f t="shared" si="10"/>
        <v/>
      </c>
      <c r="CS15" s="63" t="str">
        <f t="shared" si="10"/>
        <v/>
      </c>
      <c r="CT15" s="52"/>
      <c r="CU15" s="52"/>
      <c r="CV15" s="52"/>
      <c r="CW15" s="52"/>
    </row>
    <row r="16" ht="19.5" customHeight="1">
      <c r="A16" s="52"/>
      <c r="B16" s="66">
        <v>2.0</v>
      </c>
      <c r="C16" s="67"/>
      <c r="D16" s="67" t="s">
        <v>30</v>
      </c>
      <c r="E16" s="55"/>
      <c r="F16" s="55"/>
      <c r="G16" s="55"/>
      <c r="H16" s="56">
        <f>AVERAGE(H17:H21)</f>
        <v>1</v>
      </c>
      <c r="I16" s="55"/>
      <c r="J16" s="55"/>
      <c r="K16" s="55"/>
      <c r="L16" s="55"/>
      <c r="M16" s="55"/>
      <c r="N16" s="63" t="str">
        <f t="shared" ref="N16:CS16" si="11">IF(N$6=$E$7,"t",IF(AND(N$6&gt;=$F16,N$6&lt;$F16+$K16),"c",IF(AND(N$6&gt;=$F16,N$6&lt;=$F16+$I16-1),"x","")))</f>
        <v/>
      </c>
      <c r="O16" s="63" t="str">
        <f t="shared" si="11"/>
        <v/>
      </c>
      <c r="P16" s="63" t="str">
        <f t="shared" si="11"/>
        <v/>
      </c>
      <c r="Q16" s="63" t="str">
        <f t="shared" si="11"/>
        <v/>
      </c>
      <c r="R16" s="63" t="str">
        <f t="shared" si="11"/>
        <v/>
      </c>
      <c r="S16" s="63" t="str">
        <f t="shared" si="11"/>
        <v/>
      </c>
      <c r="T16" s="63" t="str">
        <f t="shared" si="11"/>
        <v/>
      </c>
      <c r="U16" s="63" t="str">
        <f t="shared" si="11"/>
        <v/>
      </c>
      <c r="V16" s="63" t="str">
        <f t="shared" si="11"/>
        <v/>
      </c>
      <c r="W16" s="63" t="str">
        <f t="shared" si="11"/>
        <v/>
      </c>
      <c r="X16" s="63" t="str">
        <f t="shared" si="11"/>
        <v/>
      </c>
      <c r="Y16" s="63" t="str">
        <f t="shared" si="11"/>
        <v/>
      </c>
      <c r="Z16" s="63" t="str">
        <f t="shared" si="11"/>
        <v/>
      </c>
      <c r="AA16" s="63" t="str">
        <f t="shared" si="11"/>
        <v/>
      </c>
      <c r="AB16" s="63" t="str">
        <f t="shared" si="11"/>
        <v/>
      </c>
      <c r="AC16" s="63" t="str">
        <f t="shared" si="11"/>
        <v/>
      </c>
      <c r="AD16" s="63" t="str">
        <f t="shared" si="11"/>
        <v/>
      </c>
      <c r="AE16" s="63" t="str">
        <f t="shared" si="11"/>
        <v/>
      </c>
      <c r="AF16" s="63" t="str">
        <f t="shared" si="11"/>
        <v/>
      </c>
      <c r="AG16" s="63" t="str">
        <f t="shared" si="11"/>
        <v/>
      </c>
      <c r="AH16" s="63" t="str">
        <f t="shared" si="11"/>
        <v/>
      </c>
      <c r="AI16" s="63" t="str">
        <f t="shared" si="11"/>
        <v/>
      </c>
      <c r="AJ16" s="63" t="str">
        <f t="shared" si="11"/>
        <v/>
      </c>
      <c r="AK16" s="63" t="str">
        <f t="shared" si="11"/>
        <v/>
      </c>
      <c r="AL16" s="63" t="str">
        <f t="shared" si="11"/>
        <v/>
      </c>
      <c r="AM16" s="63" t="str">
        <f t="shared" si="11"/>
        <v/>
      </c>
      <c r="AN16" s="63" t="str">
        <f t="shared" si="11"/>
        <v/>
      </c>
      <c r="AO16" s="63" t="str">
        <f t="shared" si="11"/>
        <v/>
      </c>
      <c r="AP16" s="63" t="str">
        <f t="shared" si="11"/>
        <v>t</v>
      </c>
      <c r="AQ16" s="63" t="str">
        <f t="shared" si="11"/>
        <v/>
      </c>
      <c r="AR16" s="63" t="str">
        <f t="shared" si="11"/>
        <v/>
      </c>
      <c r="AS16" s="63" t="str">
        <f t="shared" si="11"/>
        <v/>
      </c>
      <c r="AT16" s="63" t="str">
        <f t="shared" si="11"/>
        <v/>
      </c>
      <c r="AU16" s="63" t="str">
        <f t="shared" si="11"/>
        <v/>
      </c>
      <c r="AV16" s="63" t="str">
        <f t="shared" si="11"/>
        <v/>
      </c>
      <c r="AW16" s="63" t="str">
        <f t="shared" si="11"/>
        <v/>
      </c>
      <c r="AX16" s="63" t="str">
        <f t="shared" si="11"/>
        <v/>
      </c>
      <c r="AY16" s="63" t="str">
        <f t="shared" si="11"/>
        <v/>
      </c>
      <c r="AZ16" s="63" t="str">
        <f t="shared" si="11"/>
        <v/>
      </c>
      <c r="BA16" s="63" t="str">
        <f t="shared" si="11"/>
        <v/>
      </c>
      <c r="BB16" s="63" t="str">
        <f t="shared" si="11"/>
        <v/>
      </c>
      <c r="BC16" s="63" t="str">
        <f t="shared" si="11"/>
        <v/>
      </c>
      <c r="BD16" s="63" t="str">
        <f t="shared" si="11"/>
        <v/>
      </c>
      <c r="BE16" s="63" t="str">
        <f t="shared" si="11"/>
        <v/>
      </c>
      <c r="BF16" s="63" t="str">
        <f t="shared" si="11"/>
        <v/>
      </c>
      <c r="BG16" s="63" t="str">
        <f t="shared" si="11"/>
        <v/>
      </c>
      <c r="BH16" s="63" t="str">
        <f t="shared" si="11"/>
        <v/>
      </c>
      <c r="BI16" s="63" t="str">
        <f t="shared" si="11"/>
        <v/>
      </c>
      <c r="BJ16" s="63" t="str">
        <f t="shared" si="11"/>
        <v/>
      </c>
      <c r="BK16" s="63" t="str">
        <f t="shared" si="11"/>
        <v/>
      </c>
      <c r="BL16" s="63" t="str">
        <f t="shared" si="11"/>
        <v/>
      </c>
      <c r="BM16" s="63" t="str">
        <f t="shared" si="11"/>
        <v/>
      </c>
      <c r="BN16" s="63" t="str">
        <f t="shared" si="11"/>
        <v/>
      </c>
      <c r="BO16" s="63" t="str">
        <f t="shared" si="11"/>
        <v/>
      </c>
      <c r="BP16" s="63" t="str">
        <f t="shared" si="11"/>
        <v/>
      </c>
      <c r="BQ16" s="63" t="str">
        <f t="shared" si="11"/>
        <v/>
      </c>
      <c r="BR16" s="63" t="str">
        <f t="shared" si="11"/>
        <v/>
      </c>
      <c r="BS16" s="63" t="str">
        <f t="shared" si="11"/>
        <v/>
      </c>
      <c r="BT16" s="63" t="str">
        <f t="shared" si="11"/>
        <v/>
      </c>
      <c r="BU16" s="63" t="str">
        <f t="shared" si="11"/>
        <v/>
      </c>
      <c r="BV16" s="63" t="str">
        <f t="shared" si="11"/>
        <v/>
      </c>
      <c r="BW16" s="63" t="str">
        <f t="shared" si="11"/>
        <v/>
      </c>
      <c r="BX16" s="63" t="str">
        <f t="shared" si="11"/>
        <v/>
      </c>
      <c r="BY16" s="63" t="str">
        <f t="shared" si="11"/>
        <v/>
      </c>
      <c r="BZ16" s="63" t="str">
        <f t="shared" si="11"/>
        <v/>
      </c>
      <c r="CA16" s="63" t="str">
        <f t="shared" si="11"/>
        <v/>
      </c>
      <c r="CB16" s="63" t="str">
        <f t="shared" si="11"/>
        <v/>
      </c>
      <c r="CC16" s="63" t="str">
        <f t="shared" si="11"/>
        <v/>
      </c>
      <c r="CD16" s="63" t="str">
        <f t="shared" si="11"/>
        <v/>
      </c>
      <c r="CE16" s="63" t="str">
        <f t="shared" si="11"/>
        <v/>
      </c>
      <c r="CF16" s="63" t="str">
        <f t="shared" si="11"/>
        <v/>
      </c>
      <c r="CG16" s="63" t="str">
        <f t="shared" si="11"/>
        <v/>
      </c>
      <c r="CH16" s="63" t="str">
        <f t="shared" si="11"/>
        <v/>
      </c>
      <c r="CI16" s="63" t="str">
        <f t="shared" si="11"/>
        <v/>
      </c>
      <c r="CJ16" s="63" t="str">
        <f t="shared" si="11"/>
        <v/>
      </c>
      <c r="CK16" s="63" t="str">
        <f t="shared" si="11"/>
        <v/>
      </c>
      <c r="CL16" s="63" t="str">
        <f t="shared" si="11"/>
        <v/>
      </c>
      <c r="CM16" s="63" t="str">
        <f t="shared" si="11"/>
        <v/>
      </c>
      <c r="CN16" s="63" t="str">
        <f t="shared" si="11"/>
        <v/>
      </c>
      <c r="CO16" s="63" t="str">
        <f t="shared" si="11"/>
        <v/>
      </c>
      <c r="CP16" s="63" t="str">
        <f t="shared" si="11"/>
        <v/>
      </c>
      <c r="CQ16" s="63" t="str">
        <f t="shared" si="11"/>
        <v/>
      </c>
      <c r="CR16" s="63" t="str">
        <f t="shared" si="11"/>
        <v/>
      </c>
      <c r="CS16" s="63" t="str">
        <f t="shared" si="11"/>
        <v/>
      </c>
      <c r="CT16" s="52"/>
      <c r="CU16" s="52"/>
      <c r="CV16" s="52"/>
      <c r="CW16" s="52"/>
    </row>
    <row r="17" ht="17.25" customHeight="1" outlineLevel="1">
      <c r="A17" s="52"/>
      <c r="B17" s="57"/>
      <c r="C17" s="57">
        <v>2.1</v>
      </c>
      <c r="D17" s="58" t="s">
        <v>31</v>
      </c>
      <c r="E17" s="59" t="s">
        <v>24</v>
      </c>
      <c r="F17" s="60">
        <v>44351.0</v>
      </c>
      <c r="G17" s="60">
        <v>44363.0</v>
      </c>
      <c r="H17" s="61">
        <v>1.0</v>
      </c>
      <c r="I17" s="62">
        <f t="shared" ref="I17:I21" si="13">DAYS360(F17,G17)+1</f>
        <v>13</v>
      </c>
      <c r="J17" s="62">
        <f t="shared" ref="J17:J21" si="14">NETWORKDAYS(F17,G17)</f>
        <v>9</v>
      </c>
      <c r="K17" s="62">
        <f t="shared" ref="K17:K21" si="15">ROUNDDOWN(H17*I17,0)</f>
        <v>13</v>
      </c>
      <c r="L17" s="62">
        <f t="shared" ref="L17:L21" si="16">I17-K17</f>
        <v>0</v>
      </c>
      <c r="M17" s="55"/>
      <c r="N17" s="63" t="str">
        <f t="shared" ref="N17:CS17" si="12">IF(N$6=$E$7,"t",IF(AND(N$6&gt;=$F17,N$6&lt;$F17+$K17),"c",IF(AND(N$6&gt;=$F17,N$6&lt;=$F17+$I17-1),"x","")))</f>
        <v/>
      </c>
      <c r="O17" s="63" t="str">
        <f t="shared" si="12"/>
        <v/>
      </c>
      <c r="P17" s="63" t="str">
        <f t="shared" si="12"/>
        <v/>
      </c>
      <c r="Q17" s="63" t="str">
        <f t="shared" si="12"/>
        <v/>
      </c>
      <c r="R17" s="63" t="str">
        <f t="shared" si="12"/>
        <v>c</v>
      </c>
      <c r="S17" s="63" t="str">
        <f t="shared" si="12"/>
        <v>c</v>
      </c>
      <c r="T17" s="63" t="str">
        <f t="shared" si="12"/>
        <v>c</v>
      </c>
      <c r="U17" s="63" t="str">
        <f t="shared" si="12"/>
        <v>c</v>
      </c>
      <c r="V17" s="63" t="str">
        <f t="shared" si="12"/>
        <v>c</v>
      </c>
      <c r="W17" s="63" t="str">
        <f t="shared" si="12"/>
        <v>c</v>
      </c>
      <c r="X17" s="63" t="str">
        <f t="shared" si="12"/>
        <v>c</v>
      </c>
      <c r="Y17" s="63" t="str">
        <f t="shared" si="12"/>
        <v>c</v>
      </c>
      <c r="Z17" s="63" t="str">
        <f t="shared" si="12"/>
        <v>c</v>
      </c>
      <c r="AA17" s="63" t="str">
        <f t="shared" si="12"/>
        <v>c</v>
      </c>
      <c r="AB17" s="63" t="str">
        <f t="shared" si="12"/>
        <v>c</v>
      </c>
      <c r="AC17" s="63" t="str">
        <f t="shared" si="12"/>
        <v>c</v>
      </c>
      <c r="AD17" s="63" t="str">
        <f t="shared" si="12"/>
        <v>c</v>
      </c>
      <c r="AE17" s="63" t="str">
        <f t="shared" si="12"/>
        <v/>
      </c>
      <c r="AF17" s="63" t="str">
        <f t="shared" si="12"/>
        <v/>
      </c>
      <c r="AG17" s="63" t="str">
        <f t="shared" si="12"/>
        <v/>
      </c>
      <c r="AH17" s="63" t="str">
        <f t="shared" si="12"/>
        <v/>
      </c>
      <c r="AI17" s="63" t="str">
        <f t="shared" si="12"/>
        <v/>
      </c>
      <c r="AJ17" s="63" t="str">
        <f t="shared" si="12"/>
        <v/>
      </c>
      <c r="AK17" s="63" t="str">
        <f t="shared" si="12"/>
        <v/>
      </c>
      <c r="AL17" s="63" t="str">
        <f t="shared" si="12"/>
        <v/>
      </c>
      <c r="AM17" s="63" t="str">
        <f t="shared" si="12"/>
        <v/>
      </c>
      <c r="AN17" s="63" t="str">
        <f t="shared" si="12"/>
        <v/>
      </c>
      <c r="AO17" s="63" t="str">
        <f t="shared" si="12"/>
        <v/>
      </c>
      <c r="AP17" s="63" t="str">
        <f t="shared" si="12"/>
        <v>t</v>
      </c>
      <c r="AQ17" s="63" t="str">
        <f t="shared" si="12"/>
        <v/>
      </c>
      <c r="AR17" s="63" t="str">
        <f t="shared" si="12"/>
        <v/>
      </c>
      <c r="AS17" s="63" t="str">
        <f t="shared" si="12"/>
        <v/>
      </c>
      <c r="AT17" s="63" t="str">
        <f t="shared" si="12"/>
        <v/>
      </c>
      <c r="AU17" s="63" t="str">
        <f t="shared" si="12"/>
        <v/>
      </c>
      <c r="AV17" s="63" t="str">
        <f t="shared" si="12"/>
        <v/>
      </c>
      <c r="AW17" s="63" t="str">
        <f t="shared" si="12"/>
        <v/>
      </c>
      <c r="AX17" s="63" t="str">
        <f t="shared" si="12"/>
        <v/>
      </c>
      <c r="AY17" s="63" t="str">
        <f t="shared" si="12"/>
        <v/>
      </c>
      <c r="AZ17" s="63" t="str">
        <f t="shared" si="12"/>
        <v/>
      </c>
      <c r="BA17" s="63" t="str">
        <f t="shared" si="12"/>
        <v/>
      </c>
      <c r="BB17" s="63" t="str">
        <f t="shared" si="12"/>
        <v/>
      </c>
      <c r="BC17" s="63" t="str">
        <f t="shared" si="12"/>
        <v/>
      </c>
      <c r="BD17" s="63" t="str">
        <f t="shared" si="12"/>
        <v/>
      </c>
      <c r="BE17" s="63" t="str">
        <f t="shared" si="12"/>
        <v/>
      </c>
      <c r="BF17" s="63" t="str">
        <f t="shared" si="12"/>
        <v/>
      </c>
      <c r="BG17" s="63" t="str">
        <f t="shared" si="12"/>
        <v/>
      </c>
      <c r="BH17" s="63" t="str">
        <f t="shared" si="12"/>
        <v/>
      </c>
      <c r="BI17" s="63" t="str">
        <f t="shared" si="12"/>
        <v/>
      </c>
      <c r="BJ17" s="63" t="str">
        <f t="shared" si="12"/>
        <v/>
      </c>
      <c r="BK17" s="63" t="str">
        <f t="shared" si="12"/>
        <v/>
      </c>
      <c r="BL17" s="63" t="str">
        <f t="shared" si="12"/>
        <v/>
      </c>
      <c r="BM17" s="63" t="str">
        <f t="shared" si="12"/>
        <v/>
      </c>
      <c r="BN17" s="63" t="str">
        <f t="shared" si="12"/>
        <v/>
      </c>
      <c r="BO17" s="63" t="str">
        <f t="shared" si="12"/>
        <v/>
      </c>
      <c r="BP17" s="63" t="str">
        <f t="shared" si="12"/>
        <v/>
      </c>
      <c r="BQ17" s="63" t="str">
        <f t="shared" si="12"/>
        <v/>
      </c>
      <c r="BR17" s="63" t="str">
        <f t="shared" si="12"/>
        <v/>
      </c>
      <c r="BS17" s="63" t="str">
        <f t="shared" si="12"/>
        <v/>
      </c>
      <c r="BT17" s="63" t="str">
        <f t="shared" si="12"/>
        <v/>
      </c>
      <c r="BU17" s="63" t="str">
        <f t="shared" si="12"/>
        <v/>
      </c>
      <c r="BV17" s="63" t="str">
        <f t="shared" si="12"/>
        <v/>
      </c>
      <c r="BW17" s="63" t="str">
        <f t="shared" si="12"/>
        <v/>
      </c>
      <c r="BX17" s="63" t="str">
        <f t="shared" si="12"/>
        <v/>
      </c>
      <c r="BY17" s="63" t="str">
        <f t="shared" si="12"/>
        <v/>
      </c>
      <c r="BZ17" s="63" t="str">
        <f t="shared" si="12"/>
        <v/>
      </c>
      <c r="CA17" s="63" t="str">
        <f t="shared" si="12"/>
        <v/>
      </c>
      <c r="CB17" s="63" t="str">
        <f t="shared" si="12"/>
        <v/>
      </c>
      <c r="CC17" s="63" t="str">
        <f t="shared" si="12"/>
        <v/>
      </c>
      <c r="CD17" s="63" t="str">
        <f t="shared" si="12"/>
        <v/>
      </c>
      <c r="CE17" s="63" t="str">
        <f t="shared" si="12"/>
        <v/>
      </c>
      <c r="CF17" s="63" t="str">
        <f t="shared" si="12"/>
        <v/>
      </c>
      <c r="CG17" s="63" t="str">
        <f t="shared" si="12"/>
        <v/>
      </c>
      <c r="CH17" s="63" t="str">
        <f t="shared" si="12"/>
        <v/>
      </c>
      <c r="CI17" s="63" t="str">
        <f t="shared" si="12"/>
        <v/>
      </c>
      <c r="CJ17" s="63" t="str">
        <f t="shared" si="12"/>
        <v/>
      </c>
      <c r="CK17" s="63" t="str">
        <f t="shared" si="12"/>
        <v/>
      </c>
      <c r="CL17" s="63" t="str">
        <f t="shared" si="12"/>
        <v/>
      </c>
      <c r="CM17" s="63" t="str">
        <f t="shared" si="12"/>
        <v/>
      </c>
      <c r="CN17" s="63" t="str">
        <f t="shared" si="12"/>
        <v/>
      </c>
      <c r="CO17" s="63" t="str">
        <f t="shared" si="12"/>
        <v/>
      </c>
      <c r="CP17" s="63" t="str">
        <f t="shared" si="12"/>
        <v/>
      </c>
      <c r="CQ17" s="63" t="str">
        <f t="shared" si="12"/>
        <v/>
      </c>
      <c r="CR17" s="63" t="str">
        <f t="shared" si="12"/>
        <v/>
      </c>
      <c r="CS17" s="63" t="str">
        <f t="shared" si="12"/>
        <v/>
      </c>
      <c r="CT17" s="52"/>
      <c r="CU17" s="52"/>
      <c r="CV17" s="52"/>
      <c r="CW17" s="52"/>
    </row>
    <row r="18" ht="17.25" customHeight="1" outlineLevel="1">
      <c r="A18" s="52"/>
      <c r="B18" s="57"/>
      <c r="C18" s="57">
        <v>2.2</v>
      </c>
      <c r="D18" s="58" t="s">
        <v>32</v>
      </c>
      <c r="E18" s="59" t="s">
        <v>28</v>
      </c>
      <c r="F18" s="60">
        <v>44351.0</v>
      </c>
      <c r="G18" s="60">
        <v>44363.0</v>
      </c>
      <c r="H18" s="61">
        <v>1.0</v>
      </c>
      <c r="I18" s="62">
        <f t="shared" si="13"/>
        <v>13</v>
      </c>
      <c r="J18" s="62">
        <f t="shared" si="14"/>
        <v>9</v>
      </c>
      <c r="K18" s="62">
        <f t="shared" si="15"/>
        <v>13</v>
      </c>
      <c r="L18" s="62">
        <f t="shared" si="16"/>
        <v>0</v>
      </c>
      <c r="M18" s="55"/>
      <c r="N18" s="63" t="str">
        <f t="shared" ref="N18:CS18" si="17">IF(N$6=$E$7,"t",IF(AND(N$6&gt;=$F18,N$6&lt;$F18+$K18),"c",IF(AND(N$6&gt;=$F18,N$6&lt;=$F18+$I18-1),"x","")))</f>
        <v/>
      </c>
      <c r="O18" s="63" t="str">
        <f t="shared" si="17"/>
        <v/>
      </c>
      <c r="P18" s="63" t="str">
        <f t="shared" si="17"/>
        <v/>
      </c>
      <c r="Q18" s="63" t="str">
        <f t="shared" si="17"/>
        <v/>
      </c>
      <c r="R18" s="63" t="str">
        <f t="shared" si="17"/>
        <v>c</v>
      </c>
      <c r="S18" s="63" t="str">
        <f t="shared" si="17"/>
        <v>c</v>
      </c>
      <c r="T18" s="63" t="str">
        <f t="shared" si="17"/>
        <v>c</v>
      </c>
      <c r="U18" s="63" t="str">
        <f t="shared" si="17"/>
        <v>c</v>
      </c>
      <c r="V18" s="63" t="str">
        <f t="shared" si="17"/>
        <v>c</v>
      </c>
      <c r="W18" s="63" t="str">
        <f t="shared" si="17"/>
        <v>c</v>
      </c>
      <c r="X18" s="63" t="str">
        <f t="shared" si="17"/>
        <v>c</v>
      </c>
      <c r="Y18" s="63" t="str">
        <f t="shared" si="17"/>
        <v>c</v>
      </c>
      <c r="Z18" s="63" t="str">
        <f t="shared" si="17"/>
        <v>c</v>
      </c>
      <c r="AA18" s="63" t="str">
        <f t="shared" si="17"/>
        <v>c</v>
      </c>
      <c r="AB18" s="63" t="str">
        <f t="shared" si="17"/>
        <v>c</v>
      </c>
      <c r="AC18" s="63" t="str">
        <f t="shared" si="17"/>
        <v>c</v>
      </c>
      <c r="AD18" s="63" t="str">
        <f t="shared" si="17"/>
        <v>c</v>
      </c>
      <c r="AE18" s="63" t="str">
        <f t="shared" si="17"/>
        <v/>
      </c>
      <c r="AF18" s="63" t="str">
        <f t="shared" si="17"/>
        <v/>
      </c>
      <c r="AG18" s="63" t="str">
        <f t="shared" si="17"/>
        <v/>
      </c>
      <c r="AH18" s="63" t="str">
        <f t="shared" si="17"/>
        <v/>
      </c>
      <c r="AI18" s="63" t="str">
        <f t="shared" si="17"/>
        <v/>
      </c>
      <c r="AJ18" s="63" t="str">
        <f t="shared" si="17"/>
        <v/>
      </c>
      <c r="AK18" s="63" t="str">
        <f t="shared" si="17"/>
        <v/>
      </c>
      <c r="AL18" s="63" t="str">
        <f t="shared" si="17"/>
        <v/>
      </c>
      <c r="AM18" s="63" t="str">
        <f t="shared" si="17"/>
        <v/>
      </c>
      <c r="AN18" s="63" t="str">
        <f t="shared" si="17"/>
        <v/>
      </c>
      <c r="AO18" s="63" t="str">
        <f t="shared" si="17"/>
        <v/>
      </c>
      <c r="AP18" s="63" t="str">
        <f t="shared" si="17"/>
        <v>t</v>
      </c>
      <c r="AQ18" s="63" t="str">
        <f t="shared" si="17"/>
        <v/>
      </c>
      <c r="AR18" s="63" t="str">
        <f t="shared" si="17"/>
        <v/>
      </c>
      <c r="AS18" s="63" t="str">
        <f t="shared" si="17"/>
        <v/>
      </c>
      <c r="AT18" s="63" t="str">
        <f t="shared" si="17"/>
        <v/>
      </c>
      <c r="AU18" s="63" t="str">
        <f t="shared" si="17"/>
        <v/>
      </c>
      <c r="AV18" s="63" t="str">
        <f t="shared" si="17"/>
        <v/>
      </c>
      <c r="AW18" s="63" t="str">
        <f t="shared" si="17"/>
        <v/>
      </c>
      <c r="AX18" s="63" t="str">
        <f t="shared" si="17"/>
        <v/>
      </c>
      <c r="AY18" s="63" t="str">
        <f t="shared" si="17"/>
        <v/>
      </c>
      <c r="AZ18" s="63" t="str">
        <f t="shared" si="17"/>
        <v/>
      </c>
      <c r="BA18" s="63" t="str">
        <f t="shared" si="17"/>
        <v/>
      </c>
      <c r="BB18" s="63" t="str">
        <f t="shared" si="17"/>
        <v/>
      </c>
      <c r="BC18" s="63" t="str">
        <f t="shared" si="17"/>
        <v/>
      </c>
      <c r="BD18" s="63" t="str">
        <f t="shared" si="17"/>
        <v/>
      </c>
      <c r="BE18" s="63" t="str">
        <f t="shared" si="17"/>
        <v/>
      </c>
      <c r="BF18" s="63" t="str">
        <f t="shared" si="17"/>
        <v/>
      </c>
      <c r="BG18" s="63" t="str">
        <f t="shared" si="17"/>
        <v/>
      </c>
      <c r="BH18" s="63" t="str">
        <f t="shared" si="17"/>
        <v/>
      </c>
      <c r="BI18" s="63" t="str">
        <f t="shared" si="17"/>
        <v/>
      </c>
      <c r="BJ18" s="63" t="str">
        <f t="shared" si="17"/>
        <v/>
      </c>
      <c r="BK18" s="63" t="str">
        <f t="shared" si="17"/>
        <v/>
      </c>
      <c r="BL18" s="63" t="str">
        <f t="shared" si="17"/>
        <v/>
      </c>
      <c r="BM18" s="63" t="str">
        <f t="shared" si="17"/>
        <v/>
      </c>
      <c r="BN18" s="63" t="str">
        <f t="shared" si="17"/>
        <v/>
      </c>
      <c r="BO18" s="63" t="str">
        <f t="shared" si="17"/>
        <v/>
      </c>
      <c r="BP18" s="63" t="str">
        <f t="shared" si="17"/>
        <v/>
      </c>
      <c r="BQ18" s="63" t="str">
        <f t="shared" si="17"/>
        <v/>
      </c>
      <c r="BR18" s="63" t="str">
        <f t="shared" si="17"/>
        <v/>
      </c>
      <c r="BS18" s="63" t="str">
        <f t="shared" si="17"/>
        <v/>
      </c>
      <c r="BT18" s="63" t="str">
        <f t="shared" si="17"/>
        <v/>
      </c>
      <c r="BU18" s="63" t="str">
        <f t="shared" si="17"/>
        <v/>
      </c>
      <c r="BV18" s="63" t="str">
        <f t="shared" si="17"/>
        <v/>
      </c>
      <c r="BW18" s="63" t="str">
        <f t="shared" si="17"/>
        <v/>
      </c>
      <c r="BX18" s="63" t="str">
        <f t="shared" si="17"/>
        <v/>
      </c>
      <c r="BY18" s="63" t="str">
        <f t="shared" si="17"/>
        <v/>
      </c>
      <c r="BZ18" s="63" t="str">
        <f t="shared" si="17"/>
        <v/>
      </c>
      <c r="CA18" s="63" t="str">
        <f t="shared" si="17"/>
        <v/>
      </c>
      <c r="CB18" s="63" t="str">
        <f t="shared" si="17"/>
        <v/>
      </c>
      <c r="CC18" s="63" t="str">
        <f t="shared" si="17"/>
        <v/>
      </c>
      <c r="CD18" s="63" t="str">
        <f t="shared" si="17"/>
        <v/>
      </c>
      <c r="CE18" s="63" t="str">
        <f t="shared" si="17"/>
        <v/>
      </c>
      <c r="CF18" s="63" t="str">
        <f t="shared" si="17"/>
        <v/>
      </c>
      <c r="CG18" s="63" t="str">
        <f t="shared" si="17"/>
        <v/>
      </c>
      <c r="CH18" s="63" t="str">
        <f t="shared" si="17"/>
        <v/>
      </c>
      <c r="CI18" s="63" t="str">
        <f t="shared" si="17"/>
        <v/>
      </c>
      <c r="CJ18" s="63" t="str">
        <f t="shared" si="17"/>
        <v/>
      </c>
      <c r="CK18" s="63" t="str">
        <f t="shared" si="17"/>
        <v/>
      </c>
      <c r="CL18" s="63" t="str">
        <f t="shared" si="17"/>
        <v/>
      </c>
      <c r="CM18" s="63" t="str">
        <f t="shared" si="17"/>
        <v/>
      </c>
      <c r="CN18" s="63" t="str">
        <f t="shared" si="17"/>
        <v/>
      </c>
      <c r="CO18" s="63" t="str">
        <f t="shared" si="17"/>
        <v/>
      </c>
      <c r="CP18" s="63" t="str">
        <f t="shared" si="17"/>
        <v/>
      </c>
      <c r="CQ18" s="63" t="str">
        <f t="shared" si="17"/>
        <v/>
      </c>
      <c r="CR18" s="63" t="str">
        <f t="shared" si="17"/>
        <v/>
      </c>
      <c r="CS18" s="63" t="str">
        <f t="shared" si="17"/>
        <v/>
      </c>
      <c r="CT18" s="52"/>
      <c r="CU18" s="52"/>
      <c r="CV18" s="52"/>
      <c r="CW18" s="52"/>
    </row>
    <row r="19" ht="17.25" customHeight="1" outlineLevel="1">
      <c r="A19" s="52"/>
      <c r="B19" s="57"/>
      <c r="C19" s="57">
        <v>2.3</v>
      </c>
      <c r="D19" s="58" t="s">
        <v>33</v>
      </c>
      <c r="E19" s="59" t="s">
        <v>26</v>
      </c>
      <c r="F19" s="60">
        <v>44351.0</v>
      </c>
      <c r="G19" s="60">
        <v>44363.0</v>
      </c>
      <c r="H19" s="61">
        <v>1.0</v>
      </c>
      <c r="I19" s="62">
        <f t="shared" si="13"/>
        <v>13</v>
      </c>
      <c r="J19" s="62">
        <f t="shared" si="14"/>
        <v>9</v>
      </c>
      <c r="K19" s="62">
        <f t="shared" si="15"/>
        <v>13</v>
      </c>
      <c r="L19" s="62">
        <f t="shared" si="16"/>
        <v>0</v>
      </c>
      <c r="M19" s="55"/>
      <c r="N19" s="63" t="str">
        <f t="shared" ref="N19:CS19" si="18">IF(N$6=$E$7,"t",IF(AND(N$6&gt;=$F19,N$6&lt;$F19+$K19),"c",IF(AND(N$6&gt;=$F19,N$6&lt;=$F19+$I19-1),"x","")))</f>
        <v/>
      </c>
      <c r="O19" s="63" t="str">
        <f t="shared" si="18"/>
        <v/>
      </c>
      <c r="P19" s="63" t="str">
        <f t="shared" si="18"/>
        <v/>
      </c>
      <c r="Q19" s="63" t="str">
        <f t="shared" si="18"/>
        <v/>
      </c>
      <c r="R19" s="63" t="str">
        <f t="shared" si="18"/>
        <v>c</v>
      </c>
      <c r="S19" s="63" t="str">
        <f t="shared" si="18"/>
        <v>c</v>
      </c>
      <c r="T19" s="63" t="str">
        <f t="shared" si="18"/>
        <v>c</v>
      </c>
      <c r="U19" s="63" t="str">
        <f t="shared" si="18"/>
        <v>c</v>
      </c>
      <c r="V19" s="63" t="str">
        <f t="shared" si="18"/>
        <v>c</v>
      </c>
      <c r="W19" s="63" t="str">
        <f t="shared" si="18"/>
        <v>c</v>
      </c>
      <c r="X19" s="63" t="str">
        <f t="shared" si="18"/>
        <v>c</v>
      </c>
      <c r="Y19" s="63" t="str">
        <f t="shared" si="18"/>
        <v>c</v>
      </c>
      <c r="Z19" s="63" t="str">
        <f t="shared" si="18"/>
        <v>c</v>
      </c>
      <c r="AA19" s="63" t="str">
        <f t="shared" si="18"/>
        <v>c</v>
      </c>
      <c r="AB19" s="63" t="str">
        <f t="shared" si="18"/>
        <v>c</v>
      </c>
      <c r="AC19" s="63" t="str">
        <f t="shared" si="18"/>
        <v>c</v>
      </c>
      <c r="AD19" s="63" t="str">
        <f t="shared" si="18"/>
        <v>c</v>
      </c>
      <c r="AE19" s="63" t="str">
        <f t="shared" si="18"/>
        <v/>
      </c>
      <c r="AF19" s="63" t="str">
        <f t="shared" si="18"/>
        <v/>
      </c>
      <c r="AG19" s="63" t="str">
        <f t="shared" si="18"/>
        <v/>
      </c>
      <c r="AH19" s="63" t="str">
        <f t="shared" si="18"/>
        <v/>
      </c>
      <c r="AI19" s="63" t="str">
        <f t="shared" si="18"/>
        <v/>
      </c>
      <c r="AJ19" s="63" t="str">
        <f t="shared" si="18"/>
        <v/>
      </c>
      <c r="AK19" s="63" t="str">
        <f t="shared" si="18"/>
        <v/>
      </c>
      <c r="AL19" s="63" t="str">
        <f t="shared" si="18"/>
        <v/>
      </c>
      <c r="AM19" s="63" t="str">
        <f t="shared" si="18"/>
        <v/>
      </c>
      <c r="AN19" s="63" t="str">
        <f t="shared" si="18"/>
        <v/>
      </c>
      <c r="AO19" s="63" t="str">
        <f t="shared" si="18"/>
        <v/>
      </c>
      <c r="AP19" s="63" t="str">
        <f t="shared" si="18"/>
        <v>t</v>
      </c>
      <c r="AQ19" s="63" t="str">
        <f t="shared" si="18"/>
        <v/>
      </c>
      <c r="AR19" s="63" t="str">
        <f t="shared" si="18"/>
        <v/>
      </c>
      <c r="AS19" s="63" t="str">
        <f t="shared" si="18"/>
        <v/>
      </c>
      <c r="AT19" s="63" t="str">
        <f t="shared" si="18"/>
        <v/>
      </c>
      <c r="AU19" s="63" t="str">
        <f t="shared" si="18"/>
        <v/>
      </c>
      <c r="AV19" s="63" t="str">
        <f t="shared" si="18"/>
        <v/>
      </c>
      <c r="AW19" s="63" t="str">
        <f t="shared" si="18"/>
        <v/>
      </c>
      <c r="AX19" s="63" t="str">
        <f t="shared" si="18"/>
        <v/>
      </c>
      <c r="AY19" s="63" t="str">
        <f t="shared" si="18"/>
        <v/>
      </c>
      <c r="AZ19" s="63" t="str">
        <f t="shared" si="18"/>
        <v/>
      </c>
      <c r="BA19" s="63" t="str">
        <f t="shared" si="18"/>
        <v/>
      </c>
      <c r="BB19" s="63" t="str">
        <f t="shared" si="18"/>
        <v/>
      </c>
      <c r="BC19" s="63" t="str">
        <f t="shared" si="18"/>
        <v/>
      </c>
      <c r="BD19" s="63" t="str">
        <f t="shared" si="18"/>
        <v/>
      </c>
      <c r="BE19" s="63" t="str">
        <f t="shared" si="18"/>
        <v/>
      </c>
      <c r="BF19" s="63" t="str">
        <f t="shared" si="18"/>
        <v/>
      </c>
      <c r="BG19" s="63" t="str">
        <f t="shared" si="18"/>
        <v/>
      </c>
      <c r="BH19" s="63" t="str">
        <f t="shared" si="18"/>
        <v/>
      </c>
      <c r="BI19" s="63" t="str">
        <f t="shared" si="18"/>
        <v/>
      </c>
      <c r="BJ19" s="63" t="str">
        <f t="shared" si="18"/>
        <v/>
      </c>
      <c r="BK19" s="63" t="str">
        <f t="shared" si="18"/>
        <v/>
      </c>
      <c r="BL19" s="63" t="str">
        <f t="shared" si="18"/>
        <v/>
      </c>
      <c r="BM19" s="63" t="str">
        <f t="shared" si="18"/>
        <v/>
      </c>
      <c r="BN19" s="63" t="str">
        <f t="shared" si="18"/>
        <v/>
      </c>
      <c r="BO19" s="63" t="str">
        <f t="shared" si="18"/>
        <v/>
      </c>
      <c r="BP19" s="63" t="str">
        <f t="shared" si="18"/>
        <v/>
      </c>
      <c r="BQ19" s="63" t="str">
        <f t="shared" si="18"/>
        <v/>
      </c>
      <c r="BR19" s="63" t="str">
        <f t="shared" si="18"/>
        <v/>
      </c>
      <c r="BS19" s="63" t="str">
        <f t="shared" si="18"/>
        <v/>
      </c>
      <c r="BT19" s="63" t="str">
        <f t="shared" si="18"/>
        <v/>
      </c>
      <c r="BU19" s="63" t="str">
        <f t="shared" si="18"/>
        <v/>
      </c>
      <c r="BV19" s="63" t="str">
        <f t="shared" si="18"/>
        <v/>
      </c>
      <c r="BW19" s="63" t="str">
        <f t="shared" si="18"/>
        <v/>
      </c>
      <c r="BX19" s="63" t="str">
        <f t="shared" si="18"/>
        <v/>
      </c>
      <c r="BY19" s="63" t="str">
        <f t="shared" si="18"/>
        <v/>
      </c>
      <c r="BZ19" s="63" t="str">
        <f t="shared" si="18"/>
        <v/>
      </c>
      <c r="CA19" s="63" t="str">
        <f t="shared" si="18"/>
        <v/>
      </c>
      <c r="CB19" s="63" t="str">
        <f t="shared" si="18"/>
        <v/>
      </c>
      <c r="CC19" s="63" t="str">
        <f t="shared" si="18"/>
        <v/>
      </c>
      <c r="CD19" s="63" t="str">
        <f t="shared" si="18"/>
        <v/>
      </c>
      <c r="CE19" s="63" t="str">
        <f t="shared" si="18"/>
        <v/>
      </c>
      <c r="CF19" s="63" t="str">
        <f t="shared" si="18"/>
        <v/>
      </c>
      <c r="CG19" s="63" t="str">
        <f t="shared" si="18"/>
        <v/>
      </c>
      <c r="CH19" s="63" t="str">
        <f t="shared" si="18"/>
        <v/>
      </c>
      <c r="CI19" s="63" t="str">
        <f t="shared" si="18"/>
        <v/>
      </c>
      <c r="CJ19" s="63" t="str">
        <f t="shared" si="18"/>
        <v/>
      </c>
      <c r="CK19" s="63" t="str">
        <f t="shared" si="18"/>
        <v/>
      </c>
      <c r="CL19" s="63" t="str">
        <f t="shared" si="18"/>
        <v/>
      </c>
      <c r="CM19" s="63" t="str">
        <f t="shared" si="18"/>
        <v/>
      </c>
      <c r="CN19" s="63" t="str">
        <f t="shared" si="18"/>
        <v/>
      </c>
      <c r="CO19" s="63" t="str">
        <f t="shared" si="18"/>
        <v/>
      </c>
      <c r="CP19" s="63" t="str">
        <f t="shared" si="18"/>
        <v/>
      </c>
      <c r="CQ19" s="63" t="str">
        <f t="shared" si="18"/>
        <v/>
      </c>
      <c r="CR19" s="63" t="str">
        <f t="shared" si="18"/>
        <v/>
      </c>
      <c r="CS19" s="63" t="str">
        <f t="shared" si="18"/>
        <v/>
      </c>
      <c r="CT19" s="52"/>
      <c r="CU19" s="52"/>
      <c r="CV19" s="52"/>
      <c r="CW19" s="52"/>
    </row>
    <row r="20" ht="17.25" customHeight="1" outlineLevel="1">
      <c r="A20" s="52"/>
      <c r="B20" s="57"/>
      <c r="C20" s="57">
        <v>2.4</v>
      </c>
      <c r="D20" s="58" t="s">
        <v>34</v>
      </c>
      <c r="E20" s="59" t="s">
        <v>35</v>
      </c>
      <c r="F20" s="60">
        <v>44351.0</v>
      </c>
      <c r="G20" s="60">
        <v>44363.0</v>
      </c>
      <c r="H20" s="61">
        <v>1.0</v>
      </c>
      <c r="I20" s="62">
        <f t="shared" si="13"/>
        <v>13</v>
      </c>
      <c r="J20" s="62">
        <f t="shared" si="14"/>
        <v>9</v>
      </c>
      <c r="K20" s="62">
        <f t="shared" si="15"/>
        <v>13</v>
      </c>
      <c r="L20" s="62">
        <f t="shared" si="16"/>
        <v>0</v>
      </c>
      <c r="M20" s="55"/>
      <c r="N20" s="63" t="str">
        <f t="shared" ref="N20:CS20" si="19">IF(N$6=$E$7,"t",IF(AND(N$6&gt;=$F20,N$6&lt;$F20+$K20),"c",IF(AND(N$6&gt;=$F20,N$6&lt;=$F20+$I20-1),"x","")))</f>
        <v/>
      </c>
      <c r="O20" s="63" t="str">
        <f t="shared" si="19"/>
        <v/>
      </c>
      <c r="P20" s="63" t="str">
        <f t="shared" si="19"/>
        <v/>
      </c>
      <c r="Q20" s="63" t="str">
        <f t="shared" si="19"/>
        <v/>
      </c>
      <c r="R20" s="63" t="str">
        <f t="shared" si="19"/>
        <v>c</v>
      </c>
      <c r="S20" s="63" t="str">
        <f t="shared" si="19"/>
        <v>c</v>
      </c>
      <c r="T20" s="63" t="str">
        <f t="shared" si="19"/>
        <v>c</v>
      </c>
      <c r="U20" s="63" t="str">
        <f t="shared" si="19"/>
        <v>c</v>
      </c>
      <c r="V20" s="63" t="str">
        <f t="shared" si="19"/>
        <v>c</v>
      </c>
      <c r="W20" s="63" t="str">
        <f t="shared" si="19"/>
        <v>c</v>
      </c>
      <c r="X20" s="63" t="str">
        <f t="shared" si="19"/>
        <v>c</v>
      </c>
      <c r="Y20" s="63" t="str">
        <f t="shared" si="19"/>
        <v>c</v>
      </c>
      <c r="Z20" s="63" t="str">
        <f t="shared" si="19"/>
        <v>c</v>
      </c>
      <c r="AA20" s="63" t="str">
        <f t="shared" si="19"/>
        <v>c</v>
      </c>
      <c r="AB20" s="63" t="str">
        <f t="shared" si="19"/>
        <v>c</v>
      </c>
      <c r="AC20" s="63" t="str">
        <f t="shared" si="19"/>
        <v>c</v>
      </c>
      <c r="AD20" s="63" t="str">
        <f t="shared" si="19"/>
        <v>c</v>
      </c>
      <c r="AE20" s="63" t="str">
        <f t="shared" si="19"/>
        <v/>
      </c>
      <c r="AF20" s="63" t="str">
        <f t="shared" si="19"/>
        <v/>
      </c>
      <c r="AG20" s="63" t="str">
        <f t="shared" si="19"/>
        <v/>
      </c>
      <c r="AH20" s="63" t="str">
        <f t="shared" si="19"/>
        <v/>
      </c>
      <c r="AI20" s="63" t="str">
        <f t="shared" si="19"/>
        <v/>
      </c>
      <c r="AJ20" s="63" t="str">
        <f t="shared" si="19"/>
        <v/>
      </c>
      <c r="AK20" s="63" t="str">
        <f t="shared" si="19"/>
        <v/>
      </c>
      <c r="AL20" s="63" t="str">
        <f t="shared" si="19"/>
        <v/>
      </c>
      <c r="AM20" s="63" t="str">
        <f t="shared" si="19"/>
        <v/>
      </c>
      <c r="AN20" s="63" t="str">
        <f t="shared" si="19"/>
        <v/>
      </c>
      <c r="AO20" s="63" t="str">
        <f t="shared" si="19"/>
        <v/>
      </c>
      <c r="AP20" s="63" t="str">
        <f t="shared" si="19"/>
        <v>t</v>
      </c>
      <c r="AQ20" s="63" t="str">
        <f t="shared" si="19"/>
        <v/>
      </c>
      <c r="AR20" s="63" t="str">
        <f t="shared" si="19"/>
        <v/>
      </c>
      <c r="AS20" s="63" t="str">
        <f t="shared" si="19"/>
        <v/>
      </c>
      <c r="AT20" s="63" t="str">
        <f t="shared" si="19"/>
        <v/>
      </c>
      <c r="AU20" s="63" t="str">
        <f t="shared" si="19"/>
        <v/>
      </c>
      <c r="AV20" s="63" t="str">
        <f t="shared" si="19"/>
        <v/>
      </c>
      <c r="AW20" s="63" t="str">
        <f t="shared" si="19"/>
        <v/>
      </c>
      <c r="AX20" s="63" t="str">
        <f t="shared" si="19"/>
        <v/>
      </c>
      <c r="AY20" s="63" t="str">
        <f t="shared" si="19"/>
        <v/>
      </c>
      <c r="AZ20" s="63" t="str">
        <f t="shared" si="19"/>
        <v/>
      </c>
      <c r="BA20" s="63" t="str">
        <f t="shared" si="19"/>
        <v/>
      </c>
      <c r="BB20" s="63" t="str">
        <f t="shared" si="19"/>
        <v/>
      </c>
      <c r="BC20" s="63" t="str">
        <f t="shared" si="19"/>
        <v/>
      </c>
      <c r="BD20" s="63" t="str">
        <f t="shared" si="19"/>
        <v/>
      </c>
      <c r="BE20" s="63" t="str">
        <f t="shared" si="19"/>
        <v/>
      </c>
      <c r="BF20" s="63" t="str">
        <f t="shared" si="19"/>
        <v/>
      </c>
      <c r="BG20" s="63" t="str">
        <f t="shared" si="19"/>
        <v/>
      </c>
      <c r="BH20" s="63" t="str">
        <f t="shared" si="19"/>
        <v/>
      </c>
      <c r="BI20" s="63" t="str">
        <f t="shared" si="19"/>
        <v/>
      </c>
      <c r="BJ20" s="63" t="str">
        <f t="shared" si="19"/>
        <v/>
      </c>
      <c r="BK20" s="63" t="str">
        <f t="shared" si="19"/>
        <v/>
      </c>
      <c r="BL20" s="63" t="str">
        <f t="shared" si="19"/>
        <v/>
      </c>
      <c r="BM20" s="63" t="str">
        <f t="shared" si="19"/>
        <v/>
      </c>
      <c r="BN20" s="63" t="str">
        <f t="shared" si="19"/>
        <v/>
      </c>
      <c r="BO20" s="63" t="str">
        <f t="shared" si="19"/>
        <v/>
      </c>
      <c r="BP20" s="63" t="str">
        <f t="shared" si="19"/>
        <v/>
      </c>
      <c r="BQ20" s="63" t="str">
        <f t="shared" si="19"/>
        <v/>
      </c>
      <c r="BR20" s="63" t="str">
        <f t="shared" si="19"/>
        <v/>
      </c>
      <c r="BS20" s="63" t="str">
        <f t="shared" si="19"/>
        <v/>
      </c>
      <c r="BT20" s="63" t="str">
        <f t="shared" si="19"/>
        <v/>
      </c>
      <c r="BU20" s="63" t="str">
        <f t="shared" si="19"/>
        <v/>
      </c>
      <c r="BV20" s="63" t="str">
        <f t="shared" si="19"/>
        <v/>
      </c>
      <c r="BW20" s="63" t="str">
        <f t="shared" si="19"/>
        <v/>
      </c>
      <c r="BX20" s="63" t="str">
        <f t="shared" si="19"/>
        <v/>
      </c>
      <c r="BY20" s="63" t="str">
        <f t="shared" si="19"/>
        <v/>
      </c>
      <c r="BZ20" s="63" t="str">
        <f t="shared" si="19"/>
        <v/>
      </c>
      <c r="CA20" s="63" t="str">
        <f t="shared" si="19"/>
        <v/>
      </c>
      <c r="CB20" s="63" t="str">
        <f t="shared" si="19"/>
        <v/>
      </c>
      <c r="CC20" s="63" t="str">
        <f t="shared" si="19"/>
        <v/>
      </c>
      <c r="CD20" s="63" t="str">
        <f t="shared" si="19"/>
        <v/>
      </c>
      <c r="CE20" s="63" t="str">
        <f t="shared" si="19"/>
        <v/>
      </c>
      <c r="CF20" s="63" t="str">
        <f t="shared" si="19"/>
        <v/>
      </c>
      <c r="CG20" s="63" t="str">
        <f t="shared" si="19"/>
        <v/>
      </c>
      <c r="CH20" s="63" t="str">
        <f t="shared" si="19"/>
        <v/>
      </c>
      <c r="CI20" s="63" t="str">
        <f t="shared" si="19"/>
        <v/>
      </c>
      <c r="CJ20" s="63" t="str">
        <f t="shared" si="19"/>
        <v/>
      </c>
      <c r="CK20" s="63" t="str">
        <f t="shared" si="19"/>
        <v/>
      </c>
      <c r="CL20" s="63" t="str">
        <f t="shared" si="19"/>
        <v/>
      </c>
      <c r="CM20" s="63" t="str">
        <f t="shared" si="19"/>
        <v/>
      </c>
      <c r="CN20" s="63" t="str">
        <f t="shared" si="19"/>
        <v/>
      </c>
      <c r="CO20" s="63" t="str">
        <f t="shared" si="19"/>
        <v/>
      </c>
      <c r="CP20" s="63" t="str">
        <f t="shared" si="19"/>
        <v/>
      </c>
      <c r="CQ20" s="63" t="str">
        <f t="shared" si="19"/>
        <v/>
      </c>
      <c r="CR20" s="63" t="str">
        <f t="shared" si="19"/>
        <v/>
      </c>
      <c r="CS20" s="63" t="str">
        <f t="shared" si="19"/>
        <v/>
      </c>
      <c r="CT20" s="52"/>
      <c r="CU20" s="52"/>
      <c r="CV20" s="52"/>
      <c r="CW20" s="52"/>
    </row>
    <row r="21" ht="17.25" customHeight="1" outlineLevel="1">
      <c r="A21" s="52"/>
      <c r="B21" s="57"/>
      <c r="C21" s="57">
        <v>2.5</v>
      </c>
      <c r="D21" s="58" t="s">
        <v>36</v>
      </c>
      <c r="E21" s="59" t="s">
        <v>35</v>
      </c>
      <c r="F21" s="60">
        <v>44351.0</v>
      </c>
      <c r="G21" s="60">
        <v>44363.0</v>
      </c>
      <c r="H21" s="61">
        <v>1.0</v>
      </c>
      <c r="I21" s="62">
        <f t="shared" si="13"/>
        <v>13</v>
      </c>
      <c r="J21" s="62">
        <f t="shared" si="14"/>
        <v>9</v>
      </c>
      <c r="K21" s="62">
        <f t="shared" si="15"/>
        <v>13</v>
      </c>
      <c r="L21" s="62">
        <f t="shared" si="16"/>
        <v>0</v>
      </c>
      <c r="M21" s="55"/>
      <c r="N21" s="63" t="str">
        <f t="shared" ref="N21:CS21" si="20">IF(N$6=$E$7,"t",IF(AND(N$6&gt;=$F21,N$6&lt;$F21+$K21),"c",IF(AND(N$6&gt;=$F21,N$6&lt;=$F21+$I21-1),"x","")))</f>
        <v/>
      </c>
      <c r="O21" s="63" t="str">
        <f t="shared" si="20"/>
        <v/>
      </c>
      <c r="P21" s="63" t="str">
        <f t="shared" si="20"/>
        <v/>
      </c>
      <c r="Q21" s="63" t="str">
        <f t="shared" si="20"/>
        <v/>
      </c>
      <c r="R21" s="63" t="str">
        <f t="shared" si="20"/>
        <v>c</v>
      </c>
      <c r="S21" s="63" t="str">
        <f t="shared" si="20"/>
        <v>c</v>
      </c>
      <c r="T21" s="63" t="str">
        <f t="shared" si="20"/>
        <v>c</v>
      </c>
      <c r="U21" s="63" t="str">
        <f t="shared" si="20"/>
        <v>c</v>
      </c>
      <c r="V21" s="63" t="str">
        <f t="shared" si="20"/>
        <v>c</v>
      </c>
      <c r="W21" s="63" t="str">
        <f t="shared" si="20"/>
        <v>c</v>
      </c>
      <c r="X21" s="63" t="str">
        <f t="shared" si="20"/>
        <v>c</v>
      </c>
      <c r="Y21" s="63" t="str">
        <f t="shared" si="20"/>
        <v>c</v>
      </c>
      <c r="Z21" s="63" t="str">
        <f t="shared" si="20"/>
        <v>c</v>
      </c>
      <c r="AA21" s="63" t="str">
        <f t="shared" si="20"/>
        <v>c</v>
      </c>
      <c r="AB21" s="63" t="str">
        <f t="shared" si="20"/>
        <v>c</v>
      </c>
      <c r="AC21" s="63" t="str">
        <f t="shared" si="20"/>
        <v>c</v>
      </c>
      <c r="AD21" s="63" t="str">
        <f t="shared" si="20"/>
        <v>c</v>
      </c>
      <c r="AE21" s="63" t="str">
        <f t="shared" si="20"/>
        <v/>
      </c>
      <c r="AF21" s="63" t="str">
        <f t="shared" si="20"/>
        <v/>
      </c>
      <c r="AG21" s="63" t="str">
        <f t="shared" si="20"/>
        <v/>
      </c>
      <c r="AH21" s="63" t="str">
        <f t="shared" si="20"/>
        <v/>
      </c>
      <c r="AI21" s="63" t="str">
        <f t="shared" si="20"/>
        <v/>
      </c>
      <c r="AJ21" s="63" t="str">
        <f t="shared" si="20"/>
        <v/>
      </c>
      <c r="AK21" s="63" t="str">
        <f t="shared" si="20"/>
        <v/>
      </c>
      <c r="AL21" s="63" t="str">
        <f t="shared" si="20"/>
        <v/>
      </c>
      <c r="AM21" s="63" t="str">
        <f t="shared" si="20"/>
        <v/>
      </c>
      <c r="AN21" s="63" t="str">
        <f t="shared" si="20"/>
        <v/>
      </c>
      <c r="AO21" s="63" t="str">
        <f t="shared" si="20"/>
        <v/>
      </c>
      <c r="AP21" s="63" t="str">
        <f t="shared" si="20"/>
        <v>t</v>
      </c>
      <c r="AQ21" s="63" t="str">
        <f t="shared" si="20"/>
        <v/>
      </c>
      <c r="AR21" s="63" t="str">
        <f t="shared" si="20"/>
        <v/>
      </c>
      <c r="AS21" s="63" t="str">
        <f t="shared" si="20"/>
        <v/>
      </c>
      <c r="AT21" s="63" t="str">
        <f t="shared" si="20"/>
        <v/>
      </c>
      <c r="AU21" s="63" t="str">
        <f t="shared" si="20"/>
        <v/>
      </c>
      <c r="AV21" s="63" t="str">
        <f t="shared" si="20"/>
        <v/>
      </c>
      <c r="AW21" s="63" t="str">
        <f t="shared" si="20"/>
        <v/>
      </c>
      <c r="AX21" s="63" t="str">
        <f t="shared" si="20"/>
        <v/>
      </c>
      <c r="AY21" s="63" t="str">
        <f t="shared" si="20"/>
        <v/>
      </c>
      <c r="AZ21" s="63" t="str">
        <f t="shared" si="20"/>
        <v/>
      </c>
      <c r="BA21" s="63" t="str">
        <f t="shared" si="20"/>
        <v/>
      </c>
      <c r="BB21" s="63" t="str">
        <f t="shared" si="20"/>
        <v/>
      </c>
      <c r="BC21" s="63" t="str">
        <f t="shared" si="20"/>
        <v/>
      </c>
      <c r="BD21" s="63" t="str">
        <f t="shared" si="20"/>
        <v/>
      </c>
      <c r="BE21" s="63" t="str">
        <f t="shared" si="20"/>
        <v/>
      </c>
      <c r="BF21" s="63" t="str">
        <f t="shared" si="20"/>
        <v/>
      </c>
      <c r="BG21" s="63" t="str">
        <f t="shared" si="20"/>
        <v/>
      </c>
      <c r="BH21" s="63" t="str">
        <f t="shared" si="20"/>
        <v/>
      </c>
      <c r="BI21" s="63" t="str">
        <f t="shared" si="20"/>
        <v/>
      </c>
      <c r="BJ21" s="63" t="str">
        <f t="shared" si="20"/>
        <v/>
      </c>
      <c r="BK21" s="63" t="str">
        <f t="shared" si="20"/>
        <v/>
      </c>
      <c r="BL21" s="63" t="str">
        <f t="shared" si="20"/>
        <v/>
      </c>
      <c r="BM21" s="63" t="str">
        <f t="shared" si="20"/>
        <v/>
      </c>
      <c r="BN21" s="63" t="str">
        <f t="shared" si="20"/>
        <v/>
      </c>
      <c r="BO21" s="63" t="str">
        <f t="shared" si="20"/>
        <v/>
      </c>
      <c r="BP21" s="63" t="str">
        <f t="shared" si="20"/>
        <v/>
      </c>
      <c r="BQ21" s="63" t="str">
        <f t="shared" si="20"/>
        <v/>
      </c>
      <c r="BR21" s="63" t="str">
        <f t="shared" si="20"/>
        <v/>
      </c>
      <c r="BS21" s="63" t="str">
        <f t="shared" si="20"/>
        <v/>
      </c>
      <c r="BT21" s="63" t="str">
        <f t="shared" si="20"/>
        <v/>
      </c>
      <c r="BU21" s="63" t="str">
        <f t="shared" si="20"/>
        <v/>
      </c>
      <c r="BV21" s="63" t="str">
        <f t="shared" si="20"/>
        <v/>
      </c>
      <c r="BW21" s="63" t="str">
        <f t="shared" si="20"/>
        <v/>
      </c>
      <c r="BX21" s="63" t="str">
        <f t="shared" si="20"/>
        <v/>
      </c>
      <c r="BY21" s="63" t="str">
        <f t="shared" si="20"/>
        <v/>
      </c>
      <c r="BZ21" s="63" t="str">
        <f t="shared" si="20"/>
        <v/>
      </c>
      <c r="CA21" s="63" t="str">
        <f t="shared" si="20"/>
        <v/>
      </c>
      <c r="CB21" s="63" t="str">
        <f t="shared" si="20"/>
        <v/>
      </c>
      <c r="CC21" s="63" t="str">
        <f t="shared" si="20"/>
        <v/>
      </c>
      <c r="CD21" s="63" t="str">
        <f t="shared" si="20"/>
        <v/>
      </c>
      <c r="CE21" s="63" t="str">
        <f t="shared" si="20"/>
        <v/>
      </c>
      <c r="CF21" s="63" t="str">
        <f t="shared" si="20"/>
        <v/>
      </c>
      <c r="CG21" s="63" t="str">
        <f t="shared" si="20"/>
        <v/>
      </c>
      <c r="CH21" s="63" t="str">
        <f t="shared" si="20"/>
        <v/>
      </c>
      <c r="CI21" s="63" t="str">
        <f t="shared" si="20"/>
        <v/>
      </c>
      <c r="CJ21" s="63" t="str">
        <f t="shared" si="20"/>
        <v/>
      </c>
      <c r="CK21" s="63" t="str">
        <f t="shared" si="20"/>
        <v/>
      </c>
      <c r="CL21" s="63" t="str">
        <f t="shared" si="20"/>
        <v/>
      </c>
      <c r="CM21" s="63" t="str">
        <f t="shared" si="20"/>
        <v/>
      </c>
      <c r="CN21" s="63" t="str">
        <f t="shared" si="20"/>
        <v/>
      </c>
      <c r="CO21" s="63" t="str">
        <f t="shared" si="20"/>
        <v/>
      </c>
      <c r="CP21" s="63" t="str">
        <f t="shared" si="20"/>
        <v/>
      </c>
      <c r="CQ21" s="63" t="str">
        <f t="shared" si="20"/>
        <v/>
      </c>
      <c r="CR21" s="63" t="str">
        <f t="shared" si="20"/>
        <v/>
      </c>
      <c r="CS21" s="63" t="str">
        <f t="shared" si="20"/>
        <v/>
      </c>
      <c r="CT21" s="52"/>
      <c r="CU21" s="52"/>
      <c r="CV21" s="52"/>
      <c r="CW21" s="52"/>
    </row>
    <row r="22" ht="19.5" customHeight="1">
      <c r="A22" s="52"/>
      <c r="B22" s="68">
        <v>3.0</v>
      </c>
      <c r="C22" s="69"/>
      <c r="D22" s="69" t="s">
        <v>37</v>
      </c>
      <c r="E22" s="55"/>
      <c r="F22" s="55"/>
      <c r="G22" s="55"/>
      <c r="H22" s="56">
        <f>average(H23:H51)</f>
        <v>1</v>
      </c>
      <c r="I22" s="55"/>
      <c r="J22" s="55"/>
      <c r="K22" s="55"/>
      <c r="L22" s="55"/>
      <c r="M22" s="55"/>
      <c r="N22" s="63" t="str">
        <f t="shared" ref="N22:CS22" si="21">IF(N$6=$E$7,"t",IF(AND(N$6&gt;=$F22,N$6&lt;$F22+$K22),"c",IF(AND(N$6&gt;=$F22,N$6&lt;=$F22+$I22-1),"x","")))</f>
        <v/>
      </c>
      <c r="O22" s="63" t="str">
        <f t="shared" si="21"/>
        <v/>
      </c>
      <c r="P22" s="63" t="str">
        <f t="shared" si="21"/>
        <v/>
      </c>
      <c r="Q22" s="63" t="str">
        <f t="shared" si="21"/>
        <v/>
      </c>
      <c r="R22" s="63" t="str">
        <f t="shared" si="21"/>
        <v/>
      </c>
      <c r="S22" s="63" t="str">
        <f t="shared" si="21"/>
        <v/>
      </c>
      <c r="T22" s="63" t="str">
        <f t="shared" si="21"/>
        <v/>
      </c>
      <c r="U22" s="63" t="str">
        <f t="shared" si="21"/>
        <v/>
      </c>
      <c r="V22" s="63" t="str">
        <f t="shared" si="21"/>
        <v/>
      </c>
      <c r="W22" s="63" t="str">
        <f t="shared" si="21"/>
        <v/>
      </c>
      <c r="X22" s="63" t="str">
        <f t="shared" si="21"/>
        <v/>
      </c>
      <c r="Y22" s="63" t="str">
        <f t="shared" si="21"/>
        <v/>
      </c>
      <c r="Z22" s="63" t="str">
        <f t="shared" si="21"/>
        <v/>
      </c>
      <c r="AA22" s="63" t="str">
        <f t="shared" si="21"/>
        <v/>
      </c>
      <c r="AB22" s="63" t="str">
        <f t="shared" si="21"/>
        <v/>
      </c>
      <c r="AC22" s="63" t="str">
        <f t="shared" si="21"/>
        <v/>
      </c>
      <c r="AD22" s="63" t="str">
        <f t="shared" si="21"/>
        <v/>
      </c>
      <c r="AE22" s="63" t="str">
        <f t="shared" si="21"/>
        <v/>
      </c>
      <c r="AF22" s="63" t="str">
        <f t="shared" si="21"/>
        <v/>
      </c>
      <c r="AG22" s="63" t="str">
        <f t="shared" si="21"/>
        <v/>
      </c>
      <c r="AH22" s="63" t="str">
        <f t="shared" si="21"/>
        <v/>
      </c>
      <c r="AI22" s="63" t="str">
        <f t="shared" si="21"/>
        <v/>
      </c>
      <c r="AJ22" s="63" t="str">
        <f t="shared" si="21"/>
        <v/>
      </c>
      <c r="AK22" s="63" t="str">
        <f t="shared" si="21"/>
        <v/>
      </c>
      <c r="AL22" s="63" t="str">
        <f t="shared" si="21"/>
        <v/>
      </c>
      <c r="AM22" s="63" t="str">
        <f t="shared" si="21"/>
        <v/>
      </c>
      <c r="AN22" s="63" t="str">
        <f t="shared" si="21"/>
        <v/>
      </c>
      <c r="AO22" s="63" t="str">
        <f t="shared" si="21"/>
        <v/>
      </c>
      <c r="AP22" s="63" t="str">
        <f t="shared" si="21"/>
        <v>t</v>
      </c>
      <c r="AQ22" s="63" t="str">
        <f t="shared" si="21"/>
        <v/>
      </c>
      <c r="AR22" s="63" t="str">
        <f t="shared" si="21"/>
        <v/>
      </c>
      <c r="AS22" s="63" t="str">
        <f t="shared" si="21"/>
        <v/>
      </c>
      <c r="AT22" s="63" t="str">
        <f t="shared" si="21"/>
        <v/>
      </c>
      <c r="AU22" s="63" t="str">
        <f t="shared" si="21"/>
        <v/>
      </c>
      <c r="AV22" s="63" t="str">
        <f t="shared" si="21"/>
        <v/>
      </c>
      <c r="AW22" s="63" t="str">
        <f t="shared" si="21"/>
        <v/>
      </c>
      <c r="AX22" s="63" t="str">
        <f t="shared" si="21"/>
        <v/>
      </c>
      <c r="AY22" s="63" t="str">
        <f t="shared" si="21"/>
        <v/>
      </c>
      <c r="AZ22" s="63" t="str">
        <f t="shared" si="21"/>
        <v/>
      </c>
      <c r="BA22" s="63" t="str">
        <f t="shared" si="21"/>
        <v/>
      </c>
      <c r="BB22" s="63" t="str">
        <f t="shared" si="21"/>
        <v/>
      </c>
      <c r="BC22" s="63" t="str">
        <f t="shared" si="21"/>
        <v/>
      </c>
      <c r="BD22" s="63" t="str">
        <f t="shared" si="21"/>
        <v/>
      </c>
      <c r="BE22" s="63" t="str">
        <f t="shared" si="21"/>
        <v/>
      </c>
      <c r="BF22" s="63" t="str">
        <f t="shared" si="21"/>
        <v/>
      </c>
      <c r="BG22" s="63" t="str">
        <f t="shared" si="21"/>
        <v/>
      </c>
      <c r="BH22" s="63" t="str">
        <f t="shared" si="21"/>
        <v/>
      </c>
      <c r="BI22" s="63" t="str">
        <f t="shared" si="21"/>
        <v/>
      </c>
      <c r="BJ22" s="63" t="str">
        <f t="shared" si="21"/>
        <v/>
      </c>
      <c r="BK22" s="63" t="str">
        <f t="shared" si="21"/>
        <v/>
      </c>
      <c r="BL22" s="63" t="str">
        <f t="shared" si="21"/>
        <v/>
      </c>
      <c r="BM22" s="63" t="str">
        <f t="shared" si="21"/>
        <v/>
      </c>
      <c r="BN22" s="63" t="str">
        <f t="shared" si="21"/>
        <v/>
      </c>
      <c r="BO22" s="63" t="str">
        <f t="shared" si="21"/>
        <v/>
      </c>
      <c r="BP22" s="63" t="str">
        <f t="shared" si="21"/>
        <v/>
      </c>
      <c r="BQ22" s="63" t="str">
        <f t="shared" si="21"/>
        <v/>
      </c>
      <c r="BR22" s="63" t="str">
        <f t="shared" si="21"/>
        <v/>
      </c>
      <c r="BS22" s="63" t="str">
        <f t="shared" si="21"/>
        <v/>
      </c>
      <c r="BT22" s="63" t="str">
        <f t="shared" si="21"/>
        <v/>
      </c>
      <c r="BU22" s="63" t="str">
        <f t="shared" si="21"/>
        <v/>
      </c>
      <c r="BV22" s="63" t="str">
        <f t="shared" si="21"/>
        <v/>
      </c>
      <c r="BW22" s="63" t="str">
        <f t="shared" si="21"/>
        <v/>
      </c>
      <c r="BX22" s="63" t="str">
        <f t="shared" si="21"/>
        <v/>
      </c>
      <c r="BY22" s="63" t="str">
        <f t="shared" si="21"/>
        <v/>
      </c>
      <c r="BZ22" s="63" t="str">
        <f t="shared" si="21"/>
        <v/>
      </c>
      <c r="CA22" s="63" t="str">
        <f t="shared" si="21"/>
        <v/>
      </c>
      <c r="CB22" s="63" t="str">
        <f t="shared" si="21"/>
        <v/>
      </c>
      <c r="CC22" s="63" t="str">
        <f t="shared" si="21"/>
        <v/>
      </c>
      <c r="CD22" s="63" t="str">
        <f t="shared" si="21"/>
        <v/>
      </c>
      <c r="CE22" s="63" t="str">
        <f t="shared" si="21"/>
        <v/>
      </c>
      <c r="CF22" s="63" t="str">
        <f t="shared" si="21"/>
        <v/>
      </c>
      <c r="CG22" s="63" t="str">
        <f t="shared" si="21"/>
        <v/>
      </c>
      <c r="CH22" s="63" t="str">
        <f t="shared" si="21"/>
        <v/>
      </c>
      <c r="CI22" s="63" t="str">
        <f t="shared" si="21"/>
        <v/>
      </c>
      <c r="CJ22" s="63" t="str">
        <f t="shared" si="21"/>
        <v/>
      </c>
      <c r="CK22" s="63" t="str">
        <f t="shared" si="21"/>
        <v/>
      </c>
      <c r="CL22" s="63" t="str">
        <f t="shared" si="21"/>
        <v/>
      </c>
      <c r="CM22" s="63" t="str">
        <f t="shared" si="21"/>
        <v/>
      </c>
      <c r="CN22" s="63" t="str">
        <f t="shared" si="21"/>
        <v/>
      </c>
      <c r="CO22" s="63" t="str">
        <f t="shared" si="21"/>
        <v/>
      </c>
      <c r="CP22" s="63" t="str">
        <f t="shared" si="21"/>
        <v/>
      </c>
      <c r="CQ22" s="63" t="str">
        <f t="shared" si="21"/>
        <v/>
      </c>
      <c r="CR22" s="63" t="str">
        <f t="shared" si="21"/>
        <v/>
      </c>
      <c r="CS22" s="63" t="str">
        <f t="shared" si="21"/>
        <v/>
      </c>
      <c r="CT22" s="52"/>
      <c r="CU22" s="52"/>
      <c r="CV22" s="52"/>
      <c r="CW22" s="52"/>
    </row>
    <row r="23" ht="17.25" customHeight="1" outlineLevel="1">
      <c r="A23" s="45"/>
      <c r="B23" s="57"/>
      <c r="C23" s="57">
        <v>3.1</v>
      </c>
      <c r="D23" s="58" t="s">
        <v>38</v>
      </c>
      <c r="E23" s="59" t="s">
        <v>35</v>
      </c>
      <c r="F23" s="60">
        <v>44351.0</v>
      </c>
      <c r="G23" s="60">
        <v>44363.0</v>
      </c>
      <c r="H23" s="61">
        <v>1.0</v>
      </c>
      <c r="I23" s="62">
        <f>DAYS360(F23,G23)+1</f>
        <v>13</v>
      </c>
      <c r="J23" s="62">
        <f>NETWORKDAYS(F23,G23)</f>
        <v>9</v>
      </c>
      <c r="K23" s="62">
        <f>ROUNDDOWN(H23*I23,0)</f>
        <v>13</v>
      </c>
      <c r="L23" s="62">
        <f>I23-K23</f>
        <v>0</v>
      </c>
      <c r="M23" s="55"/>
      <c r="N23" s="63" t="str">
        <f t="shared" ref="N23:CS23" si="22">IF(N$6=$E$7,"t",IF(AND(N$6&gt;=$F23,N$6&lt;$F23+$K23),"c",IF(AND(N$6&gt;=$F23,N$6&lt;=$F23+$I23-1),"x","")))</f>
        <v/>
      </c>
      <c r="O23" s="63" t="str">
        <f t="shared" si="22"/>
        <v/>
      </c>
      <c r="P23" s="63" t="str">
        <f t="shared" si="22"/>
        <v/>
      </c>
      <c r="Q23" s="63" t="str">
        <f t="shared" si="22"/>
        <v/>
      </c>
      <c r="R23" s="63" t="str">
        <f t="shared" si="22"/>
        <v>c</v>
      </c>
      <c r="S23" s="63" t="str">
        <f t="shared" si="22"/>
        <v>c</v>
      </c>
      <c r="T23" s="63" t="str">
        <f t="shared" si="22"/>
        <v>c</v>
      </c>
      <c r="U23" s="63" t="str">
        <f t="shared" si="22"/>
        <v>c</v>
      </c>
      <c r="V23" s="63" t="str">
        <f t="shared" si="22"/>
        <v>c</v>
      </c>
      <c r="W23" s="63" t="str">
        <f t="shared" si="22"/>
        <v>c</v>
      </c>
      <c r="X23" s="63" t="str">
        <f t="shared" si="22"/>
        <v>c</v>
      </c>
      <c r="Y23" s="63" t="str">
        <f t="shared" si="22"/>
        <v>c</v>
      </c>
      <c r="Z23" s="63" t="str">
        <f t="shared" si="22"/>
        <v>c</v>
      </c>
      <c r="AA23" s="63" t="str">
        <f t="shared" si="22"/>
        <v>c</v>
      </c>
      <c r="AB23" s="63" t="str">
        <f t="shared" si="22"/>
        <v>c</v>
      </c>
      <c r="AC23" s="63" t="str">
        <f t="shared" si="22"/>
        <v>c</v>
      </c>
      <c r="AD23" s="63" t="str">
        <f t="shared" si="22"/>
        <v>c</v>
      </c>
      <c r="AE23" s="63" t="str">
        <f t="shared" si="22"/>
        <v/>
      </c>
      <c r="AF23" s="63" t="str">
        <f t="shared" si="22"/>
        <v/>
      </c>
      <c r="AG23" s="63" t="str">
        <f t="shared" si="22"/>
        <v/>
      </c>
      <c r="AH23" s="63" t="str">
        <f t="shared" si="22"/>
        <v/>
      </c>
      <c r="AI23" s="63" t="str">
        <f t="shared" si="22"/>
        <v/>
      </c>
      <c r="AJ23" s="63" t="str">
        <f t="shared" si="22"/>
        <v/>
      </c>
      <c r="AK23" s="63" t="str">
        <f t="shared" si="22"/>
        <v/>
      </c>
      <c r="AL23" s="63" t="str">
        <f t="shared" si="22"/>
        <v/>
      </c>
      <c r="AM23" s="63" t="str">
        <f t="shared" si="22"/>
        <v/>
      </c>
      <c r="AN23" s="63" t="str">
        <f t="shared" si="22"/>
        <v/>
      </c>
      <c r="AO23" s="63" t="str">
        <f t="shared" si="22"/>
        <v/>
      </c>
      <c r="AP23" s="63" t="str">
        <f t="shared" si="22"/>
        <v>t</v>
      </c>
      <c r="AQ23" s="63" t="str">
        <f t="shared" si="22"/>
        <v/>
      </c>
      <c r="AR23" s="63" t="str">
        <f t="shared" si="22"/>
        <v/>
      </c>
      <c r="AS23" s="63" t="str">
        <f t="shared" si="22"/>
        <v/>
      </c>
      <c r="AT23" s="63" t="str">
        <f t="shared" si="22"/>
        <v/>
      </c>
      <c r="AU23" s="63" t="str">
        <f t="shared" si="22"/>
        <v/>
      </c>
      <c r="AV23" s="63" t="str">
        <f t="shared" si="22"/>
        <v/>
      </c>
      <c r="AW23" s="63" t="str">
        <f t="shared" si="22"/>
        <v/>
      </c>
      <c r="AX23" s="63" t="str">
        <f t="shared" si="22"/>
        <v/>
      </c>
      <c r="AY23" s="63" t="str">
        <f t="shared" si="22"/>
        <v/>
      </c>
      <c r="AZ23" s="63" t="str">
        <f t="shared" si="22"/>
        <v/>
      </c>
      <c r="BA23" s="63" t="str">
        <f t="shared" si="22"/>
        <v/>
      </c>
      <c r="BB23" s="63" t="str">
        <f t="shared" si="22"/>
        <v/>
      </c>
      <c r="BC23" s="63" t="str">
        <f t="shared" si="22"/>
        <v/>
      </c>
      <c r="BD23" s="63" t="str">
        <f t="shared" si="22"/>
        <v/>
      </c>
      <c r="BE23" s="63" t="str">
        <f t="shared" si="22"/>
        <v/>
      </c>
      <c r="BF23" s="63" t="str">
        <f t="shared" si="22"/>
        <v/>
      </c>
      <c r="BG23" s="63" t="str">
        <f t="shared" si="22"/>
        <v/>
      </c>
      <c r="BH23" s="63" t="str">
        <f t="shared" si="22"/>
        <v/>
      </c>
      <c r="BI23" s="63" t="str">
        <f t="shared" si="22"/>
        <v/>
      </c>
      <c r="BJ23" s="63" t="str">
        <f t="shared" si="22"/>
        <v/>
      </c>
      <c r="BK23" s="63" t="str">
        <f t="shared" si="22"/>
        <v/>
      </c>
      <c r="BL23" s="63" t="str">
        <f t="shared" si="22"/>
        <v/>
      </c>
      <c r="BM23" s="63" t="str">
        <f t="shared" si="22"/>
        <v/>
      </c>
      <c r="BN23" s="63" t="str">
        <f t="shared" si="22"/>
        <v/>
      </c>
      <c r="BO23" s="63" t="str">
        <f t="shared" si="22"/>
        <v/>
      </c>
      <c r="BP23" s="63" t="str">
        <f t="shared" si="22"/>
        <v/>
      </c>
      <c r="BQ23" s="63" t="str">
        <f t="shared" si="22"/>
        <v/>
      </c>
      <c r="BR23" s="63" t="str">
        <f t="shared" si="22"/>
        <v/>
      </c>
      <c r="BS23" s="63" t="str">
        <f t="shared" si="22"/>
        <v/>
      </c>
      <c r="BT23" s="63" t="str">
        <f t="shared" si="22"/>
        <v/>
      </c>
      <c r="BU23" s="63" t="str">
        <f t="shared" si="22"/>
        <v/>
      </c>
      <c r="BV23" s="63" t="str">
        <f t="shared" si="22"/>
        <v/>
      </c>
      <c r="BW23" s="63" t="str">
        <f t="shared" si="22"/>
        <v/>
      </c>
      <c r="BX23" s="63" t="str">
        <f t="shared" si="22"/>
        <v/>
      </c>
      <c r="BY23" s="63" t="str">
        <f t="shared" si="22"/>
        <v/>
      </c>
      <c r="BZ23" s="63" t="str">
        <f t="shared" si="22"/>
        <v/>
      </c>
      <c r="CA23" s="63" t="str">
        <f t="shared" si="22"/>
        <v/>
      </c>
      <c r="CB23" s="63" t="str">
        <f t="shared" si="22"/>
        <v/>
      </c>
      <c r="CC23" s="63" t="str">
        <f t="shared" si="22"/>
        <v/>
      </c>
      <c r="CD23" s="63" t="str">
        <f t="shared" si="22"/>
        <v/>
      </c>
      <c r="CE23" s="63" t="str">
        <f t="shared" si="22"/>
        <v/>
      </c>
      <c r="CF23" s="63" t="str">
        <f t="shared" si="22"/>
        <v/>
      </c>
      <c r="CG23" s="63" t="str">
        <f t="shared" si="22"/>
        <v/>
      </c>
      <c r="CH23" s="63" t="str">
        <f t="shared" si="22"/>
        <v/>
      </c>
      <c r="CI23" s="63" t="str">
        <f t="shared" si="22"/>
        <v/>
      </c>
      <c r="CJ23" s="63" t="str">
        <f t="shared" si="22"/>
        <v/>
      </c>
      <c r="CK23" s="63" t="str">
        <f t="shared" si="22"/>
        <v/>
      </c>
      <c r="CL23" s="63" t="str">
        <f t="shared" si="22"/>
        <v/>
      </c>
      <c r="CM23" s="63" t="str">
        <f t="shared" si="22"/>
        <v/>
      </c>
      <c r="CN23" s="63" t="str">
        <f t="shared" si="22"/>
        <v/>
      </c>
      <c r="CO23" s="63" t="str">
        <f t="shared" si="22"/>
        <v/>
      </c>
      <c r="CP23" s="63" t="str">
        <f t="shared" si="22"/>
        <v/>
      </c>
      <c r="CQ23" s="63" t="str">
        <f t="shared" si="22"/>
        <v/>
      </c>
      <c r="CR23" s="63" t="str">
        <f t="shared" si="22"/>
        <v/>
      </c>
      <c r="CS23" s="63" t="str">
        <f t="shared" si="22"/>
        <v/>
      </c>
      <c r="CT23" s="45"/>
      <c r="CU23" s="45"/>
      <c r="CV23" s="45"/>
      <c r="CW23" s="45"/>
    </row>
    <row r="24" ht="17.25" customHeight="1" outlineLevel="1">
      <c r="A24" s="45"/>
      <c r="B24" s="57"/>
      <c r="C24" s="57">
        <v>3.2</v>
      </c>
      <c r="D24" s="58" t="s">
        <v>39</v>
      </c>
      <c r="E24" s="59"/>
      <c r="F24" s="60"/>
      <c r="G24" s="60"/>
      <c r="H24" s="61"/>
      <c r="I24" s="62"/>
      <c r="J24" s="62"/>
      <c r="K24" s="62"/>
      <c r="L24" s="62"/>
      <c r="M24" s="55"/>
      <c r="N24" s="63" t="str">
        <f t="shared" ref="N24:N61" si="23">IF(N$6=$E$7,"t",IF(AND(N$6&gt;=$F24,N$6&lt;$F24+$K24),"c",IF(AND(N$6&gt;=$F24,N$6&lt;=$F24+$I24-1),"x","")))</f>
        <v/>
      </c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45"/>
      <c r="CU24" s="45"/>
      <c r="CV24" s="45"/>
      <c r="CW24" s="45"/>
    </row>
    <row r="25" ht="17.25" customHeight="1" outlineLevel="1">
      <c r="A25" s="45"/>
      <c r="B25" s="57"/>
      <c r="C25" s="57" t="s">
        <v>40</v>
      </c>
      <c r="D25" s="58" t="s">
        <v>41</v>
      </c>
      <c r="E25" s="59"/>
      <c r="F25" s="60"/>
      <c r="G25" s="60"/>
      <c r="H25" s="61"/>
      <c r="I25" s="62"/>
      <c r="J25" s="62"/>
      <c r="K25" s="62"/>
      <c r="L25" s="62"/>
      <c r="M25" s="55"/>
      <c r="N25" s="63" t="str">
        <f t="shared" si="23"/>
        <v/>
      </c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/>
      <c r="CL25" s="63"/>
      <c r="CM25" s="63"/>
      <c r="CN25" s="63"/>
      <c r="CO25" s="63"/>
      <c r="CP25" s="63"/>
      <c r="CQ25" s="63"/>
      <c r="CR25" s="63"/>
      <c r="CS25" s="63"/>
      <c r="CT25" s="45"/>
      <c r="CU25" s="45"/>
      <c r="CV25" s="45"/>
      <c r="CW25" s="45"/>
    </row>
    <row r="26" ht="17.25" customHeight="1" outlineLevel="1">
      <c r="A26" s="45"/>
      <c r="B26" s="57"/>
      <c r="C26" s="57" t="s">
        <v>42</v>
      </c>
      <c r="D26" s="58" t="s">
        <v>43</v>
      </c>
      <c r="E26" s="59" t="s">
        <v>35</v>
      </c>
      <c r="F26" s="60">
        <v>44351.0</v>
      </c>
      <c r="G26" s="60">
        <v>44351.0</v>
      </c>
      <c r="H26" s="61">
        <v>1.0</v>
      </c>
      <c r="I26" s="62">
        <f t="shared" ref="I26:I27" si="25">DAYS360(F26,G26)+1</f>
        <v>1</v>
      </c>
      <c r="J26" s="62">
        <f t="shared" ref="J26:J27" si="26">NETWORKDAYS(F26,G26)</f>
        <v>1</v>
      </c>
      <c r="K26" s="62">
        <f t="shared" ref="K26:K27" si="27">ROUNDDOWN(H26*I26,0)</f>
        <v>1</v>
      </c>
      <c r="L26" s="62">
        <f t="shared" ref="L26:L27" si="28">I26-K26</f>
        <v>0</v>
      </c>
      <c r="M26" s="55"/>
      <c r="N26" s="63" t="str">
        <f t="shared" si="23"/>
        <v/>
      </c>
      <c r="O26" s="63" t="str">
        <f t="shared" ref="O26:CS26" si="24">IF(O$6=$E$7,"t",IF(AND(O$6&gt;=$F26,O$6&lt;$F26+$K26),"c",IF(AND(O$6&gt;=$F26,O$6&lt;=$F26+$I26-1),"x","")))</f>
        <v/>
      </c>
      <c r="P26" s="63" t="str">
        <f t="shared" si="24"/>
        <v/>
      </c>
      <c r="Q26" s="63" t="str">
        <f t="shared" si="24"/>
        <v/>
      </c>
      <c r="R26" s="63" t="str">
        <f t="shared" si="24"/>
        <v>c</v>
      </c>
      <c r="S26" s="63" t="str">
        <f t="shared" si="24"/>
        <v/>
      </c>
      <c r="T26" s="63" t="str">
        <f t="shared" si="24"/>
        <v/>
      </c>
      <c r="U26" s="63" t="str">
        <f t="shared" si="24"/>
        <v/>
      </c>
      <c r="V26" s="63" t="str">
        <f t="shared" si="24"/>
        <v/>
      </c>
      <c r="W26" s="63" t="str">
        <f t="shared" si="24"/>
        <v/>
      </c>
      <c r="X26" s="63" t="str">
        <f t="shared" si="24"/>
        <v/>
      </c>
      <c r="Y26" s="63" t="str">
        <f t="shared" si="24"/>
        <v/>
      </c>
      <c r="Z26" s="63" t="str">
        <f t="shared" si="24"/>
        <v/>
      </c>
      <c r="AA26" s="63" t="str">
        <f t="shared" si="24"/>
        <v/>
      </c>
      <c r="AB26" s="63" t="str">
        <f t="shared" si="24"/>
        <v/>
      </c>
      <c r="AC26" s="63" t="str">
        <f t="shared" si="24"/>
        <v/>
      </c>
      <c r="AD26" s="63" t="str">
        <f t="shared" si="24"/>
        <v/>
      </c>
      <c r="AE26" s="63" t="str">
        <f t="shared" si="24"/>
        <v/>
      </c>
      <c r="AF26" s="63" t="str">
        <f t="shared" si="24"/>
        <v/>
      </c>
      <c r="AG26" s="63" t="str">
        <f t="shared" si="24"/>
        <v/>
      </c>
      <c r="AH26" s="63" t="str">
        <f t="shared" si="24"/>
        <v/>
      </c>
      <c r="AI26" s="63" t="str">
        <f t="shared" si="24"/>
        <v/>
      </c>
      <c r="AJ26" s="63" t="str">
        <f t="shared" si="24"/>
        <v/>
      </c>
      <c r="AK26" s="63" t="str">
        <f t="shared" si="24"/>
        <v/>
      </c>
      <c r="AL26" s="63" t="str">
        <f t="shared" si="24"/>
        <v/>
      </c>
      <c r="AM26" s="63" t="str">
        <f t="shared" si="24"/>
        <v/>
      </c>
      <c r="AN26" s="63" t="str">
        <f t="shared" si="24"/>
        <v/>
      </c>
      <c r="AO26" s="63" t="str">
        <f t="shared" si="24"/>
        <v/>
      </c>
      <c r="AP26" s="63" t="str">
        <f t="shared" si="24"/>
        <v>t</v>
      </c>
      <c r="AQ26" s="63" t="str">
        <f t="shared" si="24"/>
        <v/>
      </c>
      <c r="AR26" s="63" t="str">
        <f t="shared" si="24"/>
        <v/>
      </c>
      <c r="AS26" s="63" t="str">
        <f t="shared" si="24"/>
        <v/>
      </c>
      <c r="AT26" s="63" t="str">
        <f t="shared" si="24"/>
        <v/>
      </c>
      <c r="AU26" s="63" t="str">
        <f t="shared" si="24"/>
        <v/>
      </c>
      <c r="AV26" s="63" t="str">
        <f t="shared" si="24"/>
        <v/>
      </c>
      <c r="AW26" s="63" t="str">
        <f t="shared" si="24"/>
        <v/>
      </c>
      <c r="AX26" s="63" t="str">
        <f t="shared" si="24"/>
        <v/>
      </c>
      <c r="AY26" s="63" t="str">
        <f t="shared" si="24"/>
        <v/>
      </c>
      <c r="AZ26" s="63" t="str">
        <f t="shared" si="24"/>
        <v/>
      </c>
      <c r="BA26" s="63" t="str">
        <f t="shared" si="24"/>
        <v/>
      </c>
      <c r="BB26" s="63" t="str">
        <f t="shared" si="24"/>
        <v/>
      </c>
      <c r="BC26" s="63" t="str">
        <f t="shared" si="24"/>
        <v/>
      </c>
      <c r="BD26" s="63" t="str">
        <f t="shared" si="24"/>
        <v/>
      </c>
      <c r="BE26" s="63" t="str">
        <f t="shared" si="24"/>
        <v/>
      </c>
      <c r="BF26" s="63" t="str">
        <f t="shared" si="24"/>
        <v/>
      </c>
      <c r="BG26" s="63" t="str">
        <f t="shared" si="24"/>
        <v/>
      </c>
      <c r="BH26" s="63" t="str">
        <f t="shared" si="24"/>
        <v/>
      </c>
      <c r="BI26" s="63" t="str">
        <f t="shared" si="24"/>
        <v/>
      </c>
      <c r="BJ26" s="63" t="str">
        <f t="shared" si="24"/>
        <v/>
      </c>
      <c r="BK26" s="63" t="str">
        <f t="shared" si="24"/>
        <v/>
      </c>
      <c r="BL26" s="63" t="str">
        <f t="shared" si="24"/>
        <v/>
      </c>
      <c r="BM26" s="63" t="str">
        <f t="shared" si="24"/>
        <v/>
      </c>
      <c r="BN26" s="63" t="str">
        <f t="shared" si="24"/>
        <v/>
      </c>
      <c r="BO26" s="63" t="str">
        <f t="shared" si="24"/>
        <v/>
      </c>
      <c r="BP26" s="63" t="str">
        <f t="shared" si="24"/>
        <v/>
      </c>
      <c r="BQ26" s="63" t="str">
        <f t="shared" si="24"/>
        <v/>
      </c>
      <c r="BR26" s="63" t="str">
        <f t="shared" si="24"/>
        <v/>
      </c>
      <c r="BS26" s="63" t="str">
        <f t="shared" si="24"/>
        <v/>
      </c>
      <c r="BT26" s="63" t="str">
        <f t="shared" si="24"/>
        <v/>
      </c>
      <c r="BU26" s="63" t="str">
        <f t="shared" si="24"/>
        <v/>
      </c>
      <c r="BV26" s="63" t="str">
        <f t="shared" si="24"/>
        <v/>
      </c>
      <c r="BW26" s="63" t="str">
        <f t="shared" si="24"/>
        <v/>
      </c>
      <c r="BX26" s="63" t="str">
        <f t="shared" si="24"/>
        <v/>
      </c>
      <c r="BY26" s="63" t="str">
        <f t="shared" si="24"/>
        <v/>
      </c>
      <c r="BZ26" s="63" t="str">
        <f t="shared" si="24"/>
        <v/>
      </c>
      <c r="CA26" s="63" t="str">
        <f t="shared" si="24"/>
        <v/>
      </c>
      <c r="CB26" s="63" t="str">
        <f t="shared" si="24"/>
        <v/>
      </c>
      <c r="CC26" s="63" t="str">
        <f t="shared" si="24"/>
        <v/>
      </c>
      <c r="CD26" s="63" t="str">
        <f t="shared" si="24"/>
        <v/>
      </c>
      <c r="CE26" s="63" t="str">
        <f t="shared" si="24"/>
        <v/>
      </c>
      <c r="CF26" s="63" t="str">
        <f t="shared" si="24"/>
        <v/>
      </c>
      <c r="CG26" s="63" t="str">
        <f t="shared" si="24"/>
        <v/>
      </c>
      <c r="CH26" s="63" t="str">
        <f t="shared" si="24"/>
        <v/>
      </c>
      <c r="CI26" s="63" t="str">
        <f t="shared" si="24"/>
        <v/>
      </c>
      <c r="CJ26" s="63" t="str">
        <f t="shared" si="24"/>
        <v/>
      </c>
      <c r="CK26" s="63" t="str">
        <f t="shared" si="24"/>
        <v/>
      </c>
      <c r="CL26" s="63" t="str">
        <f t="shared" si="24"/>
        <v/>
      </c>
      <c r="CM26" s="63" t="str">
        <f t="shared" si="24"/>
        <v/>
      </c>
      <c r="CN26" s="63" t="str">
        <f t="shared" si="24"/>
        <v/>
      </c>
      <c r="CO26" s="63" t="str">
        <f t="shared" si="24"/>
        <v/>
      </c>
      <c r="CP26" s="63" t="str">
        <f t="shared" si="24"/>
        <v/>
      </c>
      <c r="CQ26" s="63" t="str">
        <f t="shared" si="24"/>
        <v/>
      </c>
      <c r="CR26" s="63" t="str">
        <f t="shared" si="24"/>
        <v/>
      </c>
      <c r="CS26" s="63" t="str">
        <f t="shared" si="24"/>
        <v/>
      </c>
      <c r="CT26" s="45"/>
      <c r="CU26" s="45"/>
      <c r="CV26" s="45"/>
      <c r="CW26" s="45"/>
    </row>
    <row r="27" ht="17.25" customHeight="1" outlineLevel="1">
      <c r="A27" s="45"/>
      <c r="B27" s="57"/>
      <c r="C27" s="57" t="s">
        <v>44</v>
      </c>
      <c r="D27" s="58" t="s">
        <v>45</v>
      </c>
      <c r="E27" s="59" t="s">
        <v>46</v>
      </c>
      <c r="F27" s="60">
        <v>44351.0</v>
      </c>
      <c r="G27" s="60">
        <v>44351.0</v>
      </c>
      <c r="H27" s="61">
        <v>1.0</v>
      </c>
      <c r="I27" s="62">
        <f t="shared" si="25"/>
        <v>1</v>
      </c>
      <c r="J27" s="62">
        <f t="shared" si="26"/>
        <v>1</v>
      </c>
      <c r="K27" s="62">
        <f t="shared" si="27"/>
        <v>1</v>
      </c>
      <c r="L27" s="62">
        <f t="shared" si="28"/>
        <v>0</v>
      </c>
      <c r="M27" s="55"/>
      <c r="N27" s="63" t="str">
        <f t="shared" si="23"/>
        <v/>
      </c>
      <c r="O27" s="63" t="str">
        <f t="shared" ref="O27:CS27" si="29">IF(O$6=$E$7,"t",IF(AND(O$6&gt;=$F27,O$6&lt;$F27+$K27),"c",IF(AND(O$6&gt;=$F27,O$6&lt;=$F27+$I27-1),"x","")))</f>
        <v/>
      </c>
      <c r="P27" s="63" t="str">
        <f t="shared" si="29"/>
        <v/>
      </c>
      <c r="Q27" s="63" t="str">
        <f t="shared" si="29"/>
        <v/>
      </c>
      <c r="R27" s="63" t="str">
        <f t="shared" si="29"/>
        <v>c</v>
      </c>
      <c r="S27" s="63" t="str">
        <f t="shared" si="29"/>
        <v/>
      </c>
      <c r="T27" s="63" t="str">
        <f t="shared" si="29"/>
        <v/>
      </c>
      <c r="U27" s="63" t="str">
        <f t="shared" si="29"/>
        <v/>
      </c>
      <c r="V27" s="63" t="str">
        <f t="shared" si="29"/>
        <v/>
      </c>
      <c r="W27" s="63" t="str">
        <f t="shared" si="29"/>
        <v/>
      </c>
      <c r="X27" s="63" t="str">
        <f t="shared" si="29"/>
        <v/>
      </c>
      <c r="Y27" s="63" t="str">
        <f t="shared" si="29"/>
        <v/>
      </c>
      <c r="Z27" s="63" t="str">
        <f t="shared" si="29"/>
        <v/>
      </c>
      <c r="AA27" s="63" t="str">
        <f t="shared" si="29"/>
        <v/>
      </c>
      <c r="AB27" s="63" t="str">
        <f t="shared" si="29"/>
        <v/>
      </c>
      <c r="AC27" s="63" t="str">
        <f t="shared" si="29"/>
        <v/>
      </c>
      <c r="AD27" s="63" t="str">
        <f t="shared" si="29"/>
        <v/>
      </c>
      <c r="AE27" s="63" t="str">
        <f t="shared" si="29"/>
        <v/>
      </c>
      <c r="AF27" s="63" t="str">
        <f t="shared" si="29"/>
        <v/>
      </c>
      <c r="AG27" s="63" t="str">
        <f t="shared" si="29"/>
        <v/>
      </c>
      <c r="AH27" s="63" t="str">
        <f t="shared" si="29"/>
        <v/>
      </c>
      <c r="AI27" s="63" t="str">
        <f t="shared" si="29"/>
        <v/>
      </c>
      <c r="AJ27" s="63" t="str">
        <f t="shared" si="29"/>
        <v/>
      </c>
      <c r="AK27" s="63" t="str">
        <f t="shared" si="29"/>
        <v/>
      </c>
      <c r="AL27" s="63" t="str">
        <f t="shared" si="29"/>
        <v/>
      </c>
      <c r="AM27" s="63" t="str">
        <f t="shared" si="29"/>
        <v/>
      </c>
      <c r="AN27" s="63" t="str">
        <f t="shared" si="29"/>
        <v/>
      </c>
      <c r="AO27" s="63" t="str">
        <f t="shared" si="29"/>
        <v/>
      </c>
      <c r="AP27" s="63" t="str">
        <f t="shared" si="29"/>
        <v>t</v>
      </c>
      <c r="AQ27" s="63" t="str">
        <f t="shared" si="29"/>
        <v/>
      </c>
      <c r="AR27" s="63" t="str">
        <f t="shared" si="29"/>
        <v/>
      </c>
      <c r="AS27" s="63" t="str">
        <f t="shared" si="29"/>
        <v/>
      </c>
      <c r="AT27" s="63" t="str">
        <f t="shared" si="29"/>
        <v/>
      </c>
      <c r="AU27" s="63" t="str">
        <f t="shared" si="29"/>
        <v/>
      </c>
      <c r="AV27" s="63" t="str">
        <f t="shared" si="29"/>
        <v/>
      </c>
      <c r="AW27" s="63" t="str">
        <f t="shared" si="29"/>
        <v/>
      </c>
      <c r="AX27" s="63" t="str">
        <f t="shared" si="29"/>
        <v/>
      </c>
      <c r="AY27" s="63" t="str">
        <f t="shared" si="29"/>
        <v/>
      </c>
      <c r="AZ27" s="63" t="str">
        <f t="shared" si="29"/>
        <v/>
      </c>
      <c r="BA27" s="63" t="str">
        <f t="shared" si="29"/>
        <v/>
      </c>
      <c r="BB27" s="63" t="str">
        <f t="shared" si="29"/>
        <v/>
      </c>
      <c r="BC27" s="63" t="str">
        <f t="shared" si="29"/>
        <v/>
      </c>
      <c r="BD27" s="63" t="str">
        <f t="shared" si="29"/>
        <v/>
      </c>
      <c r="BE27" s="63" t="str">
        <f t="shared" si="29"/>
        <v/>
      </c>
      <c r="BF27" s="63" t="str">
        <f t="shared" si="29"/>
        <v/>
      </c>
      <c r="BG27" s="63" t="str">
        <f t="shared" si="29"/>
        <v/>
      </c>
      <c r="BH27" s="63" t="str">
        <f t="shared" si="29"/>
        <v/>
      </c>
      <c r="BI27" s="63" t="str">
        <f t="shared" si="29"/>
        <v/>
      </c>
      <c r="BJ27" s="63" t="str">
        <f t="shared" si="29"/>
        <v/>
      </c>
      <c r="BK27" s="63" t="str">
        <f t="shared" si="29"/>
        <v/>
      </c>
      <c r="BL27" s="63" t="str">
        <f t="shared" si="29"/>
        <v/>
      </c>
      <c r="BM27" s="63" t="str">
        <f t="shared" si="29"/>
        <v/>
      </c>
      <c r="BN27" s="63" t="str">
        <f t="shared" si="29"/>
        <v/>
      </c>
      <c r="BO27" s="63" t="str">
        <f t="shared" si="29"/>
        <v/>
      </c>
      <c r="BP27" s="63" t="str">
        <f t="shared" si="29"/>
        <v/>
      </c>
      <c r="BQ27" s="63" t="str">
        <f t="shared" si="29"/>
        <v/>
      </c>
      <c r="BR27" s="63" t="str">
        <f t="shared" si="29"/>
        <v/>
      </c>
      <c r="BS27" s="63" t="str">
        <f t="shared" si="29"/>
        <v/>
      </c>
      <c r="BT27" s="63" t="str">
        <f t="shared" si="29"/>
        <v/>
      </c>
      <c r="BU27" s="63" t="str">
        <f t="shared" si="29"/>
        <v/>
      </c>
      <c r="BV27" s="63" t="str">
        <f t="shared" si="29"/>
        <v/>
      </c>
      <c r="BW27" s="63" t="str">
        <f t="shared" si="29"/>
        <v/>
      </c>
      <c r="BX27" s="63" t="str">
        <f t="shared" si="29"/>
        <v/>
      </c>
      <c r="BY27" s="63" t="str">
        <f t="shared" si="29"/>
        <v/>
      </c>
      <c r="BZ27" s="63" t="str">
        <f t="shared" si="29"/>
        <v/>
      </c>
      <c r="CA27" s="63" t="str">
        <f t="shared" si="29"/>
        <v/>
      </c>
      <c r="CB27" s="63" t="str">
        <f t="shared" si="29"/>
        <v/>
      </c>
      <c r="CC27" s="63" t="str">
        <f t="shared" si="29"/>
        <v/>
      </c>
      <c r="CD27" s="63" t="str">
        <f t="shared" si="29"/>
        <v/>
      </c>
      <c r="CE27" s="63" t="str">
        <f t="shared" si="29"/>
        <v/>
      </c>
      <c r="CF27" s="63" t="str">
        <f t="shared" si="29"/>
        <v/>
      </c>
      <c r="CG27" s="63" t="str">
        <f t="shared" si="29"/>
        <v/>
      </c>
      <c r="CH27" s="63" t="str">
        <f t="shared" si="29"/>
        <v/>
      </c>
      <c r="CI27" s="63" t="str">
        <f t="shared" si="29"/>
        <v/>
      </c>
      <c r="CJ27" s="63" t="str">
        <f t="shared" si="29"/>
        <v/>
      </c>
      <c r="CK27" s="63" t="str">
        <f t="shared" si="29"/>
        <v/>
      </c>
      <c r="CL27" s="63" t="str">
        <f t="shared" si="29"/>
        <v/>
      </c>
      <c r="CM27" s="63" t="str">
        <f t="shared" si="29"/>
        <v/>
      </c>
      <c r="CN27" s="63" t="str">
        <f t="shared" si="29"/>
        <v/>
      </c>
      <c r="CO27" s="63" t="str">
        <f t="shared" si="29"/>
        <v/>
      </c>
      <c r="CP27" s="63" t="str">
        <f t="shared" si="29"/>
        <v/>
      </c>
      <c r="CQ27" s="63" t="str">
        <f t="shared" si="29"/>
        <v/>
      </c>
      <c r="CR27" s="63" t="str">
        <f t="shared" si="29"/>
        <v/>
      </c>
      <c r="CS27" s="63" t="str">
        <f t="shared" si="29"/>
        <v/>
      </c>
      <c r="CT27" s="45"/>
      <c r="CU27" s="45"/>
      <c r="CV27" s="45"/>
      <c r="CW27" s="45"/>
    </row>
    <row r="28" ht="17.25" customHeight="1" outlineLevel="1">
      <c r="A28" s="45"/>
      <c r="B28" s="57"/>
      <c r="C28" s="57" t="s">
        <v>47</v>
      </c>
      <c r="D28" s="58" t="s">
        <v>48</v>
      </c>
      <c r="E28" s="59"/>
      <c r="F28" s="60"/>
      <c r="G28" s="60"/>
      <c r="H28" s="61"/>
      <c r="I28" s="62"/>
      <c r="J28" s="62"/>
      <c r="K28" s="62"/>
      <c r="L28" s="62"/>
      <c r="M28" s="55"/>
      <c r="N28" s="63" t="str">
        <f t="shared" si="23"/>
        <v/>
      </c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  <c r="BS28" s="63"/>
      <c r="BT28" s="63"/>
      <c r="BU28" s="63"/>
      <c r="BV28" s="63"/>
      <c r="BW28" s="63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/>
      <c r="CS28" s="63"/>
      <c r="CT28" s="45"/>
      <c r="CU28" s="45"/>
      <c r="CV28" s="45"/>
      <c r="CW28" s="45"/>
    </row>
    <row r="29" ht="17.25" customHeight="1" outlineLevel="1">
      <c r="A29" s="45"/>
      <c r="B29" s="57"/>
      <c r="C29" s="57" t="s">
        <v>49</v>
      </c>
      <c r="D29" s="58" t="s">
        <v>43</v>
      </c>
      <c r="E29" s="59" t="s">
        <v>35</v>
      </c>
      <c r="F29" s="60">
        <v>44351.0</v>
      </c>
      <c r="G29" s="60">
        <v>44351.0</v>
      </c>
      <c r="H29" s="61">
        <v>1.0</v>
      </c>
      <c r="I29" s="62">
        <f t="shared" ref="I29:I30" si="31">DAYS360(F29,G29)+1</f>
        <v>1</v>
      </c>
      <c r="J29" s="62">
        <f t="shared" ref="J29:J30" si="32">NETWORKDAYS(F29,G29)</f>
        <v>1</v>
      </c>
      <c r="K29" s="62">
        <f t="shared" ref="K29:K30" si="33">ROUNDDOWN(H29*I29,0)</f>
        <v>1</v>
      </c>
      <c r="L29" s="62">
        <f t="shared" ref="L29:L30" si="34">I29-K29</f>
        <v>0</v>
      </c>
      <c r="M29" s="55"/>
      <c r="N29" s="63" t="str">
        <f t="shared" si="23"/>
        <v/>
      </c>
      <c r="O29" s="63" t="str">
        <f t="shared" ref="O29:CS29" si="30">IF(O$6=$E$7,"t",IF(AND(O$6&gt;=$F29,O$6&lt;$F29+$K29),"c",IF(AND(O$6&gt;=$F29,O$6&lt;=$F29+$I29-1),"x","")))</f>
        <v/>
      </c>
      <c r="P29" s="63" t="str">
        <f t="shared" si="30"/>
        <v/>
      </c>
      <c r="Q29" s="63" t="str">
        <f t="shared" si="30"/>
        <v/>
      </c>
      <c r="R29" s="63" t="str">
        <f t="shared" si="30"/>
        <v>c</v>
      </c>
      <c r="S29" s="63" t="str">
        <f t="shared" si="30"/>
        <v/>
      </c>
      <c r="T29" s="63" t="str">
        <f t="shared" si="30"/>
        <v/>
      </c>
      <c r="U29" s="63" t="str">
        <f t="shared" si="30"/>
        <v/>
      </c>
      <c r="V29" s="63" t="str">
        <f t="shared" si="30"/>
        <v/>
      </c>
      <c r="W29" s="63" t="str">
        <f t="shared" si="30"/>
        <v/>
      </c>
      <c r="X29" s="63" t="str">
        <f t="shared" si="30"/>
        <v/>
      </c>
      <c r="Y29" s="63" t="str">
        <f t="shared" si="30"/>
        <v/>
      </c>
      <c r="Z29" s="63" t="str">
        <f t="shared" si="30"/>
        <v/>
      </c>
      <c r="AA29" s="63" t="str">
        <f t="shared" si="30"/>
        <v/>
      </c>
      <c r="AB29" s="63" t="str">
        <f t="shared" si="30"/>
        <v/>
      </c>
      <c r="AC29" s="63" t="str">
        <f t="shared" si="30"/>
        <v/>
      </c>
      <c r="AD29" s="63" t="str">
        <f t="shared" si="30"/>
        <v/>
      </c>
      <c r="AE29" s="63" t="str">
        <f t="shared" si="30"/>
        <v/>
      </c>
      <c r="AF29" s="63" t="str">
        <f t="shared" si="30"/>
        <v/>
      </c>
      <c r="AG29" s="63" t="str">
        <f t="shared" si="30"/>
        <v/>
      </c>
      <c r="AH29" s="63" t="str">
        <f t="shared" si="30"/>
        <v/>
      </c>
      <c r="AI29" s="63" t="str">
        <f t="shared" si="30"/>
        <v/>
      </c>
      <c r="AJ29" s="63" t="str">
        <f t="shared" si="30"/>
        <v/>
      </c>
      <c r="AK29" s="63" t="str">
        <f t="shared" si="30"/>
        <v/>
      </c>
      <c r="AL29" s="63" t="str">
        <f t="shared" si="30"/>
        <v/>
      </c>
      <c r="AM29" s="63" t="str">
        <f t="shared" si="30"/>
        <v/>
      </c>
      <c r="AN29" s="63" t="str">
        <f t="shared" si="30"/>
        <v/>
      </c>
      <c r="AO29" s="63" t="str">
        <f t="shared" si="30"/>
        <v/>
      </c>
      <c r="AP29" s="63" t="str">
        <f t="shared" si="30"/>
        <v>t</v>
      </c>
      <c r="AQ29" s="63" t="str">
        <f t="shared" si="30"/>
        <v/>
      </c>
      <c r="AR29" s="63" t="str">
        <f t="shared" si="30"/>
        <v/>
      </c>
      <c r="AS29" s="63" t="str">
        <f t="shared" si="30"/>
        <v/>
      </c>
      <c r="AT29" s="63" t="str">
        <f t="shared" si="30"/>
        <v/>
      </c>
      <c r="AU29" s="63" t="str">
        <f t="shared" si="30"/>
        <v/>
      </c>
      <c r="AV29" s="63" t="str">
        <f t="shared" si="30"/>
        <v/>
      </c>
      <c r="AW29" s="63" t="str">
        <f t="shared" si="30"/>
        <v/>
      </c>
      <c r="AX29" s="63" t="str">
        <f t="shared" si="30"/>
        <v/>
      </c>
      <c r="AY29" s="63" t="str">
        <f t="shared" si="30"/>
        <v/>
      </c>
      <c r="AZ29" s="63" t="str">
        <f t="shared" si="30"/>
        <v/>
      </c>
      <c r="BA29" s="63" t="str">
        <f t="shared" si="30"/>
        <v/>
      </c>
      <c r="BB29" s="63" t="str">
        <f t="shared" si="30"/>
        <v/>
      </c>
      <c r="BC29" s="63" t="str">
        <f t="shared" si="30"/>
        <v/>
      </c>
      <c r="BD29" s="63" t="str">
        <f t="shared" si="30"/>
        <v/>
      </c>
      <c r="BE29" s="63" t="str">
        <f t="shared" si="30"/>
        <v/>
      </c>
      <c r="BF29" s="63" t="str">
        <f t="shared" si="30"/>
        <v/>
      </c>
      <c r="BG29" s="63" t="str">
        <f t="shared" si="30"/>
        <v/>
      </c>
      <c r="BH29" s="63" t="str">
        <f t="shared" si="30"/>
        <v/>
      </c>
      <c r="BI29" s="63" t="str">
        <f t="shared" si="30"/>
        <v/>
      </c>
      <c r="BJ29" s="63" t="str">
        <f t="shared" si="30"/>
        <v/>
      </c>
      <c r="BK29" s="63" t="str">
        <f t="shared" si="30"/>
        <v/>
      </c>
      <c r="BL29" s="63" t="str">
        <f t="shared" si="30"/>
        <v/>
      </c>
      <c r="BM29" s="63" t="str">
        <f t="shared" si="30"/>
        <v/>
      </c>
      <c r="BN29" s="63" t="str">
        <f t="shared" si="30"/>
        <v/>
      </c>
      <c r="BO29" s="63" t="str">
        <f t="shared" si="30"/>
        <v/>
      </c>
      <c r="BP29" s="63" t="str">
        <f t="shared" si="30"/>
        <v/>
      </c>
      <c r="BQ29" s="63" t="str">
        <f t="shared" si="30"/>
        <v/>
      </c>
      <c r="BR29" s="63" t="str">
        <f t="shared" si="30"/>
        <v/>
      </c>
      <c r="BS29" s="63" t="str">
        <f t="shared" si="30"/>
        <v/>
      </c>
      <c r="BT29" s="63" t="str">
        <f t="shared" si="30"/>
        <v/>
      </c>
      <c r="BU29" s="63" t="str">
        <f t="shared" si="30"/>
        <v/>
      </c>
      <c r="BV29" s="63" t="str">
        <f t="shared" si="30"/>
        <v/>
      </c>
      <c r="BW29" s="63" t="str">
        <f t="shared" si="30"/>
        <v/>
      </c>
      <c r="BX29" s="63" t="str">
        <f t="shared" si="30"/>
        <v/>
      </c>
      <c r="BY29" s="63" t="str">
        <f t="shared" si="30"/>
        <v/>
      </c>
      <c r="BZ29" s="63" t="str">
        <f t="shared" si="30"/>
        <v/>
      </c>
      <c r="CA29" s="63" t="str">
        <f t="shared" si="30"/>
        <v/>
      </c>
      <c r="CB29" s="63" t="str">
        <f t="shared" si="30"/>
        <v/>
      </c>
      <c r="CC29" s="63" t="str">
        <f t="shared" si="30"/>
        <v/>
      </c>
      <c r="CD29" s="63" t="str">
        <f t="shared" si="30"/>
        <v/>
      </c>
      <c r="CE29" s="63" t="str">
        <f t="shared" si="30"/>
        <v/>
      </c>
      <c r="CF29" s="63" t="str">
        <f t="shared" si="30"/>
        <v/>
      </c>
      <c r="CG29" s="63" t="str">
        <f t="shared" si="30"/>
        <v/>
      </c>
      <c r="CH29" s="63" t="str">
        <f t="shared" si="30"/>
        <v/>
      </c>
      <c r="CI29" s="63" t="str">
        <f t="shared" si="30"/>
        <v/>
      </c>
      <c r="CJ29" s="63" t="str">
        <f t="shared" si="30"/>
        <v/>
      </c>
      <c r="CK29" s="63" t="str">
        <f t="shared" si="30"/>
        <v/>
      </c>
      <c r="CL29" s="63" t="str">
        <f t="shared" si="30"/>
        <v/>
      </c>
      <c r="CM29" s="63" t="str">
        <f t="shared" si="30"/>
        <v/>
      </c>
      <c r="CN29" s="63" t="str">
        <f t="shared" si="30"/>
        <v/>
      </c>
      <c r="CO29" s="63" t="str">
        <f t="shared" si="30"/>
        <v/>
      </c>
      <c r="CP29" s="63" t="str">
        <f t="shared" si="30"/>
        <v/>
      </c>
      <c r="CQ29" s="63" t="str">
        <f t="shared" si="30"/>
        <v/>
      </c>
      <c r="CR29" s="63" t="str">
        <f t="shared" si="30"/>
        <v/>
      </c>
      <c r="CS29" s="63" t="str">
        <f t="shared" si="30"/>
        <v/>
      </c>
      <c r="CT29" s="45"/>
      <c r="CU29" s="45"/>
      <c r="CV29" s="45"/>
      <c r="CW29" s="45"/>
    </row>
    <row r="30" ht="17.25" customHeight="1" outlineLevel="1">
      <c r="A30" s="45"/>
      <c r="B30" s="57"/>
      <c r="C30" s="57" t="s">
        <v>50</v>
      </c>
      <c r="D30" s="58" t="s">
        <v>45</v>
      </c>
      <c r="E30" s="59" t="s">
        <v>46</v>
      </c>
      <c r="F30" s="60">
        <v>44351.0</v>
      </c>
      <c r="G30" s="60">
        <v>44351.0</v>
      </c>
      <c r="H30" s="61">
        <v>1.0</v>
      </c>
      <c r="I30" s="62">
        <f t="shared" si="31"/>
        <v>1</v>
      </c>
      <c r="J30" s="62">
        <f t="shared" si="32"/>
        <v>1</v>
      </c>
      <c r="K30" s="62">
        <f t="shared" si="33"/>
        <v>1</v>
      </c>
      <c r="L30" s="62">
        <f t="shared" si="34"/>
        <v>0</v>
      </c>
      <c r="M30" s="55"/>
      <c r="N30" s="63" t="str">
        <f t="shared" si="23"/>
        <v/>
      </c>
      <c r="O30" s="63" t="str">
        <f t="shared" ref="O30:CS30" si="35">IF(O$6=$E$7,"t",IF(AND(O$6&gt;=$F30,O$6&lt;$F30+$K30),"c",IF(AND(O$6&gt;=$F30,O$6&lt;=$F30+$I30-1),"x","")))</f>
        <v/>
      </c>
      <c r="P30" s="63" t="str">
        <f t="shared" si="35"/>
        <v/>
      </c>
      <c r="Q30" s="63" t="str">
        <f t="shared" si="35"/>
        <v/>
      </c>
      <c r="R30" s="63" t="str">
        <f t="shared" si="35"/>
        <v>c</v>
      </c>
      <c r="S30" s="63" t="str">
        <f t="shared" si="35"/>
        <v/>
      </c>
      <c r="T30" s="63" t="str">
        <f t="shared" si="35"/>
        <v/>
      </c>
      <c r="U30" s="63" t="str">
        <f t="shared" si="35"/>
        <v/>
      </c>
      <c r="V30" s="63" t="str">
        <f t="shared" si="35"/>
        <v/>
      </c>
      <c r="W30" s="63" t="str">
        <f t="shared" si="35"/>
        <v/>
      </c>
      <c r="X30" s="63" t="str">
        <f t="shared" si="35"/>
        <v/>
      </c>
      <c r="Y30" s="63" t="str">
        <f t="shared" si="35"/>
        <v/>
      </c>
      <c r="Z30" s="63" t="str">
        <f t="shared" si="35"/>
        <v/>
      </c>
      <c r="AA30" s="63" t="str">
        <f t="shared" si="35"/>
        <v/>
      </c>
      <c r="AB30" s="63" t="str">
        <f t="shared" si="35"/>
        <v/>
      </c>
      <c r="AC30" s="63" t="str">
        <f t="shared" si="35"/>
        <v/>
      </c>
      <c r="AD30" s="63" t="str">
        <f t="shared" si="35"/>
        <v/>
      </c>
      <c r="AE30" s="63" t="str">
        <f t="shared" si="35"/>
        <v/>
      </c>
      <c r="AF30" s="63" t="str">
        <f t="shared" si="35"/>
        <v/>
      </c>
      <c r="AG30" s="63" t="str">
        <f t="shared" si="35"/>
        <v/>
      </c>
      <c r="AH30" s="63" t="str">
        <f t="shared" si="35"/>
        <v/>
      </c>
      <c r="AI30" s="63" t="str">
        <f t="shared" si="35"/>
        <v/>
      </c>
      <c r="AJ30" s="63" t="str">
        <f t="shared" si="35"/>
        <v/>
      </c>
      <c r="AK30" s="63" t="str">
        <f t="shared" si="35"/>
        <v/>
      </c>
      <c r="AL30" s="63" t="str">
        <f t="shared" si="35"/>
        <v/>
      </c>
      <c r="AM30" s="63" t="str">
        <f t="shared" si="35"/>
        <v/>
      </c>
      <c r="AN30" s="63" t="str">
        <f t="shared" si="35"/>
        <v/>
      </c>
      <c r="AO30" s="63" t="str">
        <f t="shared" si="35"/>
        <v/>
      </c>
      <c r="AP30" s="63" t="str">
        <f t="shared" si="35"/>
        <v>t</v>
      </c>
      <c r="AQ30" s="63" t="str">
        <f t="shared" si="35"/>
        <v/>
      </c>
      <c r="AR30" s="63" t="str">
        <f t="shared" si="35"/>
        <v/>
      </c>
      <c r="AS30" s="63" t="str">
        <f t="shared" si="35"/>
        <v/>
      </c>
      <c r="AT30" s="63" t="str">
        <f t="shared" si="35"/>
        <v/>
      </c>
      <c r="AU30" s="63" t="str">
        <f t="shared" si="35"/>
        <v/>
      </c>
      <c r="AV30" s="63" t="str">
        <f t="shared" si="35"/>
        <v/>
      </c>
      <c r="AW30" s="63" t="str">
        <f t="shared" si="35"/>
        <v/>
      </c>
      <c r="AX30" s="63" t="str">
        <f t="shared" si="35"/>
        <v/>
      </c>
      <c r="AY30" s="63" t="str">
        <f t="shared" si="35"/>
        <v/>
      </c>
      <c r="AZ30" s="63" t="str">
        <f t="shared" si="35"/>
        <v/>
      </c>
      <c r="BA30" s="63" t="str">
        <f t="shared" si="35"/>
        <v/>
      </c>
      <c r="BB30" s="63" t="str">
        <f t="shared" si="35"/>
        <v/>
      </c>
      <c r="BC30" s="63" t="str">
        <f t="shared" si="35"/>
        <v/>
      </c>
      <c r="BD30" s="63" t="str">
        <f t="shared" si="35"/>
        <v/>
      </c>
      <c r="BE30" s="63" t="str">
        <f t="shared" si="35"/>
        <v/>
      </c>
      <c r="BF30" s="63" t="str">
        <f t="shared" si="35"/>
        <v/>
      </c>
      <c r="BG30" s="63" t="str">
        <f t="shared" si="35"/>
        <v/>
      </c>
      <c r="BH30" s="63" t="str">
        <f t="shared" si="35"/>
        <v/>
      </c>
      <c r="BI30" s="63" t="str">
        <f t="shared" si="35"/>
        <v/>
      </c>
      <c r="BJ30" s="63" t="str">
        <f t="shared" si="35"/>
        <v/>
      </c>
      <c r="BK30" s="63" t="str">
        <f t="shared" si="35"/>
        <v/>
      </c>
      <c r="BL30" s="63" t="str">
        <f t="shared" si="35"/>
        <v/>
      </c>
      <c r="BM30" s="63" t="str">
        <f t="shared" si="35"/>
        <v/>
      </c>
      <c r="BN30" s="63" t="str">
        <f t="shared" si="35"/>
        <v/>
      </c>
      <c r="BO30" s="63" t="str">
        <f t="shared" si="35"/>
        <v/>
      </c>
      <c r="BP30" s="63" t="str">
        <f t="shared" si="35"/>
        <v/>
      </c>
      <c r="BQ30" s="63" t="str">
        <f t="shared" si="35"/>
        <v/>
      </c>
      <c r="BR30" s="63" t="str">
        <f t="shared" si="35"/>
        <v/>
      </c>
      <c r="BS30" s="63" t="str">
        <f t="shared" si="35"/>
        <v/>
      </c>
      <c r="BT30" s="63" t="str">
        <f t="shared" si="35"/>
        <v/>
      </c>
      <c r="BU30" s="63" t="str">
        <f t="shared" si="35"/>
        <v/>
      </c>
      <c r="BV30" s="63" t="str">
        <f t="shared" si="35"/>
        <v/>
      </c>
      <c r="BW30" s="63" t="str">
        <f t="shared" si="35"/>
        <v/>
      </c>
      <c r="BX30" s="63" t="str">
        <f t="shared" si="35"/>
        <v/>
      </c>
      <c r="BY30" s="63" t="str">
        <f t="shared" si="35"/>
        <v/>
      </c>
      <c r="BZ30" s="63" t="str">
        <f t="shared" si="35"/>
        <v/>
      </c>
      <c r="CA30" s="63" t="str">
        <f t="shared" si="35"/>
        <v/>
      </c>
      <c r="CB30" s="63" t="str">
        <f t="shared" si="35"/>
        <v/>
      </c>
      <c r="CC30" s="63" t="str">
        <f t="shared" si="35"/>
        <v/>
      </c>
      <c r="CD30" s="63" t="str">
        <f t="shared" si="35"/>
        <v/>
      </c>
      <c r="CE30" s="63" t="str">
        <f t="shared" si="35"/>
        <v/>
      </c>
      <c r="CF30" s="63" t="str">
        <f t="shared" si="35"/>
        <v/>
      </c>
      <c r="CG30" s="63" t="str">
        <f t="shared" si="35"/>
        <v/>
      </c>
      <c r="CH30" s="63" t="str">
        <f t="shared" si="35"/>
        <v/>
      </c>
      <c r="CI30" s="63" t="str">
        <f t="shared" si="35"/>
        <v/>
      </c>
      <c r="CJ30" s="63" t="str">
        <f t="shared" si="35"/>
        <v/>
      </c>
      <c r="CK30" s="63" t="str">
        <f t="shared" si="35"/>
        <v/>
      </c>
      <c r="CL30" s="63" t="str">
        <f t="shared" si="35"/>
        <v/>
      </c>
      <c r="CM30" s="63" t="str">
        <f t="shared" si="35"/>
        <v/>
      </c>
      <c r="CN30" s="63" t="str">
        <f t="shared" si="35"/>
        <v/>
      </c>
      <c r="CO30" s="63" t="str">
        <f t="shared" si="35"/>
        <v/>
      </c>
      <c r="CP30" s="63" t="str">
        <f t="shared" si="35"/>
        <v/>
      </c>
      <c r="CQ30" s="63" t="str">
        <f t="shared" si="35"/>
        <v/>
      </c>
      <c r="CR30" s="63" t="str">
        <f t="shared" si="35"/>
        <v/>
      </c>
      <c r="CS30" s="63" t="str">
        <f t="shared" si="35"/>
        <v/>
      </c>
      <c r="CT30" s="45"/>
      <c r="CU30" s="45"/>
      <c r="CV30" s="45"/>
      <c r="CW30" s="45"/>
    </row>
    <row r="31" ht="17.25" customHeight="1" outlineLevel="1">
      <c r="A31" s="45"/>
      <c r="B31" s="57"/>
      <c r="C31" s="57" t="s">
        <v>51</v>
      </c>
      <c r="D31" s="58" t="s">
        <v>52</v>
      </c>
      <c r="E31" s="59"/>
      <c r="F31" s="60"/>
      <c r="G31" s="60"/>
      <c r="H31" s="61"/>
      <c r="I31" s="62"/>
      <c r="J31" s="62"/>
      <c r="K31" s="62"/>
      <c r="L31" s="62"/>
      <c r="M31" s="55"/>
      <c r="N31" s="63" t="str">
        <f t="shared" si="23"/>
        <v/>
      </c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  <c r="CN31" s="63"/>
      <c r="CO31" s="63"/>
      <c r="CP31" s="63"/>
      <c r="CQ31" s="63"/>
      <c r="CR31" s="63"/>
      <c r="CS31" s="63"/>
      <c r="CT31" s="45"/>
      <c r="CU31" s="45"/>
      <c r="CV31" s="45"/>
      <c r="CW31" s="45"/>
    </row>
    <row r="32" ht="17.25" customHeight="1" outlineLevel="1">
      <c r="A32" s="45"/>
      <c r="B32" s="57"/>
      <c r="C32" s="57" t="s">
        <v>53</v>
      </c>
      <c r="D32" s="58" t="s">
        <v>43</v>
      </c>
      <c r="E32" s="59" t="s">
        <v>35</v>
      </c>
      <c r="F32" s="60">
        <v>44351.0</v>
      </c>
      <c r="G32" s="60">
        <v>44351.0</v>
      </c>
      <c r="H32" s="61">
        <v>1.0</v>
      </c>
      <c r="I32" s="62">
        <f t="shared" ref="I32:I33" si="37">DAYS360(F32,G32)+1</f>
        <v>1</v>
      </c>
      <c r="J32" s="62">
        <f t="shared" ref="J32:J33" si="38">NETWORKDAYS(F32,G32)</f>
        <v>1</v>
      </c>
      <c r="K32" s="62">
        <f t="shared" ref="K32:K33" si="39">ROUNDDOWN(H32*I32,0)</f>
        <v>1</v>
      </c>
      <c r="L32" s="62">
        <f t="shared" ref="L32:L33" si="40">I32-K32</f>
        <v>0</v>
      </c>
      <c r="M32" s="55"/>
      <c r="N32" s="63" t="str">
        <f t="shared" si="23"/>
        <v/>
      </c>
      <c r="O32" s="63" t="str">
        <f t="shared" ref="O32:CS32" si="36">IF(O$6=$E$7,"t",IF(AND(O$6&gt;=$F32,O$6&lt;$F32+$K32),"c",IF(AND(O$6&gt;=$F32,O$6&lt;=$F32+$I32-1),"x","")))</f>
        <v/>
      </c>
      <c r="P32" s="63" t="str">
        <f t="shared" si="36"/>
        <v/>
      </c>
      <c r="Q32" s="63" t="str">
        <f t="shared" si="36"/>
        <v/>
      </c>
      <c r="R32" s="63" t="str">
        <f t="shared" si="36"/>
        <v>c</v>
      </c>
      <c r="S32" s="63" t="str">
        <f t="shared" si="36"/>
        <v/>
      </c>
      <c r="T32" s="63" t="str">
        <f t="shared" si="36"/>
        <v/>
      </c>
      <c r="U32" s="63" t="str">
        <f t="shared" si="36"/>
        <v/>
      </c>
      <c r="V32" s="63" t="str">
        <f t="shared" si="36"/>
        <v/>
      </c>
      <c r="W32" s="63" t="str">
        <f t="shared" si="36"/>
        <v/>
      </c>
      <c r="X32" s="63" t="str">
        <f t="shared" si="36"/>
        <v/>
      </c>
      <c r="Y32" s="63" t="str">
        <f t="shared" si="36"/>
        <v/>
      </c>
      <c r="Z32" s="63" t="str">
        <f t="shared" si="36"/>
        <v/>
      </c>
      <c r="AA32" s="63" t="str">
        <f t="shared" si="36"/>
        <v/>
      </c>
      <c r="AB32" s="63" t="str">
        <f t="shared" si="36"/>
        <v/>
      </c>
      <c r="AC32" s="63" t="str">
        <f t="shared" si="36"/>
        <v/>
      </c>
      <c r="AD32" s="63" t="str">
        <f t="shared" si="36"/>
        <v/>
      </c>
      <c r="AE32" s="63" t="str">
        <f t="shared" si="36"/>
        <v/>
      </c>
      <c r="AF32" s="63" t="str">
        <f t="shared" si="36"/>
        <v/>
      </c>
      <c r="AG32" s="63" t="str">
        <f t="shared" si="36"/>
        <v/>
      </c>
      <c r="AH32" s="63" t="str">
        <f t="shared" si="36"/>
        <v/>
      </c>
      <c r="AI32" s="63" t="str">
        <f t="shared" si="36"/>
        <v/>
      </c>
      <c r="AJ32" s="63" t="str">
        <f t="shared" si="36"/>
        <v/>
      </c>
      <c r="AK32" s="63" t="str">
        <f t="shared" si="36"/>
        <v/>
      </c>
      <c r="AL32" s="63" t="str">
        <f t="shared" si="36"/>
        <v/>
      </c>
      <c r="AM32" s="63" t="str">
        <f t="shared" si="36"/>
        <v/>
      </c>
      <c r="AN32" s="63" t="str">
        <f t="shared" si="36"/>
        <v/>
      </c>
      <c r="AO32" s="63" t="str">
        <f t="shared" si="36"/>
        <v/>
      </c>
      <c r="AP32" s="63" t="str">
        <f t="shared" si="36"/>
        <v>t</v>
      </c>
      <c r="AQ32" s="63" t="str">
        <f t="shared" si="36"/>
        <v/>
      </c>
      <c r="AR32" s="63" t="str">
        <f t="shared" si="36"/>
        <v/>
      </c>
      <c r="AS32" s="63" t="str">
        <f t="shared" si="36"/>
        <v/>
      </c>
      <c r="AT32" s="63" t="str">
        <f t="shared" si="36"/>
        <v/>
      </c>
      <c r="AU32" s="63" t="str">
        <f t="shared" si="36"/>
        <v/>
      </c>
      <c r="AV32" s="63" t="str">
        <f t="shared" si="36"/>
        <v/>
      </c>
      <c r="AW32" s="63" t="str">
        <f t="shared" si="36"/>
        <v/>
      </c>
      <c r="AX32" s="63" t="str">
        <f t="shared" si="36"/>
        <v/>
      </c>
      <c r="AY32" s="63" t="str">
        <f t="shared" si="36"/>
        <v/>
      </c>
      <c r="AZ32" s="63" t="str">
        <f t="shared" si="36"/>
        <v/>
      </c>
      <c r="BA32" s="63" t="str">
        <f t="shared" si="36"/>
        <v/>
      </c>
      <c r="BB32" s="63" t="str">
        <f t="shared" si="36"/>
        <v/>
      </c>
      <c r="BC32" s="63" t="str">
        <f t="shared" si="36"/>
        <v/>
      </c>
      <c r="BD32" s="63" t="str">
        <f t="shared" si="36"/>
        <v/>
      </c>
      <c r="BE32" s="63" t="str">
        <f t="shared" si="36"/>
        <v/>
      </c>
      <c r="BF32" s="63" t="str">
        <f t="shared" si="36"/>
        <v/>
      </c>
      <c r="BG32" s="63" t="str">
        <f t="shared" si="36"/>
        <v/>
      </c>
      <c r="BH32" s="63" t="str">
        <f t="shared" si="36"/>
        <v/>
      </c>
      <c r="BI32" s="63" t="str">
        <f t="shared" si="36"/>
        <v/>
      </c>
      <c r="BJ32" s="63" t="str">
        <f t="shared" si="36"/>
        <v/>
      </c>
      <c r="BK32" s="63" t="str">
        <f t="shared" si="36"/>
        <v/>
      </c>
      <c r="BL32" s="63" t="str">
        <f t="shared" si="36"/>
        <v/>
      </c>
      <c r="BM32" s="63" t="str">
        <f t="shared" si="36"/>
        <v/>
      </c>
      <c r="BN32" s="63" t="str">
        <f t="shared" si="36"/>
        <v/>
      </c>
      <c r="BO32" s="63" t="str">
        <f t="shared" si="36"/>
        <v/>
      </c>
      <c r="BP32" s="63" t="str">
        <f t="shared" si="36"/>
        <v/>
      </c>
      <c r="BQ32" s="63" t="str">
        <f t="shared" si="36"/>
        <v/>
      </c>
      <c r="BR32" s="63" t="str">
        <f t="shared" si="36"/>
        <v/>
      </c>
      <c r="BS32" s="63" t="str">
        <f t="shared" si="36"/>
        <v/>
      </c>
      <c r="BT32" s="63" t="str">
        <f t="shared" si="36"/>
        <v/>
      </c>
      <c r="BU32" s="63" t="str">
        <f t="shared" si="36"/>
        <v/>
      </c>
      <c r="BV32" s="63" t="str">
        <f t="shared" si="36"/>
        <v/>
      </c>
      <c r="BW32" s="63" t="str">
        <f t="shared" si="36"/>
        <v/>
      </c>
      <c r="BX32" s="63" t="str">
        <f t="shared" si="36"/>
        <v/>
      </c>
      <c r="BY32" s="63" t="str">
        <f t="shared" si="36"/>
        <v/>
      </c>
      <c r="BZ32" s="63" t="str">
        <f t="shared" si="36"/>
        <v/>
      </c>
      <c r="CA32" s="63" t="str">
        <f t="shared" si="36"/>
        <v/>
      </c>
      <c r="CB32" s="63" t="str">
        <f t="shared" si="36"/>
        <v/>
      </c>
      <c r="CC32" s="63" t="str">
        <f t="shared" si="36"/>
        <v/>
      </c>
      <c r="CD32" s="63" t="str">
        <f t="shared" si="36"/>
        <v/>
      </c>
      <c r="CE32" s="63" t="str">
        <f t="shared" si="36"/>
        <v/>
      </c>
      <c r="CF32" s="63" t="str">
        <f t="shared" si="36"/>
        <v/>
      </c>
      <c r="CG32" s="63" t="str">
        <f t="shared" si="36"/>
        <v/>
      </c>
      <c r="CH32" s="63" t="str">
        <f t="shared" si="36"/>
        <v/>
      </c>
      <c r="CI32" s="63" t="str">
        <f t="shared" si="36"/>
        <v/>
      </c>
      <c r="CJ32" s="63" t="str">
        <f t="shared" si="36"/>
        <v/>
      </c>
      <c r="CK32" s="63" t="str">
        <f t="shared" si="36"/>
        <v/>
      </c>
      <c r="CL32" s="63" t="str">
        <f t="shared" si="36"/>
        <v/>
      </c>
      <c r="CM32" s="63" t="str">
        <f t="shared" si="36"/>
        <v/>
      </c>
      <c r="CN32" s="63" t="str">
        <f t="shared" si="36"/>
        <v/>
      </c>
      <c r="CO32" s="63" t="str">
        <f t="shared" si="36"/>
        <v/>
      </c>
      <c r="CP32" s="63" t="str">
        <f t="shared" si="36"/>
        <v/>
      </c>
      <c r="CQ32" s="63" t="str">
        <f t="shared" si="36"/>
        <v/>
      </c>
      <c r="CR32" s="63" t="str">
        <f t="shared" si="36"/>
        <v/>
      </c>
      <c r="CS32" s="63" t="str">
        <f t="shared" si="36"/>
        <v/>
      </c>
      <c r="CT32" s="45"/>
      <c r="CU32" s="45"/>
      <c r="CV32" s="45"/>
      <c r="CW32" s="45"/>
    </row>
    <row r="33" ht="17.25" customHeight="1" outlineLevel="1">
      <c r="A33" s="45"/>
      <c r="B33" s="57"/>
      <c r="C33" s="57" t="s">
        <v>54</v>
      </c>
      <c r="D33" s="58" t="s">
        <v>45</v>
      </c>
      <c r="E33" s="59" t="s">
        <v>46</v>
      </c>
      <c r="F33" s="60">
        <v>44351.0</v>
      </c>
      <c r="G33" s="60">
        <v>44351.0</v>
      </c>
      <c r="H33" s="61">
        <v>1.0</v>
      </c>
      <c r="I33" s="62">
        <f t="shared" si="37"/>
        <v>1</v>
      </c>
      <c r="J33" s="62">
        <f t="shared" si="38"/>
        <v>1</v>
      </c>
      <c r="K33" s="62">
        <f t="shared" si="39"/>
        <v>1</v>
      </c>
      <c r="L33" s="62">
        <f t="shared" si="40"/>
        <v>0</v>
      </c>
      <c r="M33" s="55"/>
      <c r="N33" s="63" t="str">
        <f t="shared" si="23"/>
        <v/>
      </c>
      <c r="O33" s="63" t="str">
        <f t="shared" ref="O33:CS33" si="41">IF(O$6=$E$7,"t",IF(AND(O$6&gt;=$F33,O$6&lt;$F33+$K33),"c",IF(AND(O$6&gt;=$F33,O$6&lt;=$F33+$I33-1),"x","")))</f>
        <v/>
      </c>
      <c r="P33" s="63" t="str">
        <f t="shared" si="41"/>
        <v/>
      </c>
      <c r="Q33" s="63" t="str">
        <f t="shared" si="41"/>
        <v/>
      </c>
      <c r="R33" s="63" t="str">
        <f t="shared" si="41"/>
        <v>c</v>
      </c>
      <c r="S33" s="63" t="str">
        <f t="shared" si="41"/>
        <v/>
      </c>
      <c r="T33" s="63" t="str">
        <f t="shared" si="41"/>
        <v/>
      </c>
      <c r="U33" s="63" t="str">
        <f t="shared" si="41"/>
        <v/>
      </c>
      <c r="V33" s="63" t="str">
        <f t="shared" si="41"/>
        <v/>
      </c>
      <c r="W33" s="63" t="str">
        <f t="shared" si="41"/>
        <v/>
      </c>
      <c r="X33" s="63" t="str">
        <f t="shared" si="41"/>
        <v/>
      </c>
      <c r="Y33" s="63" t="str">
        <f t="shared" si="41"/>
        <v/>
      </c>
      <c r="Z33" s="63" t="str">
        <f t="shared" si="41"/>
        <v/>
      </c>
      <c r="AA33" s="63" t="str">
        <f t="shared" si="41"/>
        <v/>
      </c>
      <c r="AB33" s="63" t="str">
        <f t="shared" si="41"/>
        <v/>
      </c>
      <c r="AC33" s="63" t="str">
        <f t="shared" si="41"/>
        <v/>
      </c>
      <c r="AD33" s="63" t="str">
        <f t="shared" si="41"/>
        <v/>
      </c>
      <c r="AE33" s="63" t="str">
        <f t="shared" si="41"/>
        <v/>
      </c>
      <c r="AF33" s="63" t="str">
        <f t="shared" si="41"/>
        <v/>
      </c>
      <c r="AG33" s="63" t="str">
        <f t="shared" si="41"/>
        <v/>
      </c>
      <c r="AH33" s="63" t="str">
        <f t="shared" si="41"/>
        <v/>
      </c>
      <c r="AI33" s="63" t="str">
        <f t="shared" si="41"/>
        <v/>
      </c>
      <c r="AJ33" s="63" t="str">
        <f t="shared" si="41"/>
        <v/>
      </c>
      <c r="AK33" s="63" t="str">
        <f t="shared" si="41"/>
        <v/>
      </c>
      <c r="AL33" s="63" t="str">
        <f t="shared" si="41"/>
        <v/>
      </c>
      <c r="AM33" s="63" t="str">
        <f t="shared" si="41"/>
        <v/>
      </c>
      <c r="AN33" s="63" t="str">
        <f t="shared" si="41"/>
        <v/>
      </c>
      <c r="AO33" s="63" t="str">
        <f t="shared" si="41"/>
        <v/>
      </c>
      <c r="AP33" s="63" t="str">
        <f t="shared" si="41"/>
        <v>t</v>
      </c>
      <c r="AQ33" s="63" t="str">
        <f t="shared" si="41"/>
        <v/>
      </c>
      <c r="AR33" s="63" t="str">
        <f t="shared" si="41"/>
        <v/>
      </c>
      <c r="AS33" s="63" t="str">
        <f t="shared" si="41"/>
        <v/>
      </c>
      <c r="AT33" s="63" t="str">
        <f t="shared" si="41"/>
        <v/>
      </c>
      <c r="AU33" s="63" t="str">
        <f t="shared" si="41"/>
        <v/>
      </c>
      <c r="AV33" s="63" t="str">
        <f t="shared" si="41"/>
        <v/>
      </c>
      <c r="AW33" s="63" t="str">
        <f t="shared" si="41"/>
        <v/>
      </c>
      <c r="AX33" s="63" t="str">
        <f t="shared" si="41"/>
        <v/>
      </c>
      <c r="AY33" s="63" t="str">
        <f t="shared" si="41"/>
        <v/>
      </c>
      <c r="AZ33" s="63" t="str">
        <f t="shared" si="41"/>
        <v/>
      </c>
      <c r="BA33" s="63" t="str">
        <f t="shared" si="41"/>
        <v/>
      </c>
      <c r="BB33" s="63" t="str">
        <f t="shared" si="41"/>
        <v/>
      </c>
      <c r="BC33" s="63" t="str">
        <f t="shared" si="41"/>
        <v/>
      </c>
      <c r="BD33" s="63" t="str">
        <f t="shared" si="41"/>
        <v/>
      </c>
      <c r="BE33" s="63" t="str">
        <f t="shared" si="41"/>
        <v/>
      </c>
      <c r="BF33" s="63" t="str">
        <f t="shared" si="41"/>
        <v/>
      </c>
      <c r="BG33" s="63" t="str">
        <f t="shared" si="41"/>
        <v/>
      </c>
      <c r="BH33" s="63" t="str">
        <f t="shared" si="41"/>
        <v/>
      </c>
      <c r="BI33" s="63" t="str">
        <f t="shared" si="41"/>
        <v/>
      </c>
      <c r="BJ33" s="63" t="str">
        <f t="shared" si="41"/>
        <v/>
      </c>
      <c r="BK33" s="63" t="str">
        <f t="shared" si="41"/>
        <v/>
      </c>
      <c r="BL33" s="63" t="str">
        <f t="shared" si="41"/>
        <v/>
      </c>
      <c r="BM33" s="63" t="str">
        <f t="shared" si="41"/>
        <v/>
      </c>
      <c r="BN33" s="63" t="str">
        <f t="shared" si="41"/>
        <v/>
      </c>
      <c r="BO33" s="63" t="str">
        <f t="shared" si="41"/>
        <v/>
      </c>
      <c r="BP33" s="63" t="str">
        <f t="shared" si="41"/>
        <v/>
      </c>
      <c r="BQ33" s="63" t="str">
        <f t="shared" si="41"/>
        <v/>
      </c>
      <c r="BR33" s="63" t="str">
        <f t="shared" si="41"/>
        <v/>
      </c>
      <c r="BS33" s="63" t="str">
        <f t="shared" si="41"/>
        <v/>
      </c>
      <c r="BT33" s="63" t="str">
        <f t="shared" si="41"/>
        <v/>
      </c>
      <c r="BU33" s="63" t="str">
        <f t="shared" si="41"/>
        <v/>
      </c>
      <c r="BV33" s="63" t="str">
        <f t="shared" si="41"/>
        <v/>
      </c>
      <c r="BW33" s="63" t="str">
        <f t="shared" si="41"/>
        <v/>
      </c>
      <c r="BX33" s="63" t="str">
        <f t="shared" si="41"/>
        <v/>
      </c>
      <c r="BY33" s="63" t="str">
        <f t="shared" si="41"/>
        <v/>
      </c>
      <c r="BZ33" s="63" t="str">
        <f t="shared" si="41"/>
        <v/>
      </c>
      <c r="CA33" s="63" t="str">
        <f t="shared" si="41"/>
        <v/>
      </c>
      <c r="CB33" s="63" t="str">
        <f t="shared" si="41"/>
        <v/>
      </c>
      <c r="CC33" s="63" t="str">
        <f t="shared" si="41"/>
        <v/>
      </c>
      <c r="CD33" s="63" t="str">
        <f t="shared" si="41"/>
        <v/>
      </c>
      <c r="CE33" s="63" t="str">
        <f t="shared" si="41"/>
        <v/>
      </c>
      <c r="CF33" s="63" t="str">
        <f t="shared" si="41"/>
        <v/>
      </c>
      <c r="CG33" s="63" t="str">
        <f t="shared" si="41"/>
        <v/>
      </c>
      <c r="CH33" s="63" t="str">
        <f t="shared" si="41"/>
        <v/>
      </c>
      <c r="CI33" s="63" t="str">
        <f t="shared" si="41"/>
        <v/>
      </c>
      <c r="CJ33" s="63" t="str">
        <f t="shared" si="41"/>
        <v/>
      </c>
      <c r="CK33" s="63" t="str">
        <f t="shared" si="41"/>
        <v/>
      </c>
      <c r="CL33" s="63" t="str">
        <f t="shared" si="41"/>
        <v/>
      </c>
      <c r="CM33" s="63" t="str">
        <f t="shared" si="41"/>
        <v/>
      </c>
      <c r="CN33" s="63" t="str">
        <f t="shared" si="41"/>
        <v/>
      </c>
      <c r="CO33" s="63" t="str">
        <f t="shared" si="41"/>
        <v/>
      </c>
      <c r="CP33" s="63" t="str">
        <f t="shared" si="41"/>
        <v/>
      </c>
      <c r="CQ33" s="63" t="str">
        <f t="shared" si="41"/>
        <v/>
      </c>
      <c r="CR33" s="63" t="str">
        <f t="shared" si="41"/>
        <v/>
      </c>
      <c r="CS33" s="63" t="str">
        <f t="shared" si="41"/>
        <v/>
      </c>
      <c r="CT33" s="45"/>
      <c r="CU33" s="45"/>
      <c r="CV33" s="45"/>
      <c r="CW33" s="45"/>
    </row>
    <row r="34" ht="17.25" customHeight="1" outlineLevel="1">
      <c r="A34" s="45"/>
      <c r="B34" s="57"/>
      <c r="C34" s="57" t="s">
        <v>55</v>
      </c>
      <c r="D34" s="58" t="s">
        <v>56</v>
      </c>
      <c r="E34" s="59"/>
      <c r="F34" s="60"/>
      <c r="G34" s="60"/>
      <c r="H34" s="61"/>
      <c r="I34" s="62"/>
      <c r="J34" s="62"/>
      <c r="K34" s="62"/>
      <c r="L34" s="62"/>
      <c r="M34" s="55"/>
      <c r="N34" s="63" t="str">
        <f t="shared" si="23"/>
        <v/>
      </c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3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N34" s="63"/>
      <c r="CO34" s="63"/>
      <c r="CP34" s="63"/>
      <c r="CQ34" s="63"/>
      <c r="CR34" s="63"/>
      <c r="CS34" s="63"/>
      <c r="CT34" s="45"/>
      <c r="CU34" s="45"/>
      <c r="CV34" s="45"/>
      <c r="CW34" s="45"/>
    </row>
    <row r="35" ht="17.25" customHeight="1" outlineLevel="1">
      <c r="A35" s="45"/>
      <c r="B35" s="57"/>
      <c r="C35" s="57" t="s">
        <v>57</v>
      </c>
      <c r="D35" s="58" t="s">
        <v>43</v>
      </c>
      <c r="E35" s="59" t="s">
        <v>35</v>
      </c>
      <c r="F35" s="60">
        <v>44351.0</v>
      </c>
      <c r="G35" s="60">
        <v>44351.0</v>
      </c>
      <c r="H35" s="61">
        <v>1.0</v>
      </c>
      <c r="I35" s="62">
        <f t="shared" ref="I35:I36" si="43">DAYS360(F35,G35)+1</f>
        <v>1</v>
      </c>
      <c r="J35" s="62">
        <f t="shared" ref="J35:J36" si="44">NETWORKDAYS(F35,G35)</f>
        <v>1</v>
      </c>
      <c r="K35" s="62">
        <f t="shared" ref="K35:K36" si="45">ROUNDDOWN(H35*I35,0)</f>
        <v>1</v>
      </c>
      <c r="L35" s="62">
        <f t="shared" ref="L35:L36" si="46">I35-K35</f>
        <v>0</v>
      </c>
      <c r="M35" s="55"/>
      <c r="N35" s="63" t="str">
        <f t="shared" si="23"/>
        <v/>
      </c>
      <c r="O35" s="63" t="str">
        <f t="shared" ref="O35:CS35" si="42">IF(O$6=$E$7,"t",IF(AND(O$6&gt;=$F35,O$6&lt;$F35+$K35),"c",IF(AND(O$6&gt;=$F35,O$6&lt;=$F35+$I35-1),"x","")))</f>
        <v/>
      </c>
      <c r="P35" s="63" t="str">
        <f t="shared" si="42"/>
        <v/>
      </c>
      <c r="Q35" s="63" t="str">
        <f t="shared" si="42"/>
        <v/>
      </c>
      <c r="R35" s="63" t="str">
        <f t="shared" si="42"/>
        <v>c</v>
      </c>
      <c r="S35" s="63" t="str">
        <f t="shared" si="42"/>
        <v/>
      </c>
      <c r="T35" s="63" t="str">
        <f t="shared" si="42"/>
        <v/>
      </c>
      <c r="U35" s="63" t="str">
        <f t="shared" si="42"/>
        <v/>
      </c>
      <c r="V35" s="63" t="str">
        <f t="shared" si="42"/>
        <v/>
      </c>
      <c r="W35" s="63" t="str">
        <f t="shared" si="42"/>
        <v/>
      </c>
      <c r="X35" s="63" t="str">
        <f t="shared" si="42"/>
        <v/>
      </c>
      <c r="Y35" s="63" t="str">
        <f t="shared" si="42"/>
        <v/>
      </c>
      <c r="Z35" s="63" t="str">
        <f t="shared" si="42"/>
        <v/>
      </c>
      <c r="AA35" s="63" t="str">
        <f t="shared" si="42"/>
        <v/>
      </c>
      <c r="AB35" s="63" t="str">
        <f t="shared" si="42"/>
        <v/>
      </c>
      <c r="AC35" s="63" t="str">
        <f t="shared" si="42"/>
        <v/>
      </c>
      <c r="AD35" s="63" t="str">
        <f t="shared" si="42"/>
        <v/>
      </c>
      <c r="AE35" s="63" t="str">
        <f t="shared" si="42"/>
        <v/>
      </c>
      <c r="AF35" s="63" t="str">
        <f t="shared" si="42"/>
        <v/>
      </c>
      <c r="AG35" s="63" t="str">
        <f t="shared" si="42"/>
        <v/>
      </c>
      <c r="AH35" s="63" t="str">
        <f t="shared" si="42"/>
        <v/>
      </c>
      <c r="AI35" s="63" t="str">
        <f t="shared" si="42"/>
        <v/>
      </c>
      <c r="AJ35" s="63" t="str">
        <f t="shared" si="42"/>
        <v/>
      </c>
      <c r="AK35" s="63" t="str">
        <f t="shared" si="42"/>
        <v/>
      </c>
      <c r="AL35" s="63" t="str">
        <f t="shared" si="42"/>
        <v/>
      </c>
      <c r="AM35" s="63" t="str">
        <f t="shared" si="42"/>
        <v/>
      </c>
      <c r="AN35" s="63" t="str">
        <f t="shared" si="42"/>
        <v/>
      </c>
      <c r="AO35" s="63" t="str">
        <f t="shared" si="42"/>
        <v/>
      </c>
      <c r="AP35" s="63" t="str">
        <f t="shared" si="42"/>
        <v>t</v>
      </c>
      <c r="AQ35" s="63" t="str">
        <f t="shared" si="42"/>
        <v/>
      </c>
      <c r="AR35" s="63" t="str">
        <f t="shared" si="42"/>
        <v/>
      </c>
      <c r="AS35" s="63" t="str">
        <f t="shared" si="42"/>
        <v/>
      </c>
      <c r="AT35" s="63" t="str">
        <f t="shared" si="42"/>
        <v/>
      </c>
      <c r="AU35" s="63" t="str">
        <f t="shared" si="42"/>
        <v/>
      </c>
      <c r="AV35" s="63" t="str">
        <f t="shared" si="42"/>
        <v/>
      </c>
      <c r="AW35" s="63" t="str">
        <f t="shared" si="42"/>
        <v/>
      </c>
      <c r="AX35" s="63" t="str">
        <f t="shared" si="42"/>
        <v/>
      </c>
      <c r="AY35" s="63" t="str">
        <f t="shared" si="42"/>
        <v/>
      </c>
      <c r="AZ35" s="63" t="str">
        <f t="shared" si="42"/>
        <v/>
      </c>
      <c r="BA35" s="63" t="str">
        <f t="shared" si="42"/>
        <v/>
      </c>
      <c r="BB35" s="63" t="str">
        <f t="shared" si="42"/>
        <v/>
      </c>
      <c r="BC35" s="63" t="str">
        <f t="shared" si="42"/>
        <v/>
      </c>
      <c r="BD35" s="63" t="str">
        <f t="shared" si="42"/>
        <v/>
      </c>
      <c r="BE35" s="63" t="str">
        <f t="shared" si="42"/>
        <v/>
      </c>
      <c r="BF35" s="63" t="str">
        <f t="shared" si="42"/>
        <v/>
      </c>
      <c r="BG35" s="63" t="str">
        <f t="shared" si="42"/>
        <v/>
      </c>
      <c r="BH35" s="63" t="str">
        <f t="shared" si="42"/>
        <v/>
      </c>
      <c r="BI35" s="63" t="str">
        <f t="shared" si="42"/>
        <v/>
      </c>
      <c r="BJ35" s="63" t="str">
        <f t="shared" si="42"/>
        <v/>
      </c>
      <c r="BK35" s="63" t="str">
        <f t="shared" si="42"/>
        <v/>
      </c>
      <c r="BL35" s="63" t="str">
        <f t="shared" si="42"/>
        <v/>
      </c>
      <c r="BM35" s="63" t="str">
        <f t="shared" si="42"/>
        <v/>
      </c>
      <c r="BN35" s="63" t="str">
        <f t="shared" si="42"/>
        <v/>
      </c>
      <c r="BO35" s="63" t="str">
        <f t="shared" si="42"/>
        <v/>
      </c>
      <c r="BP35" s="63" t="str">
        <f t="shared" si="42"/>
        <v/>
      </c>
      <c r="BQ35" s="63" t="str">
        <f t="shared" si="42"/>
        <v/>
      </c>
      <c r="BR35" s="63" t="str">
        <f t="shared" si="42"/>
        <v/>
      </c>
      <c r="BS35" s="63" t="str">
        <f t="shared" si="42"/>
        <v/>
      </c>
      <c r="BT35" s="63" t="str">
        <f t="shared" si="42"/>
        <v/>
      </c>
      <c r="BU35" s="63" t="str">
        <f t="shared" si="42"/>
        <v/>
      </c>
      <c r="BV35" s="63" t="str">
        <f t="shared" si="42"/>
        <v/>
      </c>
      <c r="BW35" s="63" t="str">
        <f t="shared" si="42"/>
        <v/>
      </c>
      <c r="BX35" s="63" t="str">
        <f t="shared" si="42"/>
        <v/>
      </c>
      <c r="BY35" s="63" t="str">
        <f t="shared" si="42"/>
        <v/>
      </c>
      <c r="BZ35" s="63" t="str">
        <f t="shared" si="42"/>
        <v/>
      </c>
      <c r="CA35" s="63" t="str">
        <f t="shared" si="42"/>
        <v/>
      </c>
      <c r="CB35" s="63" t="str">
        <f t="shared" si="42"/>
        <v/>
      </c>
      <c r="CC35" s="63" t="str">
        <f t="shared" si="42"/>
        <v/>
      </c>
      <c r="CD35" s="63" t="str">
        <f t="shared" si="42"/>
        <v/>
      </c>
      <c r="CE35" s="63" t="str">
        <f t="shared" si="42"/>
        <v/>
      </c>
      <c r="CF35" s="63" t="str">
        <f t="shared" si="42"/>
        <v/>
      </c>
      <c r="CG35" s="63" t="str">
        <f t="shared" si="42"/>
        <v/>
      </c>
      <c r="CH35" s="63" t="str">
        <f t="shared" si="42"/>
        <v/>
      </c>
      <c r="CI35" s="63" t="str">
        <f t="shared" si="42"/>
        <v/>
      </c>
      <c r="CJ35" s="63" t="str">
        <f t="shared" si="42"/>
        <v/>
      </c>
      <c r="CK35" s="63" t="str">
        <f t="shared" si="42"/>
        <v/>
      </c>
      <c r="CL35" s="63" t="str">
        <f t="shared" si="42"/>
        <v/>
      </c>
      <c r="CM35" s="63" t="str">
        <f t="shared" si="42"/>
        <v/>
      </c>
      <c r="CN35" s="63" t="str">
        <f t="shared" si="42"/>
        <v/>
      </c>
      <c r="CO35" s="63" t="str">
        <f t="shared" si="42"/>
        <v/>
      </c>
      <c r="CP35" s="63" t="str">
        <f t="shared" si="42"/>
        <v/>
      </c>
      <c r="CQ35" s="63" t="str">
        <f t="shared" si="42"/>
        <v/>
      </c>
      <c r="CR35" s="63" t="str">
        <f t="shared" si="42"/>
        <v/>
      </c>
      <c r="CS35" s="63" t="str">
        <f t="shared" si="42"/>
        <v/>
      </c>
      <c r="CT35" s="45"/>
      <c r="CU35" s="45"/>
      <c r="CV35" s="45"/>
      <c r="CW35" s="45"/>
    </row>
    <row r="36" ht="17.25" customHeight="1" outlineLevel="1">
      <c r="A36" s="45"/>
      <c r="B36" s="57"/>
      <c r="C36" s="57" t="s">
        <v>58</v>
      </c>
      <c r="D36" s="58" t="s">
        <v>45</v>
      </c>
      <c r="E36" s="59" t="s">
        <v>46</v>
      </c>
      <c r="F36" s="60">
        <v>44351.0</v>
      </c>
      <c r="G36" s="60">
        <v>44351.0</v>
      </c>
      <c r="H36" s="61">
        <v>1.0</v>
      </c>
      <c r="I36" s="62">
        <f t="shared" si="43"/>
        <v>1</v>
      </c>
      <c r="J36" s="62">
        <f t="shared" si="44"/>
        <v>1</v>
      </c>
      <c r="K36" s="62">
        <f t="shared" si="45"/>
        <v>1</v>
      </c>
      <c r="L36" s="62">
        <f t="shared" si="46"/>
        <v>0</v>
      </c>
      <c r="M36" s="55"/>
      <c r="N36" s="63" t="str">
        <f t="shared" si="23"/>
        <v/>
      </c>
      <c r="O36" s="63" t="str">
        <f t="shared" ref="O36:CS36" si="47">IF(O$6=$E$7,"t",IF(AND(O$6&gt;=$F36,O$6&lt;$F36+$K36),"c",IF(AND(O$6&gt;=$F36,O$6&lt;=$F36+$I36-1),"x","")))</f>
        <v/>
      </c>
      <c r="P36" s="63" t="str">
        <f t="shared" si="47"/>
        <v/>
      </c>
      <c r="Q36" s="63" t="str">
        <f t="shared" si="47"/>
        <v/>
      </c>
      <c r="R36" s="63" t="str">
        <f t="shared" si="47"/>
        <v>c</v>
      </c>
      <c r="S36" s="63" t="str">
        <f t="shared" si="47"/>
        <v/>
      </c>
      <c r="T36" s="63" t="str">
        <f t="shared" si="47"/>
        <v/>
      </c>
      <c r="U36" s="63" t="str">
        <f t="shared" si="47"/>
        <v/>
      </c>
      <c r="V36" s="63" t="str">
        <f t="shared" si="47"/>
        <v/>
      </c>
      <c r="W36" s="63" t="str">
        <f t="shared" si="47"/>
        <v/>
      </c>
      <c r="X36" s="63" t="str">
        <f t="shared" si="47"/>
        <v/>
      </c>
      <c r="Y36" s="63" t="str">
        <f t="shared" si="47"/>
        <v/>
      </c>
      <c r="Z36" s="63" t="str">
        <f t="shared" si="47"/>
        <v/>
      </c>
      <c r="AA36" s="63" t="str">
        <f t="shared" si="47"/>
        <v/>
      </c>
      <c r="AB36" s="63" t="str">
        <f t="shared" si="47"/>
        <v/>
      </c>
      <c r="AC36" s="63" t="str">
        <f t="shared" si="47"/>
        <v/>
      </c>
      <c r="AD36" s="63" t="str">
        <f t="shared" si="47"/>
        <v/>
      </c>
      <c r="AE36" s="63" t="str">
        <f t="shared" si="47"/>
        <v/>
      </c>
      <c r="AF36" s="63" t="str">
        <f t="shared" si="47"/>
        <v/>
      </c>
      <c r="AG36" s="63" t="str">
        <f t="shared" si="47"/>
        <v/>
      </c>
      <c r="AH36" s="63" t="str">
        <f t="shared" si="47"/>
        <v/>
      </c>
      <c r="AI36" s="63" t="str">
        <f t="shared" si="47"/>
        <v/>
      </c>
      <c r="AJ36" s="63" t="str">
        <f t="shared" si="47"/>
        <v/>
      </c>
      <c r="AK36" s="63" t="str">
        <f t="shared" si="47"/>
        <v/>
      </c>
      <c r="AL36" s="63" t="str">
        <f t="shared" si="47"/>
        <v/>
      </c>
      <c r="AM36" s="63" t="str">
        <f t="shared" si="47"/>
        <v/>
      </c>
      <c r="AN36" s="63" t="str">
        <f t="shared" si="47"/>
        <v/>
      </c>
      <c r="AO36" s="63" t="str">
        <f t="shared" si="47"/>
        <v/>
      </c>
      <c r="AP36" s="63" t="str">
        <f t="shared" si="47"/>
        <v>t</v>
      </c>
      <c r="AQ36" s="63" t="str">
        <f t="shared" si="47"/>
        <v/>
      </c>
      <c r="AR36" s="63" t="str">
        <f t="shared" si="47"/>
        <v/>
      </c>
      <c r="AS36" s="63" t="str">
        <f t="shared" si="47"/>
        <v/>
      </c>
      <c r="AT36" s="63" t="str">
        <f t="shared" si="47"/>
        <v/>
      </c>
      <c r="AU36" s="63" t="str">
        <f t="shared" si="47"/>
        <v/>
      </c>
      <c r="AV36" s="63" t="str">
        <f t="shared" si="47"/>
        <v/>
      </c>
      <c r="AW36" s="63" t="str">
        <f t="shared" si="47"/>
        <v/>
      </c>
      <c r="AX36" s="63" t="str">
        <f t="shared" si="47"/>
        <v/>
      </c>
      <c r="AY36" s="63" t="str">
        <f t="shared" si="47"/>
        <v/>
      </c>
      <c r="AZ36" s="63" t="str">
        <f t="shared" si="47"/>
        <v/>
      </c>
      <c r="BA36" s="63" t="str">
        <f t="shared" si="47"/>
        <v/>
      </c>
      <c r="BB36" s="63" t="str">
        <f t="shared" si="47"/>
        <v/>
      </c>
      <c r="BC36" s="63" t="str">
        <f t="shared" si="47"/>
        <v/>
      </c>
      <c r="BD36" s="63" t="str">
        <f t="shared" si="47"/>
        <v/>
      </c>
      <c r="BE36" s="63" t="str">
        <f t="shared" si="47"/>
        <v/>
      </c>
      <c r="BF36" s="63" t="str">
        <f t="shared" si="47"/>
        <v/>
      </c>
      <c r="BG36" s="63" t="str">
        <f t="shared" si="47"/>
        <v/>
      </c>
      <c r="BH36" s="63" t="str">
        <f t="shared" si="47"/>
        <v/>
      </c>
      <c r="BI36" s="63" t="str">
        <f t="shared" si="47"/>
        <v/>
      </c>
      <c r="BJ36" s="63" t="str">
        <f t="shared" si="47"/>
        <v/>
      </c>
      <c r="BK36" s="63" t="str">
        <f t="shared" si="47"/>
        <v/>
      </c>
      <c r="BL36" s="63" t="str">
        <f t="shared" si="47"/>
        <v/>
      </c>
      <c r="BM36" s="63" t="str">
        <f t="shared" si="47"/>
        <v/>
      </c>
      <c r="BN36" s="63" t="str">
        <f t="shared" si="47"/>
        <v/>
      </c>
      <c r="BO36" s="63" t="str">
        <f t="shared" si="47"/>
        <v/>
      </c>
      <c r="BP36" s="63" t="str">
        <f t="shared" si="47"/>
        <v/>
      </c>
      <c r="BQ36" s="63" t="str">
        <f t="shared" si="47"/>
        <v/>
      </c>
      <c r="BR36" s="63" t="str">
        <f t="shared" si="47"/>
        <v/>
      </c>
      <c r="BS36" s="63" t="str">
        <f t="shared" si="47"/>
        <v/>
      </c>
      <c r="BT36" s="63" t="str">
        <f t="shared" si="47"/>
        <v/>
      </c>
      <c r="BU36" s="63" t="str">
        <f t="shared" si="47"/>
        <v/>
      </c>
      <c r="BV36" s="63" t="str">
        <f t="shared" si="47"/>
        <v/>
      </c>
      <c r="BW36" s="63" t="str">
        <f t="shared" si="47"/>
        <v/>
      </c>
      <c r="BX36" s="63" t="str">
        <f t="shared" si="47"/>
        <v/>
      </c>
      <c r="BY36" s="63" t="str">
        <f t="shared" si="47"/>
        <v/>
      </c>
      <c r="BZ36" s="63" t="str">
        <f t="shared" si="47"/>
        <v/>
      </c>
      <c r="CA36" s="63" t="str">
        <f t="shared" si="47"/>
        <v/>
      </c>
      <c r="CB36" s="63" t="str">
        <f t="shared" si="47"/>
        <v/>
      </c>
      <c r="CC36" s="63" t="str">
        <f t="shared" si="47"/>
        <v/>
      </c>
      <c r="CD36" s="63" t="str">
        <f t="shared" si="47"/>
        <v/>
      </c>
      <c r="CE36" s="63" t="str">
        <f t="shared" si="47"/>
        <v/>
      </c>
      <c r="CF36" s="63" t="str">
        <f t="shared" si="47"/>
        <v/>
      </c>
      <c r="CG36" s="63" t="str">
        <f t="shared" si="47"/>
        <v/>
      </c>
      <c r="CH36" s="63" t="str">
        <f t="shared" si="47"/>
        <v/>
      </c>
      <c r="CI36" s="63" t="str">
        <f t="shared" si="47"/>
        <v/>
      </c>
      <c r="CJ36" s="63" t="str">
        <f t="shared" si="47"/>
        <v/>
      </c>
      <c r="CK36" s="63" t="str">
        <f t="shared" si="47"/>
        <v/>
      </c>
      <c r="CL36" s="63" t="str">
        <f t="shared" si="47"/>
        <v/>
      </c>
      <c r="CM36" s="63" t="str">
        <f t="shared" si="47"/>
        <v/>
      </c>
      <c r="CN36" s="63" t="str">
        <f t="shared" si="47"/>
        <v/>
      </c>
      <c r="CO36" s="63" t="str">
        <f t="shared" si="47"/>
        <v/>
      </c>
      <c r="CP36" s="63" t="str">
        <f t="shared" si="47"/>
        <v/>
      </c>
      <c r="CQ36" s="63" t="str">
        <f t="shared" si="47"/>
        <v/>
      </c>
      <c r="CR36" s="63" t="str">
        <f t="shared" si="47"/>
        <v/>
      </c>
      <c r="CS36" s="63" t="str">
        <f t="shared" si="47"/>
        <v/>
      </c>
      <c r="CT36" s="45"/>
      <c r="CU36" s="45"/>
      <c r="CV36" s="45"/>
      <c r="CW36" s="45"/>
    </row>
    <row r="37" ht="17.25" customHeight="1" outlineLevel="1">
      <c r="A37" s="45"/>
      <c r="B37" s="57"/>
      <c r="C37" s="57" t="s">
        <v>59</v>
      </c>
      <c r="D37" s="58" t="s">
        <v>60</v>
      </c>
      <c r="E37" s="59"/>
      <c r="F37" s="60"/>
      <c r="G37" s="60"/>
      <c r="H37" s="61"/>
      <c r="I37" s="62"/>
      <c r="J37" s="62"/>
      <c r="K37" s="62"/>
      <c r="L37" s="62"/>
      <c r="M37" s="55"/>
      <c r="N37" s="63" t="str">
        <f t="shared" si="23"/>
        <v/>
      </c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63"/>
      <c r="BY37" s="63"/>
      <c r="BZ37" s="63"/>
      <c r="CA37" s="63"/>
      <c r="CB37" s="63"/>
      <c r="CC37" s="63"/>
      <c r="CD37" s="63"/>
      <c r="CE37" s="63"/>
      <c r="CF37" s="63"/>
      <c r="CG37" s="63"/>
      <c r="CH37" s="63"/>
      <c r="CI37" s="63"/>
      <c r="CJ37" s="63"/>
      <c r="CK37" s="63"/>
      <c r="CL37" s="63"/>
      <c r="CM37" s="63"/>
      <c r="CN37" s="63"/>
      <c r="CO37" s="63"/>
      <c r="CP37" s="63"/>
      <c r="CQ37" s="63"/>
      <c r="CR37" s="63"/>
      <c r="CS37" s="63"/>
      <c r="CT37" s="45"/>
      <c r="CU37" s="45"/>
      <c r="CV37" s="45"/>
      <c r="CW37" s="45"/>
    </row>
    <row r="38" ht="17.25" customHeight="1" outlineLevel="1">
      <c r="A38" s="45"/>
      <c r="B38" s="57"/>
      <c r="C38" s="57" t="s">
        <v>61</v>
      </c>
      <c r="D38" s="58" t="s">
        <v>43</v>
      </c>
      <c r="E38" s="59" t="s">
        <v>35</v>
      </c>
      <c r="F38" s="60">
        <v>44351.0</v>
      </c>
      <c r="G38" s="60">
        <v>44351.0</v>
      </c>
      <c r="H38" s="61">
        <v>1.0</v>
      </c>
      <c r="I38" s="62">
        <f t="shared" ref="I38:I39" si="49">DAYS360(F38,G38)+1</f>
        <v>1</v>
      </c>
      <c r="J38" s="62">
        <f t="shared" ref="J38:J39" si="50">NETWORKDAYS(F38,G38)</f>
        <v>1</v>
      </c>
      <c r="K38" s="62">
        <f t="shared" ref="K38:K39" si="51">ROUNDDOWN(H38*I38,0)</f>
        <v>1</v>
      </c>
      <c r="L38" s="62">
        <f t="shared" ref="L38:L39" si="52">I38-K38</f>
        <v>0</v>
      </c>
      <c r="M38" s="55"/>
      <c r="N38" s="63" t="str">
        <f t="shared" si="23"/>
        <v/>
      </c>
      <c r="O38" s="63" t="str">
        <f t="shared" ref="O38:CS38" si="48">IF(O$6=$E$7,"t",IF(AND(O$6&gt;=$F38,O$6&lt;$F38+$K38),"c",IF(AND(O$6&gt;=$F38,O$6&lt;=$F38+$I38-1),"x","")))</f>
        <v/>
      </c>
      <c r="P38" s="63" t="str">
        <f t="shared" si="48"/>
        <v/>
      </c>
      <c r="Q38" s="63" t="str">
        <f t="shared" si="48"/>
        <v/>
      </c>
      <c r="R38" s="63" t="str">
        <f t="shared" si="48"/>
        <v>c</v>
      </c>
      <c r="S38" s="63" t="str">
        <f t="shared" si="48"/>
        <v/>
      </c>
      <c r="T38" s="63" t="str">
        <f t="shared" si="48"/>
        <v/>
      </c>
      <c r="U38" s="63" t="str">
        <f t="shared" si="48"/>
        <v/>
      </c>
      <c r="V38" s="63" t="str">
        <f t="shared" si="48"/>
        <v/>
      </c>
      <c r="W38" s="63" t="str">
        <f t="shared" si="48"/>
        <v/>
      </c>
      <c r="X38" s="63" t="str">
        <f t="shared" si="48"/>
        <v/>
      </c>
      <c r="Y38" s="63" t="str">
        <f t="shared" si="48"/>
        <v/>
      </c>
      <c r="Z38" s="63" t="str">
        <f t="shared" si="48"/>
        <v/>
      </c>
      <c r="AA38" s="63" t="str">
        <f t="shared" si="48"/>
        <v/>
      </c>
      <c r="AB38" s="63" t="str">
        <f t="shared" si="48"/>
        <v/>
      </c>
      <c r="AC38" s="63" t="str">
        <f t="shared" si="48"/>
        <v/>
      </c>
      <c r="AD38" s="63" t="str">
        <f t="shared" si="48"/>
        <v/>
      </c>
      <c r="AE38" s="63" t="str">
        <f t="shared" si="48"/>
        <v/>
      </c>
      <c r="AF38" s="63" t="str">
        <f t="shared" si="48"/>
        <v/>
      </c>
      <c r="AG38" s="63" t="str">
        <f t="shared" si="48"/>
        <v/>
      </c>
      <c r="AH38" s="63" t="str">
        <f t="shared" si="48"/>
        <v/>
      </c>
      <c r="AI38" s="63" t="str">
        <f t="shared" si="48"/>
        <v/>
      </c>
      <c r="AJ38" s="63" t="str">
        <f t="shared" si="48"/>
        <v/>
      </c>
      <c r="AK38" s="63" t="str">
        <f t="shared" si="48"/>
        <v/>
      </c>
      <c r="AL38" s="63" t="str">
        <f t="shared" si="48"/>
        <v/>
      </c>
      <c r="AM38" s="63" t="str">
        <f t="shared" si="48"/>
        <v/>
      </c>
      <c r="AN38" s="63" t="str">
        <f t="shared" si="48"/>
        <v/>
      </c>
      <c r="AO38" s="63" t="str">
        <f t="shared" si="48"/>
        <v/>
      </c>
      <c r="AP38" s="63" t="str">
        <f t="shared" si="48"/>
        <v>t</v>
      </c>
      <c r="AQ38" s="63" t="str">
        <f t="shared" si="48"/>
        <v/>
      </c>
      <c r="AR38" s="63" t="str">
        <f t="shared" si="48"/>
        <v/>
      </c>
      <c r="AS38" s="63" t="str">
        <f t="shared" si="48"/>
        <v/>
      </c>
      <c r="AT38" s="63" t="str">
        <f t="shared" si="48"/>
        <v/>
      </c>
      <c r="AU38" s="63" t="str">
        <f t="shared" si="48"/>
        <v/>
      </c>
      <c r="AV38" s="63" t="str">
        <f t="shared" si="48"/>
        <v/>
      </c>
      <c r="AW38" s="63" t="str">
        <f t="shared" si="48"/>
        <v/>
      </c>
      <c r="AX38" s="63" t="str">
        <f t="shared" si="48"/>
        <v/>
      </c>
      <c r="AY38" s="63" t="str">
        <f t="shared" si="48"/>
        <v/>
      </c>
      <c r="AZ38" s="63" t="str">
        <f t="shared" si="48"/>
        <v/>
      </c>
      <c r="BA38" s="63" t="str">
        <f t="shared" si="48"/>
        <v/>
      </c>
      <c r="BB38" s="63" t="str">
        <f t="shared" si="48"/>
        <v/>
      </c>
      <c r="BC38" s="63" t="str">
        <f t="shared" si="48"/>
        <v/>
      </c>
      <c r="BD38" s="63" t="str">
        <f t="shared" si="48"/>
        <v/>
      </c>
      <c r="BE38" s="63" t="str">
        <f t="shared" si="48"/>
        <v/>
      </c>
      <c r="BF38" s="63" t="str">
        <f t="shared" si="48"/>
        <v/>
      </c>
      <c r="BG38" s="63" t="str">
        <f t="shared" si="48"/>
        <v/>
      </c>
      <c r="BH38" s="63" t="str">
        <f t="shared" si="48"/>
        <v/>
      </c>
      <c r="BI38" s="63" t="str">
        <f t="shared" si="48"/>
        <v/>
      </c>
      <c r="BJ38" s="63" t="str">
        <f t="shared" si="48"/>
        <v/>
      </c>
      <c r="BK38" s="63" t="str">
        <f t="shared" si="48"/>
        <v/>
      </c>
      <c r="BL38" s="63" t="str">
        <f t="shared" si="48"/>
        <v/>
      </c>
      <c r="BM38" s="63" t="str">
        <f t="shared" si="48"/>
        <v/>
      </c>
      <c r="BN38" s="63" t="str">
        <f t="shared" si="48"/>
        <v/>
      </c>
      <c r="BO38" s="63" t="str">
        <f t="shared" si="48"/>
        <v/>
      </c>
      <c r="BP38" s="63" t="str">
        <f t="shared" si="48"/>
        <v/>
      </c>
      <c r="BQ38" s="63" t="str">
        <f t="shared" si="48"/>
        <v/>
      </c>
      <c r="BR38" s="63" t="str">
        <f t="shared" si="48"/>
        <v/>
      </c>
      <c r="BS38" s="63" t="str">
        <f t="shared" si="48"/>
        <v/>
      </c>
      <c r="BT38" s="63" t="str">
        <f t="shared" si="48"/>
        <v/>
      </c>
      <c r="BU38" s="63" t="str">
        <f t="shared" si="48"/>
        <v/>
      </c>
      <c r="BV38" s="63" t="str">
        <f t="shared" si="48"/>
        <v/>
      </c>
      <c r="BW38" s="63" t="str">
        <f t="shared" si="48"/>
        <v/>
      </c>
      <c r="BX38" s="63" t="str">
        <f t="shared" si="48"/>
        <v/>
      </c>
      <c r="BY38" s="63" t="str">
        <f t="shared" si="48"/>
        <v/>
      </c>
      <c r="BZ38" s="63" t="str">
        <f t="shared" si="48"/>
        <v/>
      </c>
      <c r="CA38" s="63" t="str">
        <f t="shared" si="48"/>
        <v/>
      </c>
      <c r="CB38" s="63" t="str">
        <f t="shared" si="48"/>
        <v/>
      </c>
      <c r="CC38" s="63" t="str">
        <f t="shared" si="48"/>
        <v/>
      </c>
      <c r="CD38" s="63" t="str">
        <f t="shared" si="48"/>
        <v/>
      </c>
      <c r="CE38" s="63" t="str">
        <f t="shared" si="48"/>
        <v/>
      </c>
      <c r="CF38" s="63" t="str">
        <f t="shared" si="48"/>
        <v/>
      </c>
      <c r="CG38" s="63" t="str">
        <f t="shared" si="48"/>
        <v/>
      </c>
      <c r="CH38" s="63" t="str">
        <f t="shared" si="48"/>
        <v/>
      </c>
      <c r="CI38" s="63" t="str">
        <f t="shared" si="48"/>
        <v/>
      </c>
      <c r="CJ38" s="63" t="str">
        <f t="shared" si="48"/>
        <v/>
      </c>
      <c r="CK38" s="63" t="str">
        <f t="shared" si="48"/>
        <v/>
      </c>
      <c r="CL38" s="63" t="str">
        <f t="shared" si="48"/>
        <v/>
      </c>
      <c r="CM38" s="63" t="str">
        <f t="shared" si="48"/>
        <v/>
      </c>
      <c r="CN38" s="63" t="str">
        <f t="shared" si="48"/>
        <v/>
      </c>
      <c r="CO38" s="63" t="str">
        <f t="shared" si="48"/>
        <v/>
      </c>
      <c r="CP38" s="63" t="str">
        <f t="shared" si="48"/>
        <v/>
      </c>
      <c r="CQ38" s="63" t="str">
        <f t="shared" si="48"/>
        <v/>
      </c>
      <c r="CR38" s="63" t="str">
        <f t="shared" si="48"/>
        <v/>
      </c>
      <c r="CS38" s="63" t="str">
        <f t="shared" si="48"/>
        <v/>
      </c>
      <c r="CT38" s="45"/>
      <c r="CU38" s="45"/>
      <c r="CV38" s="45"/>
      <c r="CW38" s="45"/>
    </row>
    <row r="39" ht="17.25" customHeight="1" outlineLevel="1">
      <c r="A39" s="45"/>
      <c r="B39" s="57"/>
      <c r="C39" s="57" t="s">
        <v>62</v>
      </c>
      <c r="D39" s="58" t="s">
        <v>45</v>
      </c>
      <c r="E39" s="59" t="s">
        <v>46</v>
      </c>
      <c r="F39" s="60">
        <v>44351.0</v>
      </c>
      <c r="G39" s="60">
        <v>44351.0</v>
      </c>
      <c r="H39" s="61">
        <v>1.0</v>
      </c>
      <c r="I39" s="62">
        <f t="shared" si="49"/>
        <v>1</v>
      </c>
      <c r="J39" s="62">
        <f t="shared" si="50"/>
        <v>1</v>
      </c>
      <c r="K39" s="62">
        <f t="shared" si="51"/>
        <v>1</v>
      </c>
      <c r="L39" s="62">
        <f t="shared" si="52"/>
        <v>0</v>
      </c>
      <c r="M39" s="55"/>
      <c r="N39" s="63" t="str">
        <f t="shared" si="23"/>
        <v/>
      </c>
      <c r="O39" s="63" t="str">
        <f t="shared" ref="O39:CS39" si="53">IF(O$6=$E$7,"t",IF(AND(O$6&gt;=$F39,O$6&lt;$F39+$K39),"c",IF(AND(O$6&gt;=$F39,O$6&lt;=$F39+$I39-1),"x","")))</f>
        <v/>
      </c>
      <c r="P39" s="63" t="str">
        <f t="shared" si="53"/>
        <v/>
      </c>
      <c r="Q39" s="63" t="str">
        <f t="shared" si="53"/>
        <v/>
      </c>
      <c r="R39" s="63" t="str">
        <f t="shared" si="53"/>
        <v>c</v>
      </c>
      <c r="S39" s="63" t="str">
        <f t="shared" si="53"/>
        <v/>
      </c>
      <c r="T39" s="63" t="str">
        <f t="shared" si="53"/>
        <v/>
      </c>
      <c r="U39" s="63" t="str">
        <f t="shared" si="53"/>
        <v/>
      </c>
      <c r="V39" s="63" t="str">
        <f t="shared" si="53"/>
        <v/>
      </c>
      <c r="W39" s="63" t="str">
        <f t="shared" si="53"/>
        <v/>
      </c>
      <c r="X39" s="63" t="str">
        <f t="shared" si="53"/>
        <v/>
      </c>
      <c r="Y39" s="63" t="str">
        <f t="shared" si="53"/>
        <v/>
      </c>
      <c r="Z39" s="63" t="str">
        <f t="shared" si="53"/>
        <v/>
      </c>
      <c r="AA39" s="63" t="str">
        <f t="shared" si="53"/>
        <v/>
      </c>
      <c r="AB39" s="63" t="str">
        <f t="shared" si="53"/>
        <v/>
      </c>
      <c r="AC39" s="63" t="str">
        <f t="shared" si="53"/>
        <v/>
      </c>
      <c r="AD39" s="63" t="str">
        <f t="shared" si="53"/>
        <v/>
      </c>
      <c r="AE39" s="63" t="str">
        <f t="shared" si="53"/>
        <v/>
      </c>
      <c r="AF39" s="63" t="str">
        <f t="shared" si="53"/>
        <v/>
      </c>
      <c r="AG39" s="63" t="str">
        <f t="shared" si="53"/>
        <v/>
      </c>
      <c r="AH39" s="63" t="str">
        <f t="shared" si="53"/>
        <v/>
      </c>
      <c r="AI39" s="63" t="str">
        <f t="shared" si="53"/>
        <v/>
      </c>
      <c r="AJ39" s="63" t="str">
        <f t="shared" si="53"/>
        <v/>
      </c>
      <c r="AK39" s="63" t="str">
        <f t="shared" si="53"/>
        <v/>
      </c>
      <c r="AL39" s="63" t="str">
        <f t="shared" si="53"/>
        <v/>
      </c>
      <c r="AM39" s="63" t="str">
        <f t="shared" si="53"/>
        <v/>
      </c>
      <c r="AN39" s="63" t="str">
        <f t="shared" si="53"/>
        <v/>
      </c>
      <c r="AO39" s="63" t="str">
        <f t="shared" si="53"/>
        <v/>
      </c>
      <c r="AP39" s="63" t="str">
        <f t="shared" si="53"/>
        <v>t</v>
      </c>
      <c r="AQ39" s="63" t="str">
        <f t="shared" si="53"/>
        <v/>
      </c>
      <c r="AR39" s="63" t="str">
        <f t="shared" si="53"/>
        <v/>
      </c>
      <c r="AS39" s="63" t="str">
        <f t="shared" si="53"/>
        <v/>
      </c>
      <c r="AT39" s="63" t="str">
        <f t="shared" si="53"/>
        <v/>
      </c>
      <c r="AU39" s="63" t="str">
        <f t="shared" si="53"/>
        <v/>
      </c>
      <c r="AV39" s="63" t="str">
        <f t="shared" si="53"/>
        <v/>
      </c>
      <c r="AW39" s="63" t="str">
        <f t="shared" si="53"/>
        <v/>
      </c>
      <c r="AX39" s="63" t="str">
        <f t="shared" si="53"/>
        <v/>
      </c>
      <c r="AY39" s="63" t="str">
        <f t="shared" si="53"/>
        <v/>
      </c>
      <c r="AZ39" s="63" t="str">
        <f t="shared" si="53"/>
        <v/>
      </c>
      <c r="BA39" s="63" t="str">
        <f t="shared" si="53"/>
        <v/>
      </c>
      <c r="BB39" s="63" t="str">
        <f t="shared" si="53"/>
        <v/>
      </c>
      <c r="BC39" s="63" t="str">
        <f t="shared" si="53"/>
        <v/>
      </c>
      <c r="BD39" s="63" t="str">
        <f t="shared" si="53"/>
        <v/>
      </c>
      <c r="BE39" s="63" t="str">
        <f t="shared" si="53"/>
        <v/>
      </c>
      <c r="BF39" s="63" t="str">
        <f t="shared" si="53"/>
        <v/>
      </c>
      <c r="BG39" s="63" t="str">
        <f t="shared" si="53"/>
        <v/>
      </c>
      <c r="BH39" s="63" t="str">
        <f t="shared" si="53"/>
        <v/>
      </c>
      <c r="BI39" s="63" t="str">
        <f t="shared" si="53"/>
        <v/>
      </c>
      <c r="BJ39" s="63" t="str">
        <f t="shared" si="53"/>
        <v/>
      </c>
      <c r="BK39" s="63" t="str">
        <f t="shared" si="53"/>
        <v/>
      </c>
      <c r="BL39" s="63" t="str">
        <f t="shared" si="53"/>
        <v/>
      </c>
      <c r="BM39" s="63" t="str">
        <f t="shared" si="53"/>
        <v/>
      </c>
      <c r="BN39" s="63" t="str">
        <f t="shared" si="53"/>
        <v/>
      </c>
      <c r="BO39" s="63" t="str">
        <f t="shared" si="53"/>
        <v/>
      </c>
      <c r="BP39" s="63" t="str">
        <f t="shared" si="53"/>
        <v/>
      </c>
      <c r="BQ39" s="63" t="str">
        <f t="shared" si="53"/>
        <v/>
      </c>
      <c r="BR39" s="63" t="str">
        <f t="shared" si="53"/>
        <v/>
      </c>
      <c r="BS39" s="63" t="str">
        <f t="shared" si="53"/>
        <v/>
      </c>
      <c r="BT39" s="63" t="str">
        <f t="shared" si="53"/>
        <v/>
      </c>
      <c r="BU39" s="63" t="str">
        <f t="shared" si="53"/>
        <v/>
      </c>
      <c r="BV39" s="63" t="str">
        <f t="shared" si="53"/>
        <v/>
      </c>
      <c r="BW39" s="63" t="str">
        <f t="shared" si="53"/>
        <v/>
      </c>
      <c r="BX39" s="63" t="str">
        <f t="shared" si="53"/>
        <v/>
      </c>
      <c r="BY39" s="63" t="str">
        <f t="shared" si="53"/>
        <v/>
      </c>
      <c r="BZ39" s="63" t="str">
        <f t="shared" si="53"/>
        <v/>
      </c>
      <c r="CA39" s="63" t="str">
        <f t="shared" si="53"/>
        <v/>
      </c>
      <c r="CB39" s="63" t="str">
        <f t="shared" si="53"/>
        <v/>
      </c>
      <c r="CC39" s="63" t="str">
        <f t="shared" si="53"/>
        <v/>
      </c>
      <c r="CD39" s="63" t="str">
        <f t="shared" si="53"/>
        <v/>
      </c>
      <c r="CE39" s="63" t="str">
        <f t="shared" si="53"/>
        <v/>
      </c>
      <c r="CF39" s="63" t="str">
        <f t="shared" si="53"/>
        <v/>
      </c>
      <c r="CG39" s="63" t="str">
        <f t="shared" si="53"/>
        <v/>
      </c>
      <c r="CH39" s="63" t="str">
        <f t="shared" si="53"/>
        <v/>
      </c>
      <c r="CI39" s="63" t="str">
        <f t="shared" si="53"/>
        <v/>
      </c>
      <c r="CJ39" s="63" t="str">
        <f t="shared" si="53"/>
        <v/>
      </c>
      <c r="CK39" s="63" t="str">
        <f t="shared" si="53"/>
        <v/>
      </c>
      <c r="CL39" s="63" t="str">
        <f t="shared" si="53"/>
        <v/>
      </c>
      <c r="CM39" s="63" t="str">
        <f t="shared" si="53"/>
        <v/>
      </c>
      <c r="CN39" s="63" t="str">
        <f t="shared" si="53"/>
        <v/>
      </c>
      <c r="CO39" s="63" t="str">
        <f t="shared" si="53"/>
        <v/>
      </c>
      <c r="CP39" s="63" t="str">
        <f t="shared" si="53"/>
        <v/>
      </c>
      <c r="CQ39" s="63" t="str">
        <f t="shared" si="53"/>
        <v/>
      </c>
      <c r="CR39" s="63" t="str">
        <f t="shared" si="53"/>
        <v/>
      </c>
      <c r="CS39" s="63" t="str">
        <f t="shared" si="53"/>
        <v/>
      </c>
      <c r="CT39" s="45"/>
      <c r="CU39" s="45"/>
      <c r="CV39" s="45"/>
      <c r="CW39" s="45"/>
    </row>
    <row r="40" ht="17.25" customHeight="1" outlineLevel="1">
      <c r="A40" s="45"/>
      <c r="B40" s="57"/>
      <c r="C40" s="57" t="s">
        <v>63</v>
      </c>
      <c r="D40" s="58" t="s">
        <v>64</v>
      </c>
      <c r="E40" s="59"/>
      <c r="F40" s="60"/>
      <c r="G40" s="60"/>
      <c r="H40" s="61"/>
      <c r="I40" s="62"/>
      <c r="J40" s="62"/>
      <c r="K40" s="62"/>
      <c r="L40" s="62"/>
      <c r="M40" s="55"/>
      <c r="N40" s="63" t="str">
        <f t="shared" si="23"/>
        <v/>
      </c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3"/>
      <c r="CJ40" s="63"/>
      <c r="CK40" s="63"/>
      <c r="CL40" s="63"/>
      <c r="CM40" s="63"/>
      <c r="CN40" s="63"/>
      <c r="CO40" s="63"/>
      <c r="CP40" s="63"/>
      <c r="CQ40" s="63"/>
      <c r="CR40" s="63"/>
      <c r="CS40" s="63"/>
      <c r="CT40" s="45"/>
      <c r="CU40" s="45"/>
      <c r="CV40" s="45"/>
      <c r="CW40" s="45"/>
    </row>
    <row r="41" ht="17.25" customHeight="1" outlineLevel="1">
      <c r="A41" s="45"/>
      <c r="B41" s="57"/>
      <c r="C41" s="57" t="s">
        <v>65</v>
      </c>
      <c r="D41" s="58" t="s">
        <v>43</v>
      </c>
      <c r="E41" s="59" t="s">
        <v>35</v>
      </c>
      <c r="F41" s="60">
        <v>44351.0</v>
      </c>
      <c r="G41" s="60">
        <v>44351.0</v>
      </c>
      <c r="H41" s="61">
        <v>1.0</v>
      </c>
      <c r="I41" s="62">
        <f t="shared" ref="I41:I42" si="55">DAYS360(F41,G41)+1</f>
        <v>1</v>
      </c>
      <c r="J41" s="62">
        <f t="shared" ref="J41:J42" si="56">NETWORKDAYS(F41,G41)</f>
        <v>1</v>
      </c>
      <c r="K41" s="62">
        <f t="shared" ref="K41:K42" si="57">ROUNDDOWN(H41*I41,0)</f>
        <v>1</v>
      </c>
      <c r="L41" s="62">
        <f t="shared" ref="L41:L42" si="58">I41-K41</f>
        <v>0</v>
      </c>
      <c r="M41" s="55"/>
      <c r="N41" s="63" t="str">
        <f t="shared" si="23"/>
        <v/>
      </c>
      <c r="O41" s="63" t="str">
        <f t="shared" ref="O41:CS41" si="54">IF(O$6=$E$7,"t",IF(AND(O$6&gt;=$F41,O$6&lt;$F41+$K41),"c",IF(AND(O$6&gt;=$F41,O$6&lt;=$F41+$I41-1),"x","")))</f>
        <v/>
      </c>
      <c r="P41" s="63" t="str">
        <f t="shared" si="54"/>
        <v/>
      </c>
      <c r="Q41" s="63" t="str">
        <f t="shared" si="54"/>
        <v/>
      </c>
      <c r="R41" s="63" t="str">
        <f t="shared" si="54"/>
        <v>c</v>
      </c>
      <c r="S41" s="63" t="str">
        <f t="shared" si="54"/>
        <v/>
      </c>
      <c r="T41" s="63" t="str">
        <f t="shared" si="54"/>
        <v/>
      </c>
      <c r="U41" s="63" t="str">
        <f t="shared" si="54"/>
        <v/>
      </c>
      <c r="V41" s="63" t="str">
        <f t="shared" si="54"/>
        <v/>
      </c>
      <c r="W41" s="63" t="str">
        <f t="shared" si="54"/>
        <v/>
      </c>
      <c r="X41" s="63" t="str">
        <f t="shared" si="54"/>
        <v/>
      </c>
      <c r="Y41" s="63" t="str">
        <f t="shared" si="54"/>
        <v/>
      </c>
      <c r="Z41" s="63" t="str">
        <f t="shared" si="54"/>
        <v/>
      </c>
      <c r="AA41" s="63" t="str">
        <f t="shared" si="54"/>
        <v/>
      </c>
      <c r="AB41" s="63" t="str">
        <f t="shared" si="54"/>
        <v/>
      </c>
      <c r="AC41" s="63" t="str">
        <f t="shared" si="54"/>
        <v/>
      </c>
      <c r="AD41" s="63" t="str">
        <f t="shared" si="54"/>
        <v/>
      </c>
      <c r="AE41" s="63" t="str">
        <f t="shared" si="54"/>
        <v/>
      </c>
      <c r="AF41" s="63" t="str">
        <f t="shared" si="54"/>
        <v/>
      </c>
      <c r="AG41" s="63" t="str">
        <f t="shared" si="54"/>
        <v/>
      </c>
      <c r="AH41" s="63" t="str">
        <f t="shared" si="54"/>
        <v/>
      </c>
      <c r="AI41" s="63" t="str">
        <f t="shared" si="54"/>
        <v/>
      </c>
      <c r="AJ41" s="63" t="str">
        <f t="shared" si="54"/>
        <v/>
      </c>
      <c r="AK41" s="63" t="str">
        <f t="shared" si="54"/>
        <v/>
      </c>
      <c r="AL41" s="63" t="str">
        <f t="shared" si="54"/>
        <v/>
      </c>
      <c r="AM41" s="63" t="str">
        <f t="shared" si="54"/>
        <v/>
      </c>
      <c r="AN41" s="63" t="str">
        <f t="shared" si="54"/>
        <v/>
      </c>
      <c r="AO41" s="63" t="str">
        <f t="shared" si="54"/>
        <v/>
      </c>
      <c r="AP41" s="63" t="str">
        <f t="shared" si="54"/>
        <v>t</v>
      </c>
      <c r="AQ41" s="63" t="str">
        <f t="shared" si="54"/>
        <v/>
      </c>
      <c r="AR41" s="63" t="str">
        <f t="shared" si="54"/>
        <v/>
      </c>
      <c r="AS41" s="63" t="str">
        <f t="shared" si="54"/>
        <v/>
      </c>
      <c r="AT41" s="63" t="str">
        <f t="shared" si="54"/>
        <v/>
      </c>
      <c r="AU41" s="63" t="str">
        <f t="shared" si="54"/>
        <v/>
      </c>
      <c r="AV41" s="63" t="str">
        <f t="shared" si="54"/>
        <v/>
      </c>
      <c r="AW41" s="63" t="str">
        <f t="shared" si="54"/>
        <v/>
      </c>
      <c r="AX41" s="63" t="str">
        <f t="shared" si="54"/>
        <v/>
      </c>
      <c r="AY41" s="63" t="str">
        <f t="shared" si="54"/>
        <v/>
      </c>
      <c r="AZ41" s="63" t="str">
        <f t="shared" si="54"/>
        <v/>
      </c>
      <c r="BA41" s="63" t="str">
        <f t="shared" si="54"/>
        <v/>
      </c>
      <c r="BB41" s="63" t="str">
        <f t="shared" si="54"/>
        <v/>
      </c>
      <c r="BC41" s="63" t="str">
        <f t="shared" si="54"/>
        <v/>
      </c>
      <c r="BD41" s="63" t="str">
        <f t="shared" si="54"/>
        <v/>
      </c>
      <c r="BE41" s="63" t="str">
        <f t="shared" si="54"/>
        <v/>
      </c>
      <c r="BF41" s="63" t="str">
        <f t="shared" si="54"/>
        <v/>
      </c>
      <c r="BG41" s="63" t="str">
        <f t="shared" si="54"/>
        <v/>
      </c>
      <c r="BH41" s="63" t="str">
        <f t="shared" si="54"/>
        <v/>
      </c>
      <c r="BI41" s="63" t="str">
        <f t="shared" si="54"/>
        <v/>
      </c>
      <c r="BJ41" s="63" t="str">
        <f t="shared" si="54"/>
        <v/>
      </c>
      <c r="BK41" s="63" t="str">
        <f t="shared" si="54"/>
        <v/>
      </c>
      <c r="BL41" s="63" t="str">
        <f t="shared" si="54"/>
        <v/>
      </c>
      <c r="BM41" s="63" t="str">
        <f t="shared" si="54"/>
        <v/>
      </c>
      <c r="BN41" s="63" t="str">
        <f t="shared" si="54"/>
        <v/>
      </c>
      <c r="BO41" s="63" t="str">
        <f t="shared" si="54"/>
        <v/>
      </c>
      <c r="BP41" s="63" t="str">
        <f t="shared" si="54"/>
        <v/>
      </c>
      <c r="BQ41" s="63" t="str">
        <f t="shared" si="54"/>
        <v/>
      </c>
      <c r="BR41" s="63" t="str">
        <f t="shared" si="54"/>
        <v/>
      </c>
      <c r="BS41" s="63" t="str">
        <f t="shared" si="54"/>
        <v/>
      </c>
      <c r="BT41" s="63" t="str">
        <f t="shared" si="54"/>
        <v/>
      </c>
      <c r="BU41" s="63" t="str">
        <f t="shared" si="54"/>
        <v/>
      </c>
      <c r="BV41" s="63" t="str">
        <f t="shared" si="54"/>
        <v/>
      </c>
      <c r="BW41" s="63" t="str">
        <f t="shared" si="54"/>
        <v/>
      </c>
      <c r="BX41" s="63" t="str">
        <f t="shared" si="54"/>
        <v/>
      </c>
      <c r="BY41" s="63" t="str">
        <f t="shared" si="54"/>
        <v/>
      </c>
      <c r="BZ41" s="63" t="str">
        <f t="shared" si="54"/>
        <v/>
      </c>
      <c r="CA41" s="63" t="str">
        <f t="shared" si="54"/>
        <v/>
      </c>
      <c r="CB41" s="63" t="str">
        <f t="shared" si="54"/>
        <v/>
      </c>
      <c r="CC41" s="63" t="str">
        <f t="shared" si="54"/>
        <v/>
      </c>
      <c r="CD41" s="63" t="str">
        <f t="shared" si="54"/>
        <v/>
      </c>
      <c r="CE41" s="63" t="str">
        <f t="shared" si="54"/>
        <v/>
      </c>
      <c r="CF41" s="63" t="str">
        <f t="shared" si="54"/>
        <v/>
      </c>
      <c r="CG41" s="63" t="str">
        <f t="shared" si="54"/>
        <v/>
      </c>
      <c r="CH41" s="63" t="str">
        <f t="shared" si="54"/>
        <v/>
      </c>
      <c r="CI41" s="63" t="str">
        <f t="shared" si="54"/>
        <v/>
      </c>
      <c r="CJ41" s="63" t="str">
        <f t="shared" si="54"/>
        <v/>
      </c>
      <c r="CK41" s="63" t="str">
        <f t="shared" si="54"/>
        <v/>
      </c>
      <c r="CL41" s="63" t="str">
        <f t="shared" si="54"/>
        <v/>
      </c>
      <c r="CM41" s="63" t="str">
        <f t="shared" si="54"/>
        <v/>
      </c>
      <c r="CN41" s="63" t="str">
        <f t="shared" si="54"/>
        <v/>
      </c>
      <c r="CO41" s="63" t="str">
        <f t="shared" si="54"/>
        <v/>
      </c>
      <c r="CP41" s="63" t="str">
        <f t="shared" si="54"/>
        <v/>
      </c>
      <c r="CQ41" s="63" t="str">
        <f t="shared" si="54"/>
        <v/>
      </c>
      <c r="CR41" s="63" t="str">
        <f t="shared" si="54"/>
        <v/>
      </c>
      <c r="CS41" s="63" t="str">
        <f t="shared" si="54"/>
        <v/>
      </c>
      <c r="CT41" s="45"/>
      <c r="CU41" s="45"/>
      <c r="CV41" s="45"/>
      <c r="CW41" s="45"/>
    </row>
    <row r="42" ht="17.25" customHeight="1" outlineLevel="1">
      <c r="A42" s="45"/>
      <c r="B42" s="57"/>
      <c r="C42" s="57" t="s">
        <v>66</v>
      </c>
      <c r="D42" s="58" t="s">
        <v>45</v>
      </c>
      <c r="E42" s="59" t="s">
        <v>46</v>
      </c>
      <c r="F42" s="60">
        <v>44351.0</v>
      </c>
      <c r="G42" s="60">
        <v>44351.0</v>
      </c>
      <c r="H42" s="61">
        <v>1.0</v>
      </c>
      <c r="I42" s="62">
        <f t="shared" si="55"/>
        <v>1</v>
      </c>
      <c r="J42" s="62">
        <f t="shared" si="56"/>
        <v>1</v>
      </c>
      <c r="K42" s="62">
        <f t="shared" si="57"/>
        <v>1</v>
      </c>
      <c r="L42" s="62">
        <f t="shared" si="58"/>
        <v>0</v>
      </c>
      <c r="M42" s="55"/>
      <c r="N42" s="63" t="str">
        <f t="shared" si="23"/>
        <v/>
      </c>
      <c r="O42" s="63" t="str">
        <f t="shared" ref="O42:CS42" si="59">IF(O$6=$E$7,"t",IF(AND(O$6&gt;=$F42,O$6&lt;$F42+$K42),"c",IF(AND(O$6&gt;=$F42,O$6&lt;=$F42+$I42-1),"x","")))</f>
        <v/>
      </c>
      <c r="P42" s="63" t="str">
        <f t="shared" si="59"/>
        <v/>
      </c>
      <c r="Q42" s="63" t="str">
        <f t="shared" si="59"/>
        <v/>
      </c>
      <c r="R42" s="63" t="str">
        <f t="shared" si="59"/>
        <v>c</v>
      </c>
      <c r="S42" s="63" t="str">
        <f t="shared" si="59"/>
        <v/>
      </c>
      <c r="T42" s="63" t="str">
        <f t="shared" si="59"/>
        <v/>
      </c>
      <c r="U42" s="63" t="str">
        <f t="shared" si="59"/>
        <v/>
      </c>
      <c r="V42" s="63" t="str">
        <f t="shared" si="59"/>
        <v/>
      </c>
      <c r="W42" s="63" t="str">
        <f t="shared" si="59"/>
        <v/>
      </c>
      <c r="X42" s="63" t="str">
        <f t="shared" si="59"/>
        <v/>
      </c>
      <c r="Y42" s="63" t="str">
        <f t="shared" si="59"/>
        <v/>
      </c>
      <c r="Z42" s="63" t="str">
        <f t="shared" si="59"/>
        <v/>
      </c>
      <c r="AA42" s="63" t="str">
        <f t="shared" si="59"/>
        <v/>
      </c>
      <c r="AB42" s="63" t="str">
        <f t="shared" si="59"/>
        <v/>
      </c>
      <c r="AC42" s="63" t="str">
        <f t="shared" si="59"/>
        <v/>
      </c>
      <c r="AD42" s="63" t="str">
        <f t="shared" si="59"/>
        <v/>
      </c>
      <c r="AE42" s="63" t="str">
        <f t="shared" si="59"/>
        <v/>
      </c>
      <c r="AF42" s="63" t="str">
        <f t="shared" si="59"/>
        <v/>
      </c>
      <c r="AG42" s="63" t="str">
        <f t="shared" si="59"/>
        <v/>
      </c>
      <c r="AH42" s="63" t="str">
        <f t="shared" si="59"/>
        <v/>
      </c>
      <c r="AI42" s="63" t="str">
        <f t="shared" si="59"/>
        <v/>
      </c>
      <c r="AJ42" s="63" t="str">
        <f t="shared" si="59"/>
        <v/>
      </c>
      <c r="AK42" s="63" t="str">
        <f t="shared" si="59"/>
        <v/>
      </c>
      <c r="AL42" s="63" t="str">
        <f t="shared" si="59"/>
        <v/>
      </c>
      <c r="AM42" s="63" t="str">
        <f t="shared" si="59"/>
        <v/>
      </c>
      <c r="AN42" s="63" t="str">
        <f t="shared" si="59"/>
        <v/>
      </c>
      <c r="AO42" s="63" t="str">
        <f t="shared" si="59"/>
        <v/>
      </c>
      <c r="AP42" s="63" t="str">
        <f t="shared" si="59"/>
        <v>t</v>
      </c>
      <c r="AQ42" s="63" t="str">
        <f t="shared" si="59"/>
        <v/>
      </c>
      <c r="AR42" s="63" t="str">
        <f t="shared" si="59"/>
        <v/>
      </c>
      <c r="AS42" s="63" t="str">
        <f t="shared" si="59"/>
        <v/>
      </c>
      <c r="AT42" s="63" t="str">
        <f t="shared" si="59"/>
        <v/>
      </c>
      <c r="AU42" s="63" t="str">
        <f t="shared" si="59"/>
        <v/>
      </c>
      <c r="AV42" s="63" t="str">
        <f t="shared" si="59"/>
        <v/>
      </c>
      <c r="AW42" s="63" t="str">
        <f t="shared" si="59"/>
        <v/>
      </c>
      <c r="AX42" s="63" t="str">
        <f t="shared" si="59"/>
        <v/>
      </c>
      <c r="AY42" s="63" t="str">
        <f t="shared" si="59"/>
        <v/>
      </c>
      <c r="AZ42" s="63" t="str">
        <f t="shared" si="59"/>
        <v/>
      </c>
      <c r="BA42" s="63" t="str">
        <f t="shared" si="59"/>
        <v/>
      </c>
      <c r="BB42" s="63" t="str">
        <f t="shared" si="59"/>
        <v/>
      </c>
      <c r="BC42" s="63" t="str">
        <f t="shared" si="59"/>
        <v/>
      </c>
      <c r="BD42" s="63" t="str">
        <f t="shared" si="59"/>
        <v/>
      </c>
      <c r="BE42" s="63" t="str">
        <f t="shared" si="59"/>
        <v/>
      </c>
      <c r="BF42" s="63" t="str">
        <f t="shared" si="59"/>
        <v/>
      </c>
      <c r="BG42" s="63" t="str">
        <f t="shared" si="59"/>
        <v/>
      </c>
      <c r="BH42" s="63" t="str">
        <f t="shared" si="59"/>
        <v/>
      </c>
      <c r="BI42" s="63" t="str">
        <f t="shared" si="59"/>
        <v/>
      </c>
      <c r="BJ42" s="63" t="str">
        <f t="shared" si="59"/>
        <v/>
      </c>
      <c r="BK42" s="63" t="str">
        <f t="shared" si="59"/>
        <v/>
      </c>
      <c r="BL42" s="63" t="str">
        <f t="shared" si="59"/>
        <v/>
      </c>
      <c r="BM42" s="63" t="str">
        <f t="shared" si="59"/>
        <v/>
      </c>
      <c r="BN42" s="63" t="str">
        <f t="shared" si="59"/>
        <v/>
      </c>
      <c r="BO42" s="63" t="str">
        <f t="shared" si="59"/>
        <v/>
      </c>
      <c r="BP42" s="63" t="str">
        <f t="shared" si="59"/>
        <v/>
      </c>
      <c r="BQ42" s="63" t="str">
        <f t="shared" si="59"/>
        <v/>
      </c>
      <c r="BR42" s="63" t="str">
        <f t="shared" si="59"/>
        <v/>
      </c>
      <c r="BS42" s="63" t="str">
        <f t="shared" si="59"/>
        <v/>
      </c>
      <c r="BT42" s="63" t="str">
        <f t="shared" si="59"/>
        <v/>
      </c>
      <c r="BU42" s="63" t="str">
        <f t="shared" si="59"/>
        <v/>
      </c>
      <c r="BV42" s="63" t="str">
        <f t="shared" si="59"/>
        <v/>
      </c>
      <c r="BW42" s="63" t="str">
        <f t="shared" si="59"/>
        <v/>
      </c>
      <c r="BX42" s="63" t="str">
        <f t="shared" si="59"/>
        <v/>
      </c>
      <c r="BY42" s="63" t="str">
        <f t="shared" si="59"/>
        <v/>
      </c>
      <c r="BZ42" s="63" t="str">
        <f t="shared" si="59"/>
        <v/>
      </c>
      <c r="CA42" s="63" t="str">
        <f t="shared" si="59"/>
        <v/>
      </c>
      <c r="CB42" s="63" t="str">
        <f t="shared" si="59"/>
        <v/>
      </c>
      <c r="CC42" s="63" t="str">
        <f t="shared" si="59"/>
        <v/>
      </c>
      <c r="CD42" s="63" t="str">
        <f t="shared" si="59"/>
        <v/>
      </c>
      <c r="CE42" s="63" t="str">
        <f t="shared" si="59"/>
        <v/>
      </c>
      <c r="CF42" s="63" t="str">
        <f t="shared" si="59"/>
        <v/>
      </c>
      <c r="CG42" s="63" t="str">
        <f t="shared" si="59"/>
        <v/>
      </c>
      <c r="CH42" s="63" t="str">
        <f t="shared" si="59"/>
        <v/>
      </c>
      <c r="CI42" s="63" t="str">
        <f t="shared" si="59"/>
        <v/>
      </c>
      <c r="CJ42" s="63" t="str">
        <f t="shared" si="59"/>
        <v/>
      </c>
      <c r="CK42" s="63" t="str">
        <f t="shared" si="59"/>
        <v/>
      </c>
      <c r="CL42" s="63" t="str">
        <f t="shared" si="59"/>
        <v/>
      </c>
      <c r="CM42" s="63" t="str">
        <f t="shared" si="59"/>
        <v/>
      </c>
      <c r="CN42" s="63" t="str">
        <f t="shared" si="59"/>
        <v/>
      </c>
      <c r="CO42" s="63" t="str">
        <f t="shared" si="59"/>
        <v/>
      </c>
      <c r="CP42" s="63" t="str">
        <f t="shared" si="59"/>
        <v/>
      </c>
      <c r="CQ42" s="63" t="str">
        <f t="shared" si="59"/>
        <v/>
      </c>
      <c r="CR42" s="63" t="str">
        <f t="shared" si="59"/>
        <v/>
      </c>
      <c r="CS42" s="63" t="str">
        <f t="shared" si="59"/>
        <v/>
      </c>
      <c r="CT42" s="45"/>
      <c r="CU42" s="45"/>
      <c r="CV42" s="45"/>
      <c r="CW42" s="45"/>
    </row>
    <row r="43" ht="17.25" customHeight="1" outlineLevel="1">
      <c r="A43" s="45"/>
      <c r="B43" s="57"/>
      <c r="C43" s="57" t="s">
        <v>67</v>
      </c>
      <c r="D43" s="58" t="s">
        <v>68</v>
      </c>
      <c r="E43" s="59" t="s">
        <v>35</v>
      </c>
      <c r="F43" s="60"/>
      <c r="G43" s="60"/>
      <c r="H43" s="61"/>
      <c r="I43" s="62"/>
      <c r="J43" s="62"/>
      <c r="K43" s="62"/>
      <c r="L43" s="62"/>
      <c r="M43" s="55"/>
      <c r="N43" s="63" t="str">
        <f t="shared" si="23"/>
        <v/>
      </c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63"/>
      <c r="BL43" s="63"/>
      <c r="BM43" s="63"/>
      <c r="BN43" s="63"/>
      <c r="BO43" s="63"/>
      <c r="BP43" s="63"/>
      <c r="BQ43" s="63"/>
      <c r="BR43" s="63"/>
      <c r="BS43" s="63"/>
      <c r="BT43" s="63"/>
      <c r="BU43" s="63"/>
      <c r="BV43" s="63"/>
      <c r="BW43" s="63"/>
      <c r="BX43" s="63"/>
      <c r="BY43" s="63"/>
      <c r="BZ43" s="63"/>
      <c r="CA43" s="63"/>
      <c r="CB43" s="63"/>
      <c r="CC43" s="63"/>
      <c r="CD43" s="63"/>
      <c r="CE43" s="63"/>
      <c r="CF43" s="63"/>
      <c r="CG43" s="63"/>
      <c r="CH43" s="63"/>
      <c r="CI43" s="63"/>
      <c r="CJ43" s="63"/>
      <c r="CK43" s="63"/>
      <c r="CL43" s="63"/>
      <c r="CM43" s="63"/>
      <c r="CN43" s="63"/>
      <c r="CO43" s="63"/>
      <c r="CP43" s="63"/>
      <c r="CQ43" s="63"/>
      <c r="CR43" s="63"/>
      <c r="CS43" s="63"/>
      <c r="CT43" s="45"/>
      <c r="CU43" s="45"/>
      <c r="CV43" s="45"/>
      <c r="CW43" s="45"/>
    </row>
    <row r="44" ht="17.25" customHeight="1" outlineLevel="1">
      <c r="A44" s="45"/>
      <c r="B44" s="57"/>
      <c r="C44" s="57" t="s">
        <v>69</v>
      </c>
      <c r="D44" s="58" t="s">
        <v>43</v>
      </c>
      <c r="E44" s="59" t="s">
        <v>35</v>
      </c>
      <c r="F44" s="60">
        <v>44351.0</v>
      </c>
      <c r="G44" s="60">
        <v>44351.0</v>
      </c>
      <c r="H44" s="61">
        <v>1.0</v>
      </c>
      <c r="I44" s="62">
        <f t="shared" ref="I44:I45" si="61">DAYS360(F44,G44)+1</f>
        <v>1</v>
      </c>
      <c r="J44" s="62">
        <f t="shared" ref="J44:J45" si="62">NETWORKDAYS(F44,G44)</f>
        <v>1</v>
      </c>
      <c r="K44" s="62">
        <f t="shared" ref="K44:K45" si="63">ROUNDDOWN(H44*I44,0)</f>
        <v>1</v>
      </c>
      <c r="L44" s="62">
        <f t="shared" ref="L44:L45" si="64">I44-K44</f>
        <v>0</v>
      </c>
      <c r="M44" s="55"/>
      <c r="N44" s="63" t="str">
        <f t="shared" si="23"/>
        <v/>
      </c>
      <c r="O44" s="63" t="str">
        <f t="shared" ref="O44:CS44" si="60">IF(O$6=$E$7,"t",IF(AND(O$6&gt;=$F44,O$6&lt;$F44+$K44),"c",IF(AND(O$6&gt;=$F44,O$6&lt;=$F44+$I44-1),"x","")))</f>
        <v/>
      </c>
      <c r="P44" s="63" t="str">
        <f t="shared" si="60"/>
        <v/>
      </c>
      <c r="Q44" s="63" t="str">
        <f t="shared" si="60"/>
        <v/>
      </c>
      <c r="R44" s="63" t="str">
        <f t="shared" si="60"/>
        <v>c</v>
      </c>
      <c r="S44" s="63" t="str">
        <f t="shared" si="60"/>
        <v/>
      </c>
      <c r="T44" s="63" t="str">
        <f t="shared" si="60"/>
        <v/>
      </c>
      <c r="U44" s="63" t="str">
        <f t="shared" si="60"/>
        <v/>
      </c>
      <c r="V44" s="63" t="str">
        <f t="shared" si="60"/>
        <v/>
      </c>
      <c r="W44" s="63" t="str">
        <f t="shared" si="60"/>
        <v/>
      </c>
      <c r="X44" s="63" t="str">
        <f t="shared" si="60"/>
        <v/>
      </c>
      <c r="Y44" s="63" t="str">
        <f t="shared" si="60"/>
        <v/>
      </c>
      <c r="Z44" s="63" t="str">
        <f t="shared" si="60"/>
        <v/>
      </c>
      <c r="AA44" s="63" t="str">
        <f t="shared" si="60"/>
        <v/>
      </c>
      <c r="AB44" s="63" t="str">
        <f t="shared" si="60"/>
        <v/>
      </c>
      <c r="AC44" s="63" t="str">
        <f t="shared" si="60"/>
        <v/>
      </c>
      <c r="AD44" s="63" t="str">
        <f t="shared" si="60"/>
        <v/>
      </c>
      <c r="AE44" s="63" t="str">
        <f t="shared" si="60"/>
        <v/>
      </c>
      <c r="AF44" s="63" t="str">
        <f t="shared" si="60"/>
        <v/>
      </c>
      <c r="AG44" s="63" t="str">
        <f t="shared" si="60"/>
        <v/>
      </c>
      <c r="AH44" s="63" t="str">
        <f t="shared" si="60"/>
        <v/>
      </c>
      <c r="AI44" s="63" t="str">
        <f t="shared" si="60"/>
        <v/>
      </c>
      <c r="AJ44" s="63" t="str">
        <f t="shared" si="60"/>
        <v/>
      </c>
      <c r="AK44" s="63" t="str">
        <f t="shared" si="60"/>
        <v/>
      </c>
      <c r="AL44" s="63" t="str">
        <f t="shared" si="60"/>
        <v/>
      </c>
      <c r="AM44" s="63" t="str">
        <f t="shared" si="60"/>
        <v/>
      </c>
      <c r="AN44" s="63" t="str">
        <f t="shared" si="60"/>
        <v/>
      </c>
      <c r="AO44" s="63" t="str">
        <f t="shared" si="60"/>
        <v/>
      </c>
      <c r="AP44" s="63" t="str">
        <f t="shared" si="60"/>
        <v>t</v>
      </c>
      <c r="AQ44" s="63" t="str">
        <f t="shared" si="60"/>
        <v/>
      </c>
      <c r="AR44" s="63" t="str">
        <f t="shared" si="60"/>
        <v/>
      </c>
      <c r="AS44" s="63" t="str">
        <f t="shared" si="60"/>
        <v/>
      </c>
      <c r="AT44" s="63" t="str">
        <f t="shared" si="60"/>
        <v/>
      </c>
      <c r="AU44" s="63" t="str">
        <f t="shared" si="60"/>
        <v/>
      </c>
      <c r="AV44" s="63" t="str">
        <f t="shared" si="60"/>
        <v/>
      </c>
      <c r="AW44" s="63" t="str">
        <f t="shared" si="60"/>
        <v/>
      </c>
      <c r="AX44" s="63" t="str">
        <f t="shared" si="60"/>
        <v/>
      </c>
      <c r="AY44" s="63" t="str">
        <f t="shared" si="60"/>
        <v/>
      </c>
      <c r="AZ44" s="63" t="str">
        <f t="shared" si="60"/>
        <v/>
      </c>
      <c r="BA44" s="63" t="str">
        <f t="shared" si="60"/>
        <v/>
      </c>
      <c r="BB44" s="63" t="str">
        <f t="shared" si="60"/>
        <v/>
      </c>
      <c r="BC44" s="63" t="str">
        <f t="shared" si="60"/>
        <v/>
      </c>
      <c r="BD44" s="63" t="str">
        <f t="shared" si="60"/>
        <v/>
      </c>
      <c r="BE44" s="63" t="str">
        <f t="shared" si="60"/>
        <v/>
      </c>
      <c r="BF44" s="63" t="str">
        <f t="shared" si="60"/>
        <v/>
      </c>
      <c r="BG44" s="63" t="str">
        <f t="shared" si="60"/>
        <v/>
      </c>
      <c r="BH44" s="63" t="str">
        <f t="shared" si="60"/>
        <v/>
      </c>
      <c r="BI44" s="63" t="str">
        <f t="shared" si="60"/>
        <v/>
      </c>
      <c r="BJ44" s="63" t="str">
        <f t="shared" si="60"/>
        <v/>
      </c>
      <c r="BK44" s="63" t="str">
        <f t="shared" si="60"/>
        <v/>
      </c>
      <c r="BL44" s="63" t="str">
        <f t="shared" si="60"/>
        <v/>
      </c>
      <c r="BM44" s="63" t="str">
        <f t="shared" si="60"/>
        <v/>
      </c>
      <c r="BN44" s="63" t="str">
        <f t="shared" si="60"/>
        <v/>
      </c>
      <c r="BO44" s="63" t="str">
        <f t="shared" si="60"/>
        <v/>
      </c>
      <c r="BP44" s="63" t="str">
        <f t="shared" si="60"/>
        <v/>
      </c>
      <c r="BQ44" s="63" t="str">
        <f t="shared" si="60"/>
        <v/>
      </c>
      <c r="BR44" s="63" t="str">
        <f t="shared" si="60"/>
        <v/>
      </c>
      <c r="BS44" s="63" t="str">
        <f t="shared" si="60"/>
        <v/>
      </c>
      <c r="BT44" s="63" t="str">
        <f t="shared" si="60"/>
        <v/>
      </c>
      <c r="BU44" s="63" t="str">
        <f t="shared" si="60"/>
        <v/>
      </c>
      <c r="BV44" s="63" t="str">
        <f t="shared" si="60"/>
        <v/>
      </c>
      <c r="BW44" s="63" t="str">
        <f t="shared" si="60"/>
        <v/>
      </c>
      <c r="BX44" s="63" t="str">
        <f t="shared" si="60"/>
        <v/>
      </c>
      <c r="BY44" s="63" t="str">
        <f t="shared" si="60"/>
        <v/>
      </c>
      <c r="BZ44" s="63" t="str">
        <f t="shared" si="60"/>
        <v/>
      </c>
      <c r="CA44" s="63" t="str">
        <f t="shared" si="60"/>
        <v/>
      </c>
      <c r="CB44" s="63" t="str">
        <f t="shared" si="60"/>
        <v/>
      </c>
      <c r="CC44" s="63" t="str">
        <f t="shared" si="60"/>
        <v/>
      </c>
      <c r="CD44" s="63" t="str">
        <f t="shared" si="60"/>
        <v/>
      </c>
      <c r="CE44" s="63" t="str">
        <f t="shared" si="60"/>
        <v/>
      </c>
      <c r="CF44" s="63" t="str">
        <f t="shared" si="60"/>
        <v/>
      </c>
      <c r="CG44" s="63" t="str">
        <f t="shared" si="60"/>
        <v/>
      </c>
      <c r="CH44" s="63" t="str">
        <f t="shared" si="60"/>
        <v/>
      </c>
      <c r="CI44" s="63" t="str">
        <f t="shared" si="60"/>
        <v/>
      </c>
      <c r="CJ44" s="63" t="str">
        <f t="shared" si="60"/>
        <v/>
      </c>
      <c r="CK44" s="63" t="str">
        <f t="shared" si="60"/>
        <v/>
      </c>
      <c r="CL44" s="63" t="str">
        <f t="shared" si="60"/>
        <v/>
      </c>
      <c r="CM44" s="63" t="str">
        <f t="shared" si="60"/>
        <v/>
      </c>
      <c r="CN44" s="63" t="str">
        <f t="shared" si="60"/>
        <v/>
      </c>
      <c r="CO44" s="63" t="str">
        <f t="shared" si="60"/>
        <v/>
      </c>
      <c r="CP44" s="63" t="str">
        <f t="shared" si="60"/>
        <v/>
      </c>
      <c r="CQ44" s="63" t="str">
        <f t="shared" si="60"/>
        <v/>
      </c>
      <c r="CR44" s="63" t="str">
        <f t="shared" si="60"/>
        <v/>
      </c>
      <c r="CS44" s="63" t="str">
        <f t="shared" si="60"/>
        <v/>
      </c>
      <c r="CT44" s="45"/>
      <c r="CU44" s="45"/>
      <c r="CV44" s="45"/>
      <c r="CW44" s="45"/>
    </row>
    <row r="45" ht="17.25" customHeight="1" outlineLevel="1">
      <c r="A45" s="45"/>
      <c r="B45" s="57"/>
      <c r="C45" s="57" t="s">
        <v>70</v>
      </c>
      <c r="D45" s="58" t="s">
        <v>45</v>
      </c>
      <c r="E45" s="59" t="s">
        <v>46</v>
      </c>
      <c r="F45" s="60">
        <v>44351.0</v>
      </c>
      <c r="G45" s="60">
        <v>44351.0</v>
      </c>
      <c r="H45" s="61">
        <v>1.0</v>
      </c>
      <c r="I45" s="62">
        <f t="shared" si="61"/>
        <v>1</v>
      </c>
      <c r="J45" s="62">
        <f t="shared" si="62"/>
        <v>1</v>
      </c>
      <c r="K45" s="62">
        <f t="shared" si="63"/>
        <v>1</v>
      </c>
      <c r="L45" s="62">
        <f t="shared" si="64"/>
        <v>0</v>
      </c>
      <c r="M45" s="55"/>
      <c r="N45" s="63" t="str">
        <f t="shared" si="23"/>
        <v/>
      </c>
      <c r="O45" s="63" t="str">
        <f t="shared" ref="O45:CS45" si="65">IF(O$6=$E$7,"t",IF(AND(O$6&gt;=$F45,O$6&lt;$F45+$K45),"c",IF(AND(O$6&gt;=$F45,O$6&lt;=$F45+$I45-1),"x","")))</f>
        <v/>
      </c>
      <c r="P45" s="63" t="str">
        <f t="shared" si="65"/>
        <v/>
      </c>
      <c r="Q45" s="63" t="str">
        <f t="shared" si="65"/>
        <v/>
      </c>
      <c r="R45" s="63" t="str">
        <f t="shared" si="65"/>
        <v>c</v>
      </c>
      <c r="S45" s="63" t="str">
        <f t="shared" si="65"/>
        <v/>
      </c>
      <c r="T45" s="63" t="str">
        <f t="shared" si="65"/>
        <v/>
      </c>
      <c r="U45" s="63" t="str">
        <f t="shared" si="65"/>
        <v/>
      </c>
      <c r="V45" s="63" t="str">
        <f t="shared" si="65"/>
        <v/>
      </c>
      <c r="W45" s="63" t="str">
        <f t="shared" si="65"/>
        <v/>
      </c>
      <c r="X45" s="63" t="str">
        <f t="shared" si="65"/>
        <v/>
      </c>
      <c r="Y45" s="63" t="str">
        <f t="shared" si="65"/>
        <v/>
      </c>
      <c r="Z45" s="63" t="str">
        <f t="shared" si="65"/>
        <v/>
      </c>
      <c r="AA45" s="63" t="str">
        <f t="shared" si="65"/>
        <v/>
      </c>
      <c r="AB45" s="63" t="str">
        <f t="shared" si="65"/>
        <v/>
      </c>
      <c r="AC45" s="63" t="str">
        <f t="shared" si="65"/>
        <v/>
      </c>
      <c r="AD45" s="63" t="str">
        <f t="shared" si="65"/>
        <v/>
      </c>
      <c r="AE45" s="63" t="str">
        <f t="shared" si="65"/>
        <v/>
      </c>
      <c r="AF45" s="63" t="str">
        <f t="shared" si="65"/>
        <v/>
      </c>
      <c r="AG45" s="63" t="str">
        <f t="shared" si="65"/>
        <v/>
      </c>
      <c r="AH45" s="63" t="str">
        <f t="shared" si="65"/>
        <v/>
      </c>
      <c r="AI45" s="63" t="str">
        <f t="shared" si="65"/>
        <v/>
      </c>
      <c r="AJ45" s="63" t="str">
        <f t="shared" si="65"/>
        <v/>
      </c>
      <c r="AK45" s="63" t="str">
        <f t="shared" si="65"/>
        <v/>
      </c>
      <c r="AL45" s="63" t="str">
        <f t="shared" si="65"/>
        <v/>
      </c>
      <c r="AM45" s="63" t="str">
        <f t="shared" si="65"/>
        <v/>
      </c>
      <c r="AN45" s="63" t="str">
        <f t="shared" si="65"/>
        <v/>
      </c>
      <c r="AO45" s="63" t="str">
        <f t="shared" si="65"/>
        <v/>
      </c>
      <c r="AP45" s="63" t="str">
        <f t="shared" si="65"/>
        <v>t</v>
      </c>
      <c r="AQ45" s="63" t="str">
        <f t="shared" si="65"/>
        <v/>
      </c>
      <c r="AR45" s="63" t="str">
        <f t="shared" si="65"/>
        <v/>
      </c>
      <c r="AS45" s="63" t="str">
        <f t="shared" si="65"/>
        <v/>
      </c>
      <c r="AT45" s="63" t="str">
        <f t="shared" si="65"/>
        <v/>
      </c>
      <c r="AU45" s="63" t="str">
        <f t="shared" si="65"/>
        <v/>
      </c>
      <c r="AV45" s="63" t="str">
        <f t="shared" si="65"/>
        <v/>
      </c>
      <c r="AW45" s="63" t="str">
        <f t="shared" si="65"/>
        <v/>
      </c>
      <c r="AX45" s="63" t="str">
        <f t="shared" si="65"/>
        <v/>
      </c>
      <c r="AY45" s="63" t="str">
        <f t="shared" si="65"/>
        <v/>
      </c>
      <c r="AZ45" s="63" t="str">
        <f t="shared" si="65"/>
        <v/>
      </c>
      <c r="BA45" s="63" t="str">
        <f t="shared" si="65"/>
        <v/>
      </c>
      <c r="BB45" s="63" t="str">
        <f t="shared" si="65"/>
        <v/>
      </c>
      <c r="BC45" s="63" t="str">
        <f t="shared" si="65"/>
        <v/>
      </c>
      <c r="BD45" s="63" t="str">
        <f t="shared" si="65"/>
        <v/>
      </c>
      <c r="BE45" s="63" t="str">
        <f t="shared" si="65"/>
        <v/>
      </c>
      <c r="BF45" s="63" t="str">
        <f t="shared" si="65"/>
        <v/>
      </c>
      <c r="BG45" s="63" t="str">
        <f t="shared" si="65"/>
        <v/>
      </c>
      <c r="BH45" s="63" t="str">
        <f t="shared" si="65"/>
        <v/>
      </c>
      <c r="BI45" s="63" t="str">
        <f t="shared" si="65"/>
        <v/>
      </c>
      <c r="BJ45" s="63" t="str">
        <f t="shared" si="65"/>
        <v/>
      </c>
      <c r="BK45" s="63" t="str">
        <f t="shared" si="65"/>
        <v/>
      </c>
      <c r="BL45" s="63" t="str">
        <f t="shared" si="65"/>
        <v/>
      </c>
      <c r="BM45" s="63" t="str">
        <f t="shared" si="65"/>
        <v/>
      </c>
      <c r="BN45" s="63" t="str">
        <f t="shared" si="65"/>
        <v/>
      </c>
      <c r="BO45" s="63" t="str">
        <f t="shared" si="65"/>
        <v/>
      </c>
      <c r="BP45" s="63" t="str">
        <f t="shared" si="65"/>
        <v/>
      </c>
      <c r="BQ45" s="63" t="str">
        <f t="shared" si="65"/>
        <v/>
      </c>
      <c r="BR45" s="63" t="str">
        <f t="shared" si="65"/>
        <v/>
      </c>
      <c r="BS45" s="63" t="str">
        <f t="shared" si="65"/>
        <v/>
      </c>
      <c r="BT45" s="63" t="str">
        <f t="shared" si="65"/>
        <v/>
      </c>
      <c r="BU45" s="63" t="str">
        <f t="shared" si="65"/>
        <v/>
      </c>
      <c r="BV45" s="63" t="str">
        <f t="shared" si="65"/>
        <v/>
      </c>
      <c r="BW45" s="63" t="str">
        <f t="shared" si="65"/>
        <v/>
      </c>
      <c r="BX45" s="63" t="str">
        <f t="shared" si="65"/>
        <v/>
      </c>
      <c r="BY45" s="63" t="str">
        <f t="shared" si="65"/>
        <v/>
      </c>
      <c r="BZ45" s="63" t="str">
        <f t="shared" si="65"/>
        <v/>
      </c>
      <c r="CA45" s="63" t="str">
        <f t="shared" si="65"/>
        <v/>
      </c>
      <c r="CB45" s="63" t="str">
        <f t="shared" si="65"/>
        <v/>
      </c>
      <c r="CC45" s="63" t="str">
        <f t="shared" si="65"/>
        <v/>
      </c>
      <c r="CD45" s="63" t="str">
        <f t="shared" si="65"/>
        <v/>
      </c>
      <c r="CE45" s="63" t="str">
        <f t="shared" si="65"/>
        <v/>
      </c>
      <c r="CF45" s="63" t="str">
        <f t="shared" si="65"/>
        <v/>
      </c>
      <c r="CG45" s="63" t="str">
        <f t="shared" si="65"/>
        <v/>
      </c>
      <c r="CH45" s="63" t="str">
        <f t="shared" si="65"/>
        <v/>
      </c>
      <c r="CI45" s="63" t="str">
        <f t="shared" si="65"/>
        <v/>
      </c>
      <c r="CJ45" s="63" t="str">
        <f t="shared" si="65"/>
        <v/>
      </c>
      <c r="CK45" s="63" t="str">
        <f t="shared" si="65"/>
        <v/>
      </c>
      <c r="CL45" s="63" t="str">
        <f t="shared" si="65"/>
        <v/>
      </c>
      <c r="CM45" s="63" t="str">
        <f t="shared" si="65"/>
        <v/>
      </c>
      <c r="CN45" s="63" t="str">
        <f t="shared" si="65"/>
        <v/>
      </c>
      <c r="CO45" s="63" t="str">
        <f t="shared" si="65"/>
        <v/>
      </c>
      <c r="CP45" s="63" t="str">
        <f t="shared" si="65"/>
        <v/>
      </c>
      <c r="CQ45" s="63" t="str">
        <f t="shared" si="65"/>
        <v/>
      </c>
      <c r="CR45" s="63" t="str">
        <f t="shared" si="65"/>
        <v/>
      </c>
      <c r="CS45" s="63" t="str">
        <f t="shared" si="65"/>
        <v/>
      </c>
      <c r="CT45" s="45"/>
      <c r="CU45" s="45"/>
      <c r="CV45" s="45"/>
      <c r="CW45" s="45"/>
    </row>
    <row r="46" ht="17.25" customHeight="1" outlineLevel="1">
      <c r="A46" s="45"/>
      <c r="B46" s="57"/>
      <c r="C46" s="57" t="s">
        <v>71</v>
      </c>
      <c r="D46" s="58" t="s">
        <v>72</v>
      </c>
      <c r="E46" s="59"/>
      <c r="F46" s="60"/>
      <c r="G46" s="60"/>
      <c r="H46" s="61"/>
      <c r="I46" s="62"/>
      <c r="J46" s="62"/>
      <c r="K46" s="62"/>
      <c r="L46" s="62"/>
      <c r="M46" s="55"/>
      <c r="N46" s="63" t="str">
        <f t="shared" si="23"/>
        <v/>
      </c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3"/>
      <c r="CA46" s="63"/>
      <c r="CB46" s="63"/>
      <c r="CC46" s="63"/>
      <c r="CD46" s="63"/>
      <c r="CE46" s="63"/>
      <c r="CF46" s="63"/>
      <c r="CG46" s="63"/>
      <c r="CH46" s="63"/>
      <c r="CI46" s="63"/>
      <c r="CJ46" s="63"/>
      <c r="CK46" s="63"/>
      <c r="CL46" s="63"/>
      <c r="CM46" s="63"/>
      <c r="CN46" s="63"/>
      <c r="CO46" s="63"/>
      <c r="CP46" s="63"/>
      <c r="CQ46" s="63"/>
      <c r="CR46" s="63"/>
      <c r="CS46" s="63"/>
      <c r="CT46" s="45"/>
      <c r="CU46" s="45"/>
      <c r="CV46" s="45"/>
      <c r="CW46" s="45"/>
    </row>
    <row r="47" ht="17.25" customHeight="1" outlineLevel="1">
      <c r="A47" s="45"/>
      <c r="B47" s="57"/>
      <c r="C47" s="57" t="s">
        <v>73</v>
      </c>
      <c r="D47" s="58" t="s">
        <v>43</v>
      </c>
      <c r="E47" s="59" t="s">
        <v>35</v>
      </c>
      <c r="F47" s="60">
        <v>44351.0</v>
      </c>
      <c r="G47" s="60">
        <v>44351.0</v>
      </c>
      <c r="H47" s="61">
        <v>1.0</v>
      </c>
      <c r="M47" s="55"/>
      <c r="N47" s="63" t="str">
        <f t="shared" si="23"/>
        <v/>
      </c>
      <c r="O47" s="63" t="str">
        <f t="shared" ref="O47:CS47" si="66">IF(O$6=$E$7,"t",IF(AND(O$6&gt;=$F47,O$6&lt;$F47+$K47),"c",IF(AND(O$6&gt;=$F47,O$6&lt;=$F47+$I47-1),"x","")))</f>
        <v/>
      </c>
      <c r="P47" s="63" t="str">
        <f t="shared" si="66"/>
        <v/>
      </c>
      <c r="Q47" s="63" t="str">
        <f t="shared" si="66"/>
        <v/>
      </c>
      <c r="R47" s="63" t="str">
        <f t="shared" si="66"/>
        <v/>
      </c>
      <c r="S47" s="63" t="str">
        <f t="shared" si="66"/>
        <v/>
      </c>
      <c r="T47" s="63" t="str">
        <f t="shared" si="66"/>
        <v/>
      </c>
      <c r="U47" s="63" t="str">
        <f t="shared" si="66"/>
        <v/>
      </c>
      <c r="V47" s="63" t="str">
        <f t="shared" si="66"/>
        <v/>
      </c>
      <c r="W47" s="63" t="str">
        <f t="shared" si="66"/>
        <v/>
      </c>
      <c r="X47" s="63" t="str">
        <f t="shared" si="66"/>
        <v/>
      </c>
      <c r="Y47" s="63" t="str">
        <f t="shared" si="66"/>
        <v/>
      </c>
      <c r="Z47" s="63" t="str">
        <f t="shared" si="66"/>
        <v/>
      </c>
      <c r="AA47" s="63" t="str">
        <f t="shared" si="66"/>
        <v/>
      </c>
      <c r="AB47" s="63" t="str">
        <f t="shared" si="66"/>
        <v/>
      </c>
      <c r="AC47" s="63" t="str">
        <f t="shared" si="66"/>
        <v/>
      </c>
      <c r="AD47" s="63" t="str">
        <f t="shared" si="66"/>
        <v/>
      </c>
      <c r="AE47" s="63" t="str">
        <f t="shared" si="66"/>
        <v/>
      </c>
      <c r="AF47" s="63" t="str">
        <f t="shared" si="66"/>
        <v/>
      </c>
      <c r="AG47" s="63" t="str">
        <f t="shared" si="66"/>
        <v/>
      </c>
      <c r="AH47" s="63" t="str">
        <f t="shared" si="66"/>
        <v/>
      </c>
      <c r="AI47" s="63" t="str">
        <f t="shared" si="66"/>
        <v/>
      </c>
      <c r="AJ47" s="63" t="str">
        <f t="shared" si="66"/>
        <v/>
      </c>
      <c r="AK47" s="63" t="str">
        <f t="shared" si="66"/>
        <v/>
      </c>
      <c r="AL47" s="63" t="str">
        <f t="shared" si="66"/>
        <v/>
      </c>
      <c r="AM47" s="63" t="str">
        <f t="shared" si="66"/>
        <v/>
      </c>
      <c r="AN47" s="63" t="str">
        <f t="shared" si="66"/>
        <v/>
      </c>
      <c r="AO47" s="63" t="str">
        <f t="shared" si="66"/>
        <v/>
      </c>
      <c r="AP47" s="63" t="str">
        <f t="shared" si="66"/>
        <v>t</v>
      </c>
      <c r="AQ47" s="63" t="str">
        <f t="shared" si="66"/>
        <v/>
      </c>
      <c r="AR47" s="63" t="str">
        <f t="shared" si="66"/>
        <v/>
      </c>
      <c r="AS47" s="63" t="str">
        <f t="shared" si="66"/>
        <v/>
      </c>
      <c r="AT47" s="63" t="str">
        <f t="shared" si="66"/>
        <v/>
      </c>
      <c r="AU47" s="63" t="str">
        <f t="shared" si="66"/>
        <v/>
      </c>
      <c r="AV47" s="63" t="str">
        <f t="shared" si="66"/>
        <v/>
      </c>
      <c r="AW47" s="63" t="str">
        <f t="shared" si="66"/>
        <v/>
      </c>
      <c r="AX47" s="63" t="str">
        <f t="shared" si="66"/>
        <v/>
      </c>
      <c r="AY47" s="63" t="str">
        <f t="shared" si="66"/>
        <v/>
      </c>
      <c r="AZ47" s="63" t="str">
        <f t="shared" si="66"/>
        <v/>
      </c>
      <c r="BA47" s="63" t="str">
        <f t="shared" si="66"/>
        <v/>
      </c>
      <c r="BB47" s="63" t="str">
        <f t="shared" si="66"/>
        <v/>
      </c>
      <c r="BC47" s="63" t="str">
        <f t="shared" si="66"/>
        <v/>
      </c>
      <c r="BD47" s="63" t="str">
        <f t="shared" si="66"/>
        <v/>
      </c>
      <c r="BE47" s="63" t="str">
        <f t="shared" si="66"/>
        <v/>
      </c>
      <c r="BF47" s="63" t="str">
        <f t="shared" si="66"/>
        <v/>
      </c>
      <c r="BG47" s="63" t="str">
        <f t="shared" si="66"/>
        <v/>
      </c>
      <c r="BH47" s="63" t="str">
        <f t="shared" si="66"/>
        <v/>
      </c>
      <c r="BI47" s="63" t="str">
        <f t="shared" si="66"/>
        <v/>
      </c>
      <c r="BJ47" s="63" t="str">
        <f t="shared" si="66"/>
        <v/>
      </c>
      <c r="BK47" s="63" t="str">
        <f t="shared" si="66"/>
        <v/>
      </c>
      <c r="BL47" s="63" t="str">
        <f t="shared" si="66"/>
        <v/>
      </c>
      <c r="BM47" s="63" t="str">
        <f t="shared" si="66"/>
        <v/>
      </c>
      <c r="BN47" s="63" t="str">
        <f t="shared" si="66"/>
        <v/>
      </c>
      <c r="BO47" s="63" t="str">
        <f t="shared" si="66"/>
        <v/>
      </c>
      <c r="BP47" s="63" t="str">
        <f t="shared" si="66"/>
        <v/>
      </c>
      <c r="BQ47" s="63" t="str">
        <f t="shared" si="66"/>
        <v/>
      </c>
      <c r="BR47" s="63" t="str">
        <f t="shared" si="66"/>
        <v/>
      </c>
      <c r="BS47" s="63" t="str">
        <f t="shared" si="66"/>
        <v/>
      </c>
      <c r="BT47" s="63" t="str">
        <f t="shared" si="66"/>
        <v/>
      </c>
      <c r="BU47" s="63" t="str">
        <f t="shared" si="66"/>
        <v/>
      </c>
      <c r="BV47" s="63" t="str">
        <f t="shared" si="66"/>
        <v/>
      </c>
      <c r="BW47" s="63" t="str">
        <f t="shared" si="66"/>
        <v/>
      </c>
      <c r="BX47" s="63" t="str">
        <f t="shared" si="66"/>
        <v/>
      </c>
      <c r="BY47" s="63" t="str">
        <f t="shared" si="66"/>
        <v/>
      </c>
      <c r="BZ47" s="63" t="str">
        <f t="shared" si="66"/>
        <v/>
      </c>
      <c r="CA47" s="63" t="str">
        <f t="shared" si="66"/>
        <v/>
      </c>
      <c r="CB47" s="63" t="str">
        <f t="shared" si="66"/>
        <v/>
      </c>
      <c r="CC47" s="63" t="str">
        <f t="shared" si="66"/>
        <v/>
      </c>
      <c r="CD47" s="63" t="str">
        <f t="shared" si="66"/>
        <v/>
      </c>
      <c r="CE47" s="63" t="str">
        <f t="shared" si="66"/>
        <v/>
      </c>
      <c r="CF47" s="63" t="str">
        <f t="shared" si="66"/>
        <v/>
      </c>
      <c r="CG47" s="63" t="str">
        <f t="shared" si="66"/>
        <v/>
      </c>
      <c r="CH47" s="63" t="str">
        <f t="shared" si="66"/>
        <v/>
      </c>
      <c r="CI47" s="63" t="str">
        <f t="shared" si="66"/>
        <v/>
      </c>
      <c r="CJ47" s="63" t="str">
        <f t="shared" si="66"/>
        <v/>
      </c>
      <c r="CK47" s="63" t="str">
        <f t="shared" si="66"/>
        <v/>
      </c>
      <c r="CL47" s="63" t="str">
        <f t="shared" si="66"/>
        <v/>
      </c>
      <c r="CM47" s="63" t="str">
        <f t="shared" si="66"/>
        <v/>
      </c>
      <c r="CN47" s="63" t="str">
        <f t="shared" si="66"/>
        <v/>
      </c>
      <c r="CO47" s="63" t="str">
        <f t="shared" si="66"/>
        <v/>
      </c>
      <c r="CP47" s="63" t="str">
        <f t="shared" si="66"/>
        <v/>
      </c>
      <c r="CQ47" s="63" t="str">
        <f t="shared" si="66"/>
        <v/>
      </c>
      <c r="CR47" s="63" t="str">
        <f t="shared" si="66"/>
        <v/>
      </c>
      <c r="CS47" s="63" t="str">
        <f t="shared" si="66"/>
        <v/>
      </c>
      <c r="CT47" s="45"/>
      <c r="CU47" s="45"/>
      <c r="CV47" s="45"/>
      <c r="CW47" s="45"/>
    </row>
    <row r="48" ht="17.25" customHeight="1" outlineLevel="1">
      <c r="A48" s="45"/>
      <c r="B48" s="57"/>
      <c r="C48" s="57" t="s">
        <v>74</v>
      </c>
      <c r="D48" s="58" t="s">
        <v>45</v>
      </c>
      <c r="E48" s="59" t="s">
        <v>46</v>
      </c>
      <c r="F48" s="60">
        <v>44351.0</v>
      </c>
      <c r="G48" s="60">
        <v>44351.0</v>
      </c>
      <c r="H48" s="61">
        <v>1.0</v>
      </c>
      <c r="I48" s="62">
        <f>DAYS360(F48,G48)+1</f>
        <v>1</v>
      </c>
      <c r="J48" s="62">
        <f>NETWORKDAYS(F48,G48)</f>
        <v>1</v>
      </c>
      <c r="K48" s="62">
        <f>ROUNDDOWN(H48*I48,0)</f>
        <v>1</v>
      </c>
      <c r="L48" s="62">
        <f>I48-K48</f>
        <v>0</v>
      </c>
      <c r="M48" s="55"/>
      <c r="N48" s="63" t="str">
        <f t="shared" si="23"/>
        <v/>
      </c>
      <c r="O48" s="63" t="str">
        <f t="shared" ref="O48:CS48" si="67">IF(O$6=$E$7,"t",IF(AND(O$6&gt;=$F48,O$6&lt;$F48+$K48),"c",IF(AND(O$6&gt;=$F48,O$6&lt;=$F48+$I48-1),"x","")))</f>
        <v/>
      </c>
      <c r="P48" s="63" t="str">
        <f t="shared" si="67"/>
        <v/>
      </c>
      <c r="Q48" s="63" t="str">
        <f t="shared" si="67"/>
        <v/>
      </c>
      <c r="R48" s="63" t="str">
        <f t="shared" si="67"/>
        <v>c</v>
      </c>
      <c r="S48" s="63" t="str">
        <f t="shared" si="67"/>
        <v/>
      </c>
      <c r="T48" s="63" t="str">
        <f t="shared" si="67"/>
        <v/>
      </c>
      <c r="U48" s="63" t="str">
        <f t="shared" si="67"/>
        <v/>
      </c>
      <c r="V48" s="63" t="str">
        <f t="shared" si="67"/>
        <v/>
      </c>
      <c r="W48" s="63" t="str">
        <f t="shared" si="67"/>
        <v/>
      </c>
      <c r="X48" s="63" t="str">
        <f t="shared" si="67"/>
        <v/>
      </c>
      <c r="Y48" s="63" t="str">
        <f t="shared" si="67"/>
        <v/>
      </c>
      <c r="Z48" s="63" t="str">
        <f t="shared" si="67"/>
        <v/>
      </c>
      <c r="AA48" s="63" t="str">
        <f t="shared" si="67"/>
        <v/>
      </c>
      <c r="AB48" s="63" t="str">
        <f t="shared" si="67"/>
        <v/>
      </c>
      <c r="AC48" s="63" t="str">
        <f t="shared" si="67"/>
        <v/>
      </c>
      <c r="AD48" s="63" t="str">
        <f t="shared" si="67"/>
        <v/>
      </c>
      <c r="AE48" s="63" t="str">
        <f t="shared" si="67"/>
        <v/>
      </c>
      <c r="AF48" s="63" t="str">
        <f t="shared" si="67"/>
        <v/>
      </c>
      <c r="AG48" s="63" t="str">
        <f t="shared" si="67"/>
        <v/>
      </c>
      <c r="AH48" s="63" t="str">
        <f t="shared" si="67"/>
        <v/>
      </c>
      <c r="AI48" s="63" t="str">
        <f t="shared" si="67"/>
        <v/>
      </c>
      <c r="AJ48" s="63" t="str">
        <f t="shared" si="67"/>
        <v/>
      </c>
      <c r="AK48" s="63" t="str">
        <f t="shared" si="67"/>
        <v/>
      </c>
      <c r="AL48" s="63" t="str">
        <f t="shared" si="67"/>
        <v/>
      </c>
      <c r="AM48" s="63" t="str">
        <f t="shared" si="67"/>
        <v/>
      </c>
      <c r="AN48" s="63" t="str">
        <f t="shared" si="67"/>
        <v/>
      </c>
      <c r="AO48" s="63" t="str">
        <f t="shared" si="67"/>
        <v/>
      </c>
      <c r="AP48" s="63" t="str">
        <f t="shared" si="67"/>
        <v>t</v>
      </c>
      <c r="AQ48" s="63" t="str">
        <f t="shared" si="67"/>
        <v/>
      </c>
      <c r="AR48" s="63" t="str">
        <f t="shared" si="67"/>
        <v/>
      </c>
      <c r="AS48" s="63" t="str">
        <f t="shared" si="67"/>
        <v/>
      </c>
      <c r="AT48" s="63" t="str">
        <f t="shared" si="67"/>
        <v/>
      </c>
      <c r="AU48" s="63" t="str">
        <f t="shared" si="67"/>
        <v/>
      </c>
      <c r="AV48" s="63" t="str">
        <f t="shared" si="67"/>
        <v/>
      </c>
      <c r="AW48" s="63" t="str">
        <f t="shared" si="67"/>
        <v/>
      </c>
      <c r="AX48" s="63" t="str">
        <f t="shared" si="67"/>
        <v/>
      </c>
      <c r="AY48" s="63" t="str">
        <f t="shared" si="67"/>
        <v/>
      </c>
      <c r="AZ48" s="63" t="str">
        <f t="shared" si="67"/>
        <v/>
      </c>
      <c r="BA48" s="63" t="str">
        <f t="shared" si="67"/>
        <v/>
      </c>
      <c r="BB48" s="63" t="str">
        <f t="shared" si="67"/>
        <v/>
      </c>
      <c r="BC48" s="63" t="str">
        <f t="shared" si="67"/>
        <v/>
      </c>
      <c r="BD48" s="63" t="str">
        <f t="shared" si="67"/>
        <v/>
      </c>
      <c r="BE48" s="63" t="str">
        <f t="shared" si="67"/>
        <v/>
      </c>
      <c r="BF48" s="63" t="str">
        <f t="shared" si="67"/>
        <v/>
      </c>
      <c r="BG48" s="63" t="str">
        <f t="shared" si="67"/>
        <v/>
      </c>
      <c r="BH48" s="63" t="str">
        <f t="shared" si="67"/>
        <v/>
      </c>
      <c r="BI48" s="63" t="str">
        <f t="shared" si="67"/>
        <v/>
      </c>
      <c r="BJ48" s="63" t="str">
        <f t="shared" si="67"/>
        <v/>
      </c>
      <c r="BK48" s="63" t="str">
        <f t="shared" si="67"/>
        <v/>
      </c>
      <c r="BL48" s="63" t="str">
        <f t="shared" si="67"/>
        <v/>
      </c>
      <c r="BM48" s="63" t="str">
        <f t="shared" si="67"/>
        <v/>
      </c>
      <c r="BN48" s="63" t="str">
        <f t="shared" si="67"/>
        <v/>
      </c>
      <c r="BO48" s="63" t="str">
        <f t="shared" si="67"/>
        <v/>
      </c>
      <c r="BP48" s="63" t="str">
        <f t="shared" si="67"/>
        <v/>
      </c>
      <c r="BQ48" s="63" t="str">
        <f t="shared" si="67"/>
        <v/>
      </c>
      <c r="BR48" s="63" t="str">
        <f t="shared" si="67"/>
        <v/>
      </c>
      <c r="BS48" s="63" t="str">
        <f t="shared" si="67"/>
        <v/>
      </c>
      <c r="BT48" s="63" t="str">
        <f t="shared" si="67"/>
        <v/>
      </c>
      <c r="BU48" s="63" t="str">
        <f t="shared" si="67"/>
        <v/>
      </c>
      <c r="BV48" s="63" t="str">
        <f t="shared" si="67"/>
        <v/>
      </c>
      <c r="BW48" s="63" t="str">
        <f t="shared" si="67"/>
        <v/>
      </c>
      <c r="BX48" s="63" t="str">
        <f t="shared" si="67"/>
        <v/>
      </c>
      <c r="BY48" s="63" t="str">
        <f t="shared" si="67"/>
        <v/>
      </c>
      <c r="BZ48" s="63" t="str">
        <f t="shared" si="67"/>
        <v/>
      </c>
      <c r="CA48" s="63" t="str">
        <f t="shared" si="67"/>
        <v/>
      </c>
      <c r="CB48" s="63" t="str">
        <f t="shared" si="67"/>
        <v/>
      </c>
      <c r="CC48" s="63" t="str">
        <f t="shared" si="67"/>
        <v/>
      </c>
      <c r="CD48" s="63" t="str">
        <f t="shared" si="67"/>
        <v/>
      </c>
      <c r="CE48" s="63" t="str">
        <f t="shared" si="67"/>
        <v/>
      </c>
      <c r="CF48" s="63" t="str">
        <f t="shared" si="67"/>
        <v/>
      </c>
      <c r="CG48" s="63" t="str">
        <f t="shared" si="67"/>
        <v/>
      </c>
      <c r="CH48" s="63" t="str">
        <f t="shared" si="67"/>
        <v/>
      </c>
      <c r="CI48" s="63" t="str">
        <f t="shared" si="67"/>
        <v/>
      </c>
      <c r="CJ48" s="63" t="str">
        <f t="shared" si="67"/>
        <v/>
      </c>
      <c r="CK48" s="63" t="str">
        <f t="shared" si="67"/>
        <v/>
      </c>
      <c r="CL48" s="63" t="str">
        <f t="shared" si="67"/>
        <v/>
      </c>
      <c r="CM48" s="63" t="str">
        <f t="shared" si="67"/>
        <v/>
      </c>
      <c r="CN48" s="63" t="str">
        <f t="shared" si="67"/>
        <v/>
      </c>
      <c r="CO48" s="63" t="str">
        <f t="shared" si="67"/>
        <v/>
      </c>
      <c r="CP48" s="63" t="str">
        <f t="shared" si="67"/>
        <v/>
      </c>
      <c r="CQ48" s="63" t="str">
        <f t="shared" si="67"/>
        <v/>
      </c>
      <c r="CR48" s="63" t="str">
        <f t="shared" si="67"/>
        <v/>
      </c>
      <c r="CS48" s="63" t="str">
        <f t="shared" si="67"/>
        <v/>
      </c>
      <c r="CT48" s="45"/>
      <c r="CU48" s="45"/>
      <c r="CV48" s="45"/>
      <c r="CW48" s="45"/>
    </row>
    <row r="49" ht="17.25" customHeight="1" outlineLevel="1">
      <c r="A49" s="45"/>
      <c r="B49" s="57"/>
      <c r="C49" s="57" t="s">
        <v>75</v>
      </c>
      <c r="D49" s="58" t="s">
        <v>76</v>
      </c>
      <c r="E49" s="59" t="s">
        <v>35</v>
      </c>
      <c r="F49" s="60"/>
      <c r="G49" s="60"/>
      <c r="H49" s="61"/>
      <c r="I49" s="62"/>
      <c r="J49" s="62"/>
      <c r="K49" s="62"/>
      <c r="L49" s="62"/>
      <c r="M49" s="55"/>
      <c r="N49" s="63" t="str">
        <f t="shared" si="23"/>
        <v/>
      </c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3"/>
      <c r="BQ49" s="63"/>
      <c r="BR49" s="63"/>
      <c r="BS49" s="63"/>
      <c r="BT49" s="63"/>
      <c r="BU49" s="63"/>
      <c r="BV49" s="63"/>
      <c r="BW49" s="63"/>
      <c r="BX49" s="63"/>
      <c r="BY49" s="63"/>
      <c r="BZ49" s="63"/>
      <c r="CA49" s="63"/>
      <c r="CB49" s="63"/>
      <c r="CC49" s="63"/>
      <c r="CD49" s="63"/>
      <c r="CE49" s="63"/>
      <c r="CF49" s="63"/>
      <c r="CG49" s="63"/>
      <c r="CH49" s="63"/>
      <c r="CI49" s="63"/>
      <c r="CJ49" s="63"/>
      <c r="CK49" s="63"/>
      <c r="CL49" s="63"/>
      <c r="CM49" s="63"/>
      <c r="CN49" s="63"/>
      <c r="CO49" s="63"/>
      <c r="CP49" s="63"/>
      <c r="CQ49" s="63"/>
      <c r="CR49" s="63"/>
      <c r="CS49" s="63"/>
      <c r="CT49" s="45"/>
      <c r="CU49" s="45"/>
      <c r="CV49" s="45"/>
      <c r="CW49" s="45"/>
    </row>
    <row r="50" ht="17.25" customHeight="1" outlineLevel="1">
      <c r="A50" s="45"/>
      <c r="B50" s="57"/>
      <c r="C50" s="57" t="s">
        <v>77</v>
      </c>
      <c r="D50" s="58" t="s">
        <v>43</v>
      </c>
      <c r="E50" s="59" t="s">
        <v>35</v>
      </c>
      <c r="F50" s="60">
        <v>44351.0</v>
      </c>
      <c r="G50" s="60">
        <v>44351.0</v>
      </c>
      <c r="H50" s="61">
        <v>1.0</v>
      </c>
      <c r="I50" s="62">
        <f t="shared" ref="I50:I51" si="69">DAYS360(F50,G50)+1</f>
        <v>1</v>
      </c>
      <c r="J50" s="62">
        <f t="shared" ref="J50:J51" si="70">NETWORKDAYS(F50,G50)</f>
        <v>1</v>
      </c>
      <c r="K50" s="62">
        <f t="shared" ref="K50:K51" si="71">ROUNDDOWN(H50*I50,0)</f>
        <v>1</v>
      </c>
      <c r="L50" s="62">
        <f t="shared" ref="L50:L51" si="72">I50-K50</f>
        <v>0</v>
      </c>
      <c r="M50" s="55"/>
      <c r="N50" s="63" t="str">
        <f t="shared" si="23"/>
        <v/>
      </c>
      <c r="O50" s="63" t="str">
        <f t="shared" ref="O50:CS50" si="68">IF(O$6=$E$7,"t",IF(AND(O$6&gt;=$F50,O$6&lt;$F50+$K50),"c",IF(AND(O$6&gt;=$F50,O$6&lt;=$F50+$I50-1),"x","")))</f>
        <v/>
      </c>
      <c r="P50" s="63" t="str">
        <f t="shared" si="68"/>
        <v/>
      </c>
      <c r="Q50" s="63" t="str">
        <f t="shared" si="68"/>
        <v/>
      </c>
      <c r="R50" s="63" t="str">
        <f t="shared" si="68"/>
        <v>c</v>
      </c>
      <c r="S50" s="63" t="str">
        <f t="shared" si="68"/>
        <v/>
      </c>
      <c r="T50" s="63" t="str">
        <f t="shared" si="68"/>
        <v/>
      </c>
      <c r="U50" s="63" t="str">
        <f t="shared" si="68"/>
        <v/>
      </c>
      <c r="V50" s="63" t="str">
        <f t="shared" si="68"/>
        <v/>
      </c>
      <c r="W50" s="63" t="str">
        <f t="shared" si="68"/>
        <v/>
      </c>
      <c r="X50" s="63" t="str">
        <f t="shared" si="68"/>
        <v/>
      </c>
      <c r="Y50" s="63" t="str">
        <f t="shared" si="68"/>
        <v/>
      </c>
      <c r="Z50" s="63" t="str">
        <f t="shared" si="68"/>
        <v/>
      </c>
      <c r="AA50" s="63" t="str">
        <f t="shared" si="68"/>
        <v/>
      </c>
      <c r="AB50" s="63" t="str">
        <f t="shared" si="68"/>
        <v/>
      </c>
      <c r="AC50" s="63" t="str">
        <f t="shared" si="68"/>
        <v/>
      </c>
      <c r="AD50" s="63" t="str">
        <f t="shared" si="68"/>
        <v/>
      </c>
      <c r="AE50" s="63" t="str">
        <f t="shared" si="68"/>
        <v/>
      </c>
      <c r="AF50" s="63" t="str">
        <f t="shared" si="68"/>
        <v/>
      </c>
      <c r="AG50" s="63" t="str">
        <f t="shared" si="68"/>
        <v/>
      </c>
      <c r="AH50" s="63" t="str">
        <f t="shared" si="68"/>
        <v/>
      </c>
      <c r="AI50" s="63" t="str">
        <f t="shared" si="68"/>
        <v/>
      </c>
      <c r="AJ50" s="63" t="str">
        <f t="shared" si="68"/>
        <v/>
      </c>
      <c r="AK50" s="63" t="str">
        <f t="shared" si="68"/>
        <v/>
      </c>
      <c r="AL50" s="63" t="str">
        <f t="shared" si="68"/>
        <v/>
      </c>
      <c r="AM50" s="63" t="str">
        <f t="shared" si="68"/>
        <v/>
      </c>
      <c r="AN50" s="63" t="str">
        <f t="shared" si="68"/>
        <v/>
      </c>
      <c r="AO50" s="63" t="str">
        <f t="shared" si="68"/>
        <v/>
      </c>
      <c r="AP50" s="63" t="str">
        <f t="shared" si="68"/>
        <v>t</v>
      </c>
      <c r="AQ50" s="63" t="str">
        <f t="shared" si="68"/>
        <v/>
      </c>
      <c r="AR50" s="63" t="str">
        <f t="shared" si="68"/>
        <v/>
      </c>
      <c r="AS50" s="63" t="str">
        <f t="shared" si="68"/>
        <v/>
      </c>
      <c r="AT50" s="63" t="str">
        <f t="shared" si="68"/>
        <v/>
      </c>
      <c r="AU50" s="63" t="str">
        <f t="shared" si="68"/>
        <v/>
      </c>
      <c r="AV50" s="63" t="str">
        <f t="shared" si="68"/>
        <v/>
      </c>
      <c r="AW50" s="63" t="str">
        <f t="shared" si="68"/>
        <v/>
      </c>
      <c r="AX50" s="63" t="str">
        <f t="shared" si="68"/>
        <v/>
      </c>
      <c r="AY50" s="63" t="str">
        <f t="shared" si="68"/>
        <v/>
      </c>
      <c r="AZ50" s="63" t="str">
        <f t="shared" si="68"/>
        <v/>
      </c>
      <c r="BA50" s="63" t="str">
        <f t="shared" si="68"/>
        <v/>
      </c>
      <c r="BB50" s="63" t="str">
        <f t="shared" si="68"/>
        <v/>
      </c>
      <c r="BC50" s="63" t="str">
        <f t="shared" si="68"/>
        <v/>
      </c>
      <c r="BD50" s="63" t="str">
        <f t="shared" si="68"/>
        <v/>
      </c>
      <c r="BE50" s="63" t="str">
        <f t="shared" si="68"/>
        <v/>
      </c>
      <c r="BF50" s="63" t="str">
        <f t="shared" si="68"/>
        <v/>
      </c>
      <c r="BG50" s="63" t="str">
        <f t="shared" si="68"/>
        <v/>
      </c>
      <c r="BH50" s="63" t="str">
        <f t="shared" si="68"/>
        <v/>
      </c>
      <c r="BI50" s="63" t="str">
        <f t="shared" si="68"/>
        <v/>
      </c>
      <c r="BJ50" s="63" t="str">
        <f t="shared" si="68"/>
        <v/>
      </c>
      <c r="BK50" s="63" t="str">
        <f t="shared" si="68"/>
        <v/>
      </c>
      <c r="BL50" s="63" t="str">
        <f t="shared" si="68"/>
        <v/>
      </c>
      <c r="BM50" s="63" t="str">
        <f t="shared" si="68"/>
        <v/>
      </c>
      <c r="BN50" s="63" t="str">
        <f t="shared" si="68"/>
        <v/>
      </c>
      <c r="BO50" s="63" t="str">
        <f t="shared" si="68"/>
        <v/>
      </c>
      <c r="BP50" s="63" t="str">
        <f t="shared" si="68"/>
        <v/>
      </c>
      <c r="BQ50" s="63" t="str">
        <f t="shared" si="68"/>
        <v/>
      </c>
      <c r="BR50" s="63" t="str">
        <f t="shared" si="68"/>
        <v/>
      </c>
      <c r="BS50" s="63" t="str">
        <f t="shared" si="68"/>
        <v/>
      </c>
      <c r="BT50" s="63" t="str">
        <f t="shared" si="68"/>
        <v/>
      </c>
      <c r="BU50" s="63" t="str">
        <f t="shared" si="68"/>
        <v/>
      </c>
      <c r="BV50" s="63" t="str">
        <f t="shared" si="68"/>
        <v/>
      </c>
      <c r="BW50" s="63" t="str">
        <f t="shared" si="68"/>
        <v/>
      </c>
      <c r="BX50" s="63" t="str">
        <f t="shared" si="68"/>
        <v/>
      </c>
      <c r="BY50" s="63" t="str">
        <f t="shared" si="68"/>
        <v/>
      </c>
      <c r="BZ50" s="63" t="str">
        <f t="shared" si="68"/>
        <v/>
      </c>
      <c r="CA50" s="63" t="str">
        <f t="shared" si="68"/>
        <v/>
      </c>
      <c r="CB50" s="63" t="str">
        <f t="shared" si="68"/>
        <v/>
      </c>
      <c r="CC50" s="63" t="str">
        <f t="shared" si="68"/>
        <v/>
      </c>
      <c r="CD50" s="63" t="str">
        <f t="shared" si="68"/>
        <v/>
      </c>
      <c r="CE50" s="63" t="str">
        <f t="shared" si="68"/>
        <v/>
      </c>
      <c r="CF50" s="63" t="str">
        <f t="shared" si="68"/>
        <v/>
      </c>
      <c r="CG50" s="63" t="str">
        <f t="shared" si="68"/>
        <v/>
      </c>
      <c r="CH50" s="63" t="str">
        <f t="shared" si="68"/>
        <v/>
      </c>
      <c r="CI50" s="63" t="str">
        <f t="shared" si="68"/>
        <v/>
      </c>
      <c r="CJ50" s="63" t="str">
        <f t="shared" si="68"/>
        <v/>
      </c>
      <c r="CK50" s="63" t="str">
        <f t="shared" si="68"/>
        <v/>
      </c>
      <c r="CL50" s="63" t="str">
        <f t="shared" si="68"/>
        <v/>
      </c>
      <c r="CM50" s="63" t="str">
        <f t="shared" si="68"/>
        <v/>
      </c>
      <c r="CN50" s="63" t="str">
        <f t="shared" si="68"/>
        <v/>
      </c>
      <c r="CO50" s="63" t="str">
        <f t="shared" si="68"/>
        <v/>
      </c>
      <c r="CP50" s="63" t="str">
        <f t="shared" si="68"/>
        <v/>
      </c>
      <c r="CQ50" s="63" t="str">
        <f t="shared" si="68"/>
        <v/>
      </c>
      <c r="CR50" s="63" t="str">
        <f t="shared" si="68"/>
        <v/>
      </c>
      <c r="CS50" s="63" t="str">
        <f t="shared" si="68"/>
        <v/>
      </c>
      <c r="CT50" s="45"/>
      <c r="CU50" s="45"/>
      <c r="CV50" s="45"/>
      <c r="CW50" s="45"/>
    </row>
    <row r="51" ht="17.25" customHeight="1" outlineLevel="1">
      <c r="A51" s="45"/>
      <c r="B51" s="57"/>
      <c r="C51" s="57" t="s">
        <v>78</v>
      </c>
      <c r="D51" s="58" t="s">
        <v>45</v>
      </c>
      <c r="E51" s="59" t="s">
        <v>46</v>
      </c>
      <c r="F51" s="60">
        <v>44351.0</v>
      </c>
      <c r="G51" s="60">
        <v>44351.0</v>
      </c>
      <c r="H51" s="61">
        <v>1.0</v>
      </c>
      <c r="I51" s="62">
        <f t="shared" si="69"/>
        <v>1</v>
      </c>
      <c r="J51" s="62">
        <f t="shared" si="70"/>
        <v>1</v>
      </c>
      <c r="K51" s="62">
        <f t="shared" si="71"/>
        <v>1</v>
      </c>
      <c r="L51" s="62">
        <f t="shared" si="72"/>
        <v>0</v>
      </c>
      <c r="M51" s="55"/>
      <c r="N51" s="63" t="str">
        <f t="shared" si="23"/>
        <v/>
      </c>
      <c r="O51" s="63" t="str">
        <f t="shared" ref="O51:CS51" si="73">IF(O$6=$E$7,"t",IF(AND(O$6&gt;=$F51,O$6&lt;$F51+$K51),"c",IF(AND(O$6&gt;=$F51,O$6&lt;=$F51+$I51-1),"x","")))</f>
        <v/>
      </c>
      <c r="P51" s="63" t="str">
        <f t="shared" si="73"/>
        <v/>
      </c>
      <c r="Q51" s="63" t="str">
        <f t="shared" si="73"/>
        <v/>
      </c>
      <c r="R51" s="63" t="str">
        <f t="shared" si="73"/>
        <v>c</v>
      </c>
      <c r="S51" s="63" t="str">
        <f t="shared" si="73"/>
        <v/>
      </c>
      <c r="T51" s="63" t="str">
        <f t="shared" si="73"/>
        <v/>
      </c>
      <c r="U51" s="63" t="str">
        <f t="shared" si="73"/>
        <v/>
      </c>
      <c r="V51" s="63" t="str">
        <f t="shared" si="73"/>
        <v/>
      </c>
      <c r="W51" s="63" t="str">
        <f t="shared" si="73"/>
        <v/>
      </c>
      <c r="X51" s="63" t="str">
        <f t="shared" si="73"/>
        <v/>
      </c>
      <c r="Y51" s="63" t="str">
        <f t="shared" si="73"/>
        <v/>
      </c>
      <c r="Z51" s="63" t="str">
        <f t="shared" si="73"/>
        <v/>
      </c>
      <c r="AA51" s="63" t="str">
        <f t="shared" si="73"/>
        <v/>
      </c>
      <c r="AB51" s="63" t="str">
        <f t="shared" si="73"/>
        <v/>
      </c>
      <c r="AC51" s="63" t="str">
        <f t="shared" si="73"/>
        <v/>
      </c>
      <c r="AD51" s="63" t="str">
        <f t="shared" si="73"/>
        <v/>
      </c>
      <c r="AE51" s="63" t="str">
        <f t="shared" si="73"/>
        <v/>
      </c>
      <c r="AF51" s="63" t="str">
        <f t="shared" si="73"/>
        <v/>
      </c>
      <c r="AG51" s="63" t="str">
        <f t="shared" si="73"/>
        <v/>
      </c>
      <c r="AH51" s="63" t="str">
        <f t="shared" si="73"/>
        <v/>
      </c>
      <c r="AI51" s="63" t="str">
        <f t="shared" si="73"/>
        <v/>
      </c>
      <c r="AJ51" s="63" t="str">
        <f t="shared" si="73"/>
        <v/>
      </c>
      <c r="AK51" s="63" t="str">
        <f t="shared" si="73"/>
        <v/>
      </c>
      <c r="AL51" s="63" t="str">
        <f t="shared" si="73"/>
        <v/>
      </c>
      <c r="AM51" s="63" t="str">
        <f t="shared" si="73"/>
        <v/>
      </c>
      <c r="AN51" s="63" t="str">
        <f t="shared" si="73"/>
        <v/>
      </c>
      <c r="AO51" s="63" t="str">
        <f t="shared" si="73"/>
        <v/>
      </c>
      <c r="AP51" s="63" t="str">
        <f t="shared" si="73"/>
        <v>t</v>
      </c>
      <c r="AQ51" s="63" t="str">
        <f t="shared" si="73"/>
        <v/>
      </c>
      <c r="AR51" s="63" t="str">
        <f t="shared" si="73"/>
        <v/>
      </c>
      <c r="AS51" s="63" t="str">
        <f t="shared" si="73"/>
        <v/>
      </c>
      <c r="AT51" s="63" t="str">
        <f t="shared" si="73"/>
        <v/>
      </c>
      <c r="AU51" s="63" t="str">
        <f t="shared" si="73"/>
        <v/>
      </c>
      <c r="AV51" s="63" t="str">
        <f t="shared" si="73"/>
        <v/>
      </c>
      <c r="AW51" s="63" t="str">
        <f t="shared" si="73"/>
        <v/>
      </c>
      <c r="AX51" s="63" t="str">
        <f t="shared" si="73"/>
        <v/>
      </c>
      <c r="AY51" s="63" t="str">
        <f t="shared" si="73"/>
        <v/>
      </c>
      <c r="AZ51" s="63" t="str">
        <f t="shared" si="73"/>
        <v/>
      </c>
      <c r="BA51" s="63" t="str">
        <f t="shared" si="73"/>
        <v/>
      </c>
      <c r="BB51" s="63" t="str">
        <f t="shared" si="73"/>
        <v/>
      </c>
      <c r="BC51" s="63" t="str">
        <f t="shared" si="73"/>
        <v/>
      </c>
      <c r="BD51" s="63" t="str">
        <f t="shared" si="73"/>
        <v/>
      </c>
      <c r="BE51" s="63" t="str">
        <f t="shared" si="73"/>
        <v/>
      </c>
      <c r="BF51" s="63" t="str">
        <f t="shared" si="73"/>
        <v/>
      </c>
      <c r="BG51" s="63" t="str">
        <f t="shared" si="73"/>
        <v/>
      </c>
      <c r="BH51" s="63" t="str">
        <f t="shared" si="73"/>
        <v/>
      </c>
      <c r="BI51" s="63" t="str">
        <f t="shared" si="73"/>
        <v/>
      </c>
      <c r="BJ51" s="63" t="str">
        <f t="shared" si="73"/>
        <v/>
      </c>
      <c r="BK51" s="63" t="str">
        <f t="shared" si="73"/>
        <v/>
      </c>
      <c r="BL51" s="63" t="str">
        <f t="shared" si="73"/>
        <v/>
      </c>
      <c r="BM51" s="63" t="str">
        <f t="shared" si="73"/>
        <v/>
      </c>
      <c r="BN51" s="63" t="str">
        <f t="shared" si="73"/>
        <v/>
      </c>
      <c r="BO51" s="63" t="str">
        <f t="shared" si="73"/>
        <v/>
      </c>
      <c r="BP51" s="63" t="str">
        <f t="shared" si="73"/>
        <v/>
      </c>
      <c r="BQ51" s="63" t="str">
        <f t="shared" si="73"/>
        <v/>
      </c>
      <c r="BR51" s="63" t="str">
        <f t="shared" si="73"/>
        <v/>
      </c>
      <c r="BS51" s="63" t="str">
        <f t="shared" si="73"/>
        <v/>
      </c>
      <c r="BT51" s="63" t="str">
        <f t="shared" si="73"/>
        <v/>
      </c>
      <c r="BU51" s="63" t="str">
        <f t="shared" si="73"/>
        <v/>
      </c>
      <c r="BV51" s="63" t="str">
        <f t="shared" si="73"/>
        <v/>
      </c>
      <c r="BW51" s="63" t="str">
        <f t="shared" si="73"/>
        <v/>
      </c>
      <c r="BX51" s="63" t="str">
        <f t="shared" si="73"/>
        <v/>
      </c>
      <c r="BY51" s="63" t="str">
        <f t="shared" si="73"/>
        <v/>
      </c>
      <c r="BZ51" s="63" t="str">
        <f t="shared" si="73"/>
        <v/>
      </c>
      <c r="CA51" s="63" t="str">
        <f t="shared" si="73"/>
        <v/>
      </c>
      <c r="CB51" s="63" t="str">
        <f t="shared" si="73"/>
        <v/>
      </c>
      <c r="CC51" s="63" t="str">
        <f t="shared" si="73"/>
        <v/>
      </c>
      <c r="CD51" s="63" t="str">
        <f t="shared" si="73"/>
        <v/>
      </c>
      <c r="CE51" s="63" t="str">
        <f t="shared" si="73"/>
        <v/>
      </c>
      <c r="CF51" s="63" t="str">
        <f t="shared" si="73"/>
        <v/>
      </c>
      <c r="CG51" s="63" t="str">
        <f t="shared" si="73"/>
        <v/>
      </c>
      <c r="CH51" s="63" t="str">
        <f t="shared" si="73"/>
        <v/>
      </c>
      <c r="CI51" s="63" t="str">
        <f t="shared" si="73"/>
        <v/>
      </c>
      <c r="CJ51" s="63" t="str">
        <f t="shared" si="73"/>
        <v/>
      </c>
      <c r="CK51" s="63" t="str">
        <f t="shared" si="73"/>
        <v/>
      </c>
      <c r="CL51" s="63" t="str">
        <f t="shared" si="73"/>
        <v/>
      </c>
      <c r="CM51" s="63" t="str">
        <f t="shared" si="73"/>
        <v/>
      </c>
      <c r="CN51" s="63" t="str">
        <f t="shared" si="73"/>
        <v/>
      </c>
      <c r="CO51" s="63" t="str">
        <f t="shared" si="73"/>
        <v/>
      </c>
      <c r="CP51" s="63" t="str">
        <f t="shared" si="73"/>
        <v/>
      </c>
      <c r="CQ51" s="63" t="str">
        <f t="shared" si="73"/>
        <v/>
      </c>
      <c r="CR51" s="63" t="str">
        <f t="shared" si="73"/>
        <v/>
      </c>
      <c r="CS51" s="63" t="str">
        <f t="shared" si="73"/>
        <v/>
      </c>
      <c r="CT51" s="45"/>
      <c r="CU51" s="45"/>
      <c r="CV51" s="45"/>
      <c r="CW51" s="45"/>
    </row>
    <row r="52" ht="19.5" customHeight="1">
      <c r="A52" s="52"/>
      <c r="B52" s="70">
        <v>4.0</v>
      </c>
      <c r="C52" s="71"/>
      <c r="D52" s="71" t="s">
        <v>79</v>
      </c>
      <c r="E52" s="55"/>
      <c r="F52" s="55"/>
      <c r="G52" s="55"/>
      <c r="H52" s="56">
        <f>average(H53:H56)</f>
        <v>0.325</v>
      </c>
      <c r="I52" s="55"/>
      <c r="J52" s="55"/>
      <c r="K52" s="55"/>
      <c r="L52" s="55"/>
      <c r="M52" s="55"/>
      <c r="N52" s="63" t="str">
        <f t="shared" si="23"/>
        <v/>
      </c>
      <c r="O52" s="63" t="str">
        <f t="shared" ref="O52:CS52" si="74">IF(O$6=$E$7,"t",IF(AND(O$6&gt;=$F52,O$6&lt;$F52+$K52),"c",IF(AND(O$6&gt;=$F52,O$6&lt;=$F52+$I52-1),"x","")))</f>
        <v/>
      </c>
      <c r="P52" s="63" t="str">
        <f t="shared" si="74"/>
        <v/>
      </c>
      <c r="Q52" s="63" t="str">
        <f t="shared" si="74"/>
        <v/>
      </c>
      <c r="R52" s="63" t="str">
        <f t="shared" si="74"/>
        <v/>
      </c>
      <c r="S52" s="63" t="str">
        <f t="shared" si="74"/>
        <v/>
      </c>
      <c r="T52" s="63" t="str">
        <f t="shared" si="74"/>
        <v/>
      </c>
      <c r="U52" s="63" t="str">
        <f t="shared" si="74"/>
        <v/>
      </c>
      <c r="V52" s="63" t="str">
        <f t="shared" si="74"/>
        <v/>
      </c>
      <c r="W52" s="63" t="str">
        <f t="shared" si="74"/>
        <v/>
      </c>
      <c r="X52" s="63" t="str">
        <f t="shared" si="74"/>
        <v/>
      </c>
      <c r="Y52" s="63" t="str">
        <f t="shared" si="74"/>
        <v/>
      </c>
      <c r="Z52" s="63" t="str">
        <f t="shared" si="74"/>
        <v/>
      </c>
      <c r="AA52" s="63" t="str">
        <f t="shared" si="74"/>
        <v/>
      </c>
      <c r="AB52" s="63" t="str">
        <f t="shared" si="74"/>
        <v/>
      </c>
      <c r="AC52" s="63" t="str">
        <f t="shared" si="74"/>
        <v/>
      </c>
      <c r="AD52" s="63" t="str">
        <f t="shared" si="74"/>
        <v/>
      </c>
      <c r="AE52" s="63" t="str">
        <f t="shared" si="74"/>
        <v/>
      </c>
      <c r="AF52" s="63" t="str">
        <f t="shared" si="74"/>
        <v/>
      </c>
      <c r="AG52" s="63" t="str">
        <f t="shared" si="74"/>
        <v/>
      </c>
      <c r="AH52" s="63" t="str">
        <f t="shared" si="74"/>
        <v/>
      </c>
      <c r="AI52" s="63" t="str">
        <f t="shared" si="74"/>
        <v/>
      </c>
      <c r="AJ52" s="63" t="str">
        <f t="shared" si="74"/>
        <v/>
      </c>
      <c r="AK52" s="63" t="str">
        <f t="shared" si="74"/>
        <v/>
      </c>
      <c r="AL52" s="63" t="str">
        <f t="shared" si="74"/>
        <v/>
      </c>
      <c r="AM52" s="63" t="str">
        <f t="shared" si="74"/>
        <v/>
      </c>
      <c r="AN52" s="63" t="str">
        <f t="shared" si="74"/>
        <v/>
      </c>
      <c r="AO52" s="63" t="str">
        <f t="shared" si="74"/>
        <v/>
      </c>
      <c r="AP52" s="63" t="str">
        <f t="shared" si="74"/>
        <v>t</v>
      </c>
      <c r="AQ52" s="63" t="str">
        <f t="shared" si="74"/>
        <v/>
      </c>
      <c r="AR52" s="63" t="str">
        <f t="shared" si="74"/>
        <v/>
      </c>
      <c r="AS52" s="63" t="str">
        <f t="shared" si="74"/>
        <v/>
      </c>
      <c r="AT52" s="63" t="str">
        <f t="shared" si="74"/>
        <v/>
      </c>
      <c r="AU52" s="63" t="str">
        <f t="shared" si="74"/>
        <v/>
      </c>
      <c r="AV52" s="63" t="str">
        <f t="shared" si="74"/>
        <v/>
      </c>
      <c r="AW52" s="63" t="str">
        <f t="shared" si="74"/>
        <v/>
      </c>
      <c r="AX52" s="63" t="str">
        <f t="shared" si="74"/>
        <v/>
      </c>
      <c r="AY52" s="63" t="str">
        <f t="shared" si="74"/>
        <v/>
      </c>
      <c r="AZ52" s="63" t="str">
        <f t="shared" si="74"/>
        <v/>
      </c>
      <c r="BA52" s="63" t="str">
        <f t="shared" si="74"/>
        <v/>
      </c>
      <c r="BB52" s="63" t="str">
        <f t="shared" si="74"/>
        <v/>
      </c>
      <c r="BC52" s="63" t="str">
        <f t="shared" si="74"/>
        <v/>
      </c>
      <c r="BD52" s="63" t="str">
        <f t="shared" si="74"/>
        <v/>
      </c>
      <c r="BE52" s="63" t="str">
        <f t="shared" si="74"/>
        <v/>
      </c>
      <c r="BF52" s="63" t="str">
        <f t="shared" si="74"/>
        <v/>
      </c>
      <c r="BG52" s="63" t="str">
        <f t="shared" si="74"/>
        <v/>
      </c>
      <c r="BH52" s="63" t="str">
        <f t="shared" si="74"/>
        <v/>
      </c>
      <c r="BI52" s="63" t="str">
        <f t="shared" si="74"/>
        <v/>
      </c>
      <c r="BJ52" s="63" t="str">
        <f t="shared" si="74"/>
        <v/>
      </c>
      <c r="BK52" s="63" t="str">
        <f t="shared" si="74"/>
        <v/>
      </c>
      <c r="BL52" s="63" t="str">
        <f t="shared" si="74"/>
        <v/>
      </c>
      <c r="BM52" s="63" t="str">
        <f t="shared" si="74"/>
        <v/>
      </c>
      <c r="BN52" s="63" t="str">
        <f t="shared" si="74"/>
        <v/>
      </c>
      <c r="BO52" s="63" t="str">
        <f t="shared" si="74"/>
        <v/>
      </c>
      <c r="BP52" s="63" t="str">
        <f t="shared" si="74"/>
        <v/>
      </c>
      <c r="BQ52" s="63" t="str">
        <f t="shared" si="74"/>
        <v/>
      </c>
      <c r="BR52" s="63" t="str">
        <f t="shared" si="74"/>
        <v/>
      </c>
      <c r="BS52" s="63" t="str">
        <f t="shared" si="74"/>
        <v/>
      </c>
      <c r="BT52" s="63" t="str">
        <f t="shared" si="74"/>
        <v/>
      </c>
      <c r="BU52" s="63" t="str">
        <f t="shared" si="74"/>
        <v/>
      </c>
      <c r="BV52" s="63" t="str">
        <f t="shared" si="74"/>
        <v/>
      </c>
      <c r="BW52" s="63" t="str">
        <f t="shared" si="74"/>
        <v/>
      </c>
      <c r="BX52" s="63" t="str">
        <f t="shared" si="74"/>
        <v/>
      </c>
      <c r="BY52" s="63" t="str">
        <f t="shared" si="74"/>
        <v/>
      </c>
      <c r="BZ52" s="63" t="str">
        <f t="shared" si="74"/>
        <v/>
      </c>
      <c r="CA52" s="63" t="str">
        <f t="shared" si="74"/>
        <v/>
      </c>
      <c r="CB52" s="63" t="str">
        <f t="shared" si="74"/>
        <v/>
      </c>
      <c r="CC52" s="63" t="str">
        <f t="shared" si="74"/>
        <v/>
      </c>
      <c r="CD52" s="63" t="str">
        <f t="shared" si="74"/>
        <v/>
      </c>
      <c r="CE52" s="63" t="str">
        <f t="shared" si="74"/>
        <v/>
      </c>
      <c r="CF52" s="63" t="str">
        <f t="shared" si="74"/>
        <v/>
      </c>
      <c r="CG52" s="63" t="str">
        <f t="shared" si="74"/>
        <v/>
      </c>
      <c r="CH52" s="63" t="str">
        <f t="shared" si="74"/>
        <v/>
      </c>
      <c r="CI52" s="63" t="str">
        <f t="shared" si="74"/>
        <v/>
      </c>
      <c r="CJ52" s="63" t="str">
        <f t="shared" si="74"/>
        <v/>
      </c>
      <c r="CK52" s="63" t="str">
        <f t="shared" si="74"/>
        <v/>
      </c>
      <c r="CL52" s="63" t="str">
        <f t="shared" si="74"/>
        <v/>
      </c>
      <c r="CM52" s="63" t="str">
        <f t="shared" si="74"/>
        <v/>
      </c>
      <c r="CN52" s="63" t="str">
        <f t="shared" si="74"/>
        <v/>
      </c>
      <c r="CO52" s="63" t="str">
        <f t="shared" si="74"/>
        <v/>
      </c>
      <c r="CP52" s="63" t="str">
        <f t="shared" si="74"/>
        <v/>
      </c>
      <c r="CQ52" s="63" t="str">
        <f t="shared" si="74"/>
        <v/>
      </c>
      <c r="CR52" s="63" t="str">
        <f t="shared" si="74"/>
        <v/>
      </c>
      <c r="CS52" s="63" t="str">
        <f t="shared" si="74"/>
        <v/>
      </c>
      <c r="CT52" s="52"/>
      <c r="CU52" s="52"/>
      <c r="CV52" s="52"/>
      <c r="CW52" s="52"/>
    </row>
    <row r="53" ht="17.25" customHeight="1" outlineLevel="1">
      <c r="A53" s="45"/>
      <c r="B53" s="57"/>
      <c r="C53" s="57">
        <v>4.1</v>
      </c>
      <c r="D53" s="58" t="s">
        <v>80</v>
      </c>
      <c r="E53" s="59" t="s">
        <v>35</v>
      </c>
      <c r="F53" s="60">
        <v>44351.0</v>
      </c>
      <c r="G53" s="60">
        <v>44363.0</v>
      </c>
      <c r="H53" s="61">
        <v>0.3</v>
      </c>
      <c r="I53" s="62">
        <f t="shared" ref="I53:I56" si="76">DAYS360(F53,G53)+1</f>
        <v>13</v>
      </c>
      <c r="J53" s="62">
        <f t="shared" ref="J53:J56" si="77">NETWORKDAYS(F53,G53)</f>
        <v>9</v>
      </c>
      <c r="K53" s="62">
        <f t="shared" ref="K53:K56" si="78">ROUNDDOWN(H53*I53,0)</f>
        <v>3</v>
      </c>
      <c r="L53" s="62">
        <f t="shared" ref="L53:L56" si="79">I53-K53</f>
        <v>10</v>
      </c>
      <c r="M53" s="55"/>
      <c r="N53" s="63" t="str">
        <f t="shared" si="23"/>
        <v/>
      </c>
      <c r="O53" s="63" t="str">
        <f t="shared" ref="O53:CS53" si="75">IF(O$6=$E$7,"t",IF(AND(O$6&gt;=$F53,O$6&lt;$F53+$K53),"c",IF(AND(O$6&gt;=$F53,O$6&lt;=$F53+$I53-1),"x","")))</f>
        <v/>
      </c>
      <c r="P53" s="63" t="str">
        <f t="shared" si="75"/>
        <v/>
      </c>
      <c r="Q53" s="63" t="str">
        <f t="shared" si="75"/>
        <v/>
      </c>
      <c r="R53" s="63" t="str">
        <f t="shared" si="75"/>
        <v>c</v>
      </c>
      <c r="S53" s="63" t="str">
        <f t="shared" si="75"/>
        <v>c</v>
      </c>
      <c r="T53" s="63" t="str">
        <f t="shared" si="75"/>
        <v>c</v>
      </c>
      <c r="U53" s="63" t="str">
        <f t="shared" si="75"/>
        <v>x</v>
      </c>
      <c r="V53" s="63" t="str">
        <f t="shared" si="75"/>
        <v>x</v>
      </c>
      <c r="W53" s="63" t="str">
        <f t="shared" si="75"/>
        <v>x</v>
      </c>
      <c r="X53" s="63" t="str">
        <f t="shared" si="75"/>
        <v>x</v>
      </c>
      <c r="Y53" s="63" t="str">
        <f t="shared" si="75"/>
        <v>x</v>
      </c>
      <c r="Z53" s="63" t="str">
        <f t="shared" si="75"/>
        <v>x</v>
      </c>
      <c r="AA53" s="63" t="str">
        <f t="shared" si="75"/>
        <v>x</v>
      </c>
      <c r="AB53" s="63" t="str">
        <f t="shared" si="75"/>
        <v>x</v>
      </c>
      <c r="AC53" s="63" t="str">
        <f t="shared" si="75"/>
        <v>x</v>
      </c>
      <c r="AD53" s="63" t="str">
        <f t="shared" si="75"/>
        <v>x</v>
      </c>
      <c r="AE53" s="63" t="str">
        <f t="shared" si="75"/>
        <v/>
      </c>
      <c r="AF53" s="63" t="str">
        <f t="shared" si="75"/>
        <v/>
      </c>
      <c r="AG53" s="63" t="str">
        <f t="shared" si="75"/>
        <v/>
      </c>
      <c r="AH53" s="63" t="str">
        <f t="shared" si="75"/>
        <v/>
      </c>
      <c r="AI53" s="63" t="str">
        <f t="shared" si="75"/>
        <v/>
      </c>
      <c r="AJ53" s="63" t="str">
        <f t="shared" si="75"/>
        <v/>
      </c>
      <c r="AK53" s="63" t="str">
        <f t="shared" si="75"/>
        <v/>
      </c>
      <c r="AL53" s="63" t="str">
        <f t="shared" si="75"/>
        <v/>
      </c>
      <c r="AM53" s="63" t="str">
        <f t="shared" si="75"/>
        <v/>
      </c>
      <c r="AN53" s="63" t="str">
        <f t="shared" si="75"/>
        <v/>
      </c>
      <c r="AO53" s="63" t="str">
        <f t="shared" si="75"/>
        <v/>
      </c>
      <c r="AP53" s="63" t="str">
        <f t="shared" si="75"/>
        <v>t</v>
      </c>
      <c r="AQ53" s="63" t="str">
        <f t="shared" si="75"/>
        <v/>
      </c>
      <c r="AR53" s="63" t="str">
        <f t="shared" si="75"/>
        <v/>
      </c>
      <c r="AS53" s="63" t="str">
        <f t="shared" si="75"/>
        <v/>
      </c>
      <c r="AT53" s="63" t="str">
        <f t="shared" si="75"/>
        <v/>
      </c>
      <c r="AU53" s="63" t="str">
        <f t="shared" si="75"/>
        <v/>
      </c>
      <c r="AV53" s="63" t="str">
        <f t="shared" si="75"/>
        <v/>
      </c>
      <c r="AW53" s="63" t="str">
        <f t="shared" si="75"/>
        <v/>
      </c>
      <c r="AX53" s="63" t="str">
        <f t="shared" si="75"/>
        <v/>
      </c>
      <c r="AY53" s="63" t="str">
        <f t="shared" si="75"/>
        <v/>
      </c>
      <c r="AZ53" s="63" t="str">
        <f t="shared" si="75"/>
        <v/>
      </c>
      <c r="BA53" s="63" t="str">
        <f t="shared" si="75"/>
        <v/>
      </c>
      <c r="BB53" s="63" t="str">
        <f t="shared" si="75"/>
        <v/>
      </c>
      <c r="BC53" s="63" t="str">
        <f t="shared" si="75"/>
        <v/>
      </c>
      <c r="BD53" s="63" t="str">
        <f t="shared" si="75"/>
        <v/>
      </c>
      <c r="BE53" s="63" t="str">
        <f t="shared" si="75"/>
        <v/>
      </c>
      <c r="BF53" s="63" t="str">
        <f t="shared" si="75"/>
        <v/>
      </c>
      <c r="BG53" s="63" t="str">
        <f t="shared" si="75"/>
        <v/>
      </c>
      <c r="BH53" s="63" t="str">
        <f t="shared" si="75"/>
        <v/>
      </c>
      <c r="BI53" s="63" t="str">
        <f t="shared" si="75"/>
        <v/>
      </c>
      <c r="BJ53" s="63" t="str">
        <f t="shared" si="75"/>
        <v/>
      </c>
      <c r="BK53" s="63" t="str">
        <f t="shared" si="75"/>
        <v/>
      </c>
      <c r="BL53" s="63" t="str">
        <f t="shared" si="75"/>
        <v/>
      </c>
      <c r="BM53" s="63" t="str">
        <f t="shared" si="75"/>
        <v/>
      </c>
      <c r="BN53" s="63" t="str">
        <f t="shared" si="75"/>
        <v/>
      </c>
      <c r="BO53" s="63" t="str">
        <f t="shared" si="75"/>
        <v/>
      </c>
      <c r="BP53" s="63" t="str">
        <f t="shared" si="75"/>
        <v/>
      </c>
      <c r="BQ53" s="63" t="str">
        <f t="shared" si="75"/>
        <v/>
      </c>
      <c r="BR53" s="63" t="str">
        <f t="shared" si="75"/>
        <v/>
      </c>
      <c r="BS53" s="63" t="str">
        <f t="shared" si="75"/>
        <v/>
      </c>
      <c r="BT53" s="63" t="str">
        <f t="shared" si="75"/>
        <v/>
      </c>
      <c r="BU53" s="63" t="str">
        <f t="shared" si="75"/>
        <v/>
      </c>
      <c r="BV53" s="63" t="str">
        <f t="shared" si="75"/>
        <v/>
      </c>
      <c r="BW53" s="63" t="str">
        <f t="shared" si="75"/>
        <v/>
      </c>
      <c r="BX53" s="63" t="str">
        <f t="shared" si="75"/>
        <v/>
      </c>
      <c r="BY53" s="63" t="str">
        <f t="shared" si="75"/>
        <v/>
      </c>
      <c r="BZ53" s="63" t="str">
        <f t="shared" si="75"/>
        <v/>
      </c>
      <c r="CA53" s="63" t="str">
        <f t="shared" si="75"/>
        <v/>
      </c>
      <c r="CB53" s="63" t="str">
        <f t="shared" si="75"/>
        <v/>
      </c>
      <c r="CC53" s="63" t="str">
        <f t="shared" si="75"/>
        <v/>
      </c>
      <c r="CD53" s="63" t="str">
        <f t="shared" si="75"/>
        <v/>
      </c>
      <c r="CE53" s="63" t="str">
        <f t="shared" si="75"/>
        <v/>
      </c>
      <c r="CF53" s="63" t="str">
        <f t="shared" si="75"/>
        <v/>
      </c>
      <c r="CG53" s="63" t="str">
        <f t="shared" si="75"/>
        <v/>
      </c>
      <c r="CH53" s="63" t="str">
        <f t="shared" si="75"/>
        <v/>
      </c>
      <c r="CI53" s="63" t="str">
        <f t="shared" si="75"/>
        <v/>
      </c>
      <c r="CJ53" s="63" t="str">
        <f t="shared" si="75"/>
        <v/>
      </c>
      <c r="CK53" s="63" t="str">
        <f t="shared" si="75"/>
        <v/>
      </c>
      <c r="CL53" s="63" t="str">
        <f t="shared" si="75"/>
        <v/>
      </c>
      <c r="CM53" s="63" t="str">
        <f t="shared" si="75"/>
        <v/>
      </c>
      <c r="CN53" s="63" t="str">
        <f t="shared" si="75"/>
        <v/>
      </c>
      <c r="CO53" s="63" t="str">
        <f t="shared" si="75"/>
        <v/>
      </c>
      <c r="CP53" s="63" t="str">
        <f t="shared" si="75"/>
        <v/>
      </c>
      <c r="CQ53" s="63" t="str">
        <f t="shared" si="75"/>
        <v/>
      </c>
      <c r="CR53" s="63" t="str">
        <f t="shared" si="75"/>
        <v/>
      </c>
      <c r="CS53" s="63" t="str">
        <f t="shared" si="75"/>
        <v/>
      </c>
      <c r="CT53" s="45"/>
      <c r="CU53" s="45"/>
      <c r="CV53" s="45"/>
      <c r="CW53" s="45"/>
    </row>
    <row r="54" ht="17.25" customHeight="1" outlineLevel="1">
      <c r="A54" s="45"/>
      <c r="B54" s="57"/>
      <c r="C54" s="57">
        <v>4.2</v>
      </c>
      <c r="D54" s="58" t="s">
        <v>81</v>
      </c>
      <c r="E54" s="59" t="s">
        <v>35</v>
      </c>
      <c r="F54" s="60">
        <v>44351.0</v>
      </c>
      <c r="G54" s="60">
        <v>44363.0</v>
      </c>
      <c r="H54" s="61">
        <v>0.3</v>
      </c>
      <c r="I54" s="62">
        <f t="shared" si="76"/>
        <v>13</v>
      </c>
      <c r="J54" s="62">
        <f t="shared" si="77"/>
        <v>9</v>
      </c>
      <c r="K54" s="62">
        <f t="shared" si="78"/>
        <v>3</v>
      </c>
      <c r="L54" s="62">
        <f t="shared" si="79"/>
        <v>10</v>
      </c>
      <c r="M54" s="55"/>
      <c r="N54" s="63" t="str">
        <f t="shared" si="23"/>
        <v/>
      </c>
      <c r="O54" s="63" t="str">
        <f t="shared" ref="O54:CS54" si="80">IF(O$6=$E$7,"t",IF(AND(O$6&gt;=$F54,O$6&lt;$F54+$K54),"c",IF(AND(O$6&gt;=$F54,O$6&lt;=$F54+$I54-1),"x","")))</f>
        <v/>
      </c>
      <c r="P54" s="63" t="str">
        <f t="shared" si="80"/>
        <v/>
      </c>
      <c r="Q54" s="63" t="str">
        <f t="shared" si="80"/>
        <v/>
      </c>
      <c r="R54" s="63" t="str">
        <f t="shared" si="80"/>
        <v>c</v>
      </c>
      <c r="S54" s="63" t="str">
        <f t="shared" si="80"/>
        <v>c</v>
      </c>
      <c r="T54" s="63" t="str">
        <f t="shared" si="80"/>
        <v>c</v>
      </c>
      <c r="U54" s="63" t="str">
        <f t="shared" si="80"/>
        <v>x</v>
      </c>
      <c r="V54" s="63" t="str">
        <f t="shared" si="80"/>
        <v>x</v>
      </c>
      <c r="W54" s="63" t="str">
        <f t="shared" si="80"/>
        <v>x</v>
      </c>
      <c r="X54" s="63" t="str">
        <f t="shared" si="80"/>
        <v>x</v>
      </c>
      <c r="Y54" s="63" t="str">
        <f t="shared" si="80"/>
        <v>x</v>
      </c>
      <c r="Z54" s="63" t="str">
        <f t="shared" si="80"/>
        <v>x</v>
      </c>
      <c r="AA54" s="63" t="str">
        <f t="shared" si="80"/>
        <v>x</v>
      </c>
      <c r="AB54" s="63" t="str">
        <f t="shared" si="80"/>
        <v>x</v>
      </c>
      <c r="AC54" s="63" t="str">
        <f t="shared" si="80"/>
        <v>x</v>
      </c>
      <c r="AD54" s="63" t="str">
        <f t="shared" si="80"/>
        <v>x</v>
      </c>
      <c r="AE54" s="63" t="str">
        <f t="shared" si="80"/>
        <v/>
      </c>
      <c r="AF54" s="63" t="str">
        <f t="shared" si="80"/>
        <v/>
      </c>
      <c r="AG54" s="63" t="str">
        <f t="shared" si="80"/>
        <v/>
      </c>
      <c r="AH54" s="63" t="str">
        <f t="shared" si="80"/>
        <v/>
      </c>
      <c r="AI54" s="63" t="str">
        <f t="shared" si="80"/>
        <v/>
      </c>
      <c r="AJ54" s="63" t="str">
        <f t="shared" si="80"/>
        <v/>
      </c>
      <c r="AK54" s="63" t="str">
        <f t="shared" si="80"/>
        <v/>
      </c>
      <c r="AL54" s="63" t="str">
        <f t="shared" si="80"/>
        <v/>
      </c>
      <c r="AM54" s="63" t="str">
        <f t="shared" si="80"/>
        <v/>
      </c>
      <c r="AN54" s="63" t="str">
        <f t="shared" si="80"/>
        <v/>
      </c>
      <c r="AO54" s="63" t="str">
        <f t="shared" si="80"/>
        <v/>
      </c>
      <c r="AP54" s="63" t="str">
        <f t="shared" si="80"/>
        <v>t</v>
      </c>
      <c r="AQ54" s="63" t="str">
        <f t="shared" si="80"/>
        <v/>
      </c>
      <c r="AR54" s="63" t="str">
        <f t="shared" si="80"/>
        <v/>
      </c>
      <c r="AS54" s="63" t="str">
        <f t="shared" si="80"/>
        <v/>
      </c>
      <c r="AT54" s="63" t="str">
        <f t="shared" si="80"/>
        <v/>
      </c>
      <c r="AU54" s="63" t="str">
        <f t="shared" si="80"/>
        <v/>
      </c>
      <c r="AV54" s="63" t="str">
        <f t="shared" si="80"/>
        <v/>
      </c>
      <c r="AW54" s="63" t="str">
        <f t="shared" si="80"/>
        <v/>
      </c>
      <c r="AX54" s="63" t="str">
        <f t="shared" si="80"/>
        <v/>
      </c>
      <c r="AY54" s="63" t="str">
        <f t="shared" si="80"/>
        <v/>
      </c>
      <c r="AZ54" s="63" t="str">
        <f t="shared" si="80"/>
        <v/>
      </c>
      <c r="BA54" s="63" t="str">
        <f t="shared" si="80"/>
        <v/>
      </c>
      <c r="BB54" s="63" t="str">
        <f t="shared" si="80"/>
        <v/>
      </c>
      <c r="BC54" s="63" t="str">
        <f t="shared" si="80"/>
        <v/>
      </c>
      <c r="BD54" s="63" t="str">
        <f t="shared" si="80"/>
        <v/>
      </c>
      <c r="BE54" s="63" t="str">
        <f t="shared" si="80"/>
        <v/>
      </c>
      <c r="BF54" s="63" t="str">
        <f t="shared" si="80"/>
        <v/>
      </c>
      <c r="BG54" s="63" t="str">
        <f t="shared" si="80"/>
        <v/>
      </c>
      <c r="BH54" s="63" t="str">
        <f t="shared" si="80"/>
        <v/>
      </c>
      <c r="BI54" s="63" t="str">
        <f t="shared" si="80"/>
        <v/>
      </c>
      <c r="BJ54" s="63" t="str">
        <f t="shared" si="80"/>
        <v/>
      </c>
      <c r="BK54" s="63" t="str">
        <f t="shared" si="80"/>
        <v/>
      </c>
      <c r="BL54" s="63" t="str">
        <f t="shared" si="80"/>
        <v/>
      </c>
      <c r="BM54" s="63" t="str">
        <f t="shared" si="80"/>
        <v/>
      </c>
      <c r="BN54" s="63" t="str">
        <f t="shared" si="80"/>
        <v/>
      </c>
      <c r="BO54" s="63" t="str">
        <f t="shared" si="80"/>
        <v/>
      </c>
      <c r="BP54" s="63" t="str">
        <f t="shared" si="80"/>
        <v/>
      </c>
      <c r="BQ54" s="63" t="str">
        <f t="shared" si="80"/>
        <v/>
      </c>
      <c r="BR54" s="63" t="str">
        <f t="shared" si="80"/>
        <v/>
      </c>
      <c r="BS54" s="63" t="str">
        <f t="shared" si="80"/>
        <v/>
      </c>
      <c r="BT54" s="63" t="str">
        <f t="shared" si="80"/>
        <v/>
      </c>
      <c r="BU54" s="63" t="str">
        <f t="shared" si="80"/>
        <v/>
      </c>
      <c r="BV54" s="63" t="str">
        <f t="shared" si="80"/>
        <v/>
      </c>
      <c r="BW54" s="63" t="str">
        <f t="shared" si="80"/>
        <v/>
      </c>
      <c r="BX54" s="63" t="str">
        <f t="shared" si="80"/>
        <v/>
      </c>
      <c r="BY54" s="63" t="str">
        <f t="shared" si="80"/>
        <v/>
      </c>
      <c r="BZ54" s="63" t="str">
        <f t="shared" si="80"/>
        <v/>
      </c>
      <c r="CA54" s="63" t="str">
        <f t="shared" si="80"/>
        <v/>
      </c>
      <c r="CB54" s="63" t="str">
        <f t="shared" si="80"/>
        <v/>
      </c>
      <c r="CC54" s="63" t="str">
        <f t="shared" si="80"/>
        <v/>
      </c>
      <c r="CD54" s="63" t="str">
        <f t="shared" si="80"/>
        <v/>
      </c>
      <c r="CE54" s="63" t="str">
        <f t="shared" si="80"/>
        <v/>
      </c>
      <c r="CF54" s="63" t="str">
        <f t="shared" si="80"/>
        <v/>
      </c>
      <c r="CG54" s="63" t="str">
        <f t="shared" si="80"/>
        <v/>
      </c>
      <c r="CH54" s="63" t="str">
        <f t="shared" si="80"/>
        <v/>
      </c>
      <c r="CI54" s="63" t="str">
        <f t="shared" si="80"/>
        <v/>
      </c>
      <c r="CJ54" s="63" t="str">
        <f t="shared" si="80"/>
        <v/>
      </c>
      <c r="CK54" s="63" t="str">
        <f t="shared" si="80"/>
        <v/>
      </c>
      <c r="CL54" s="63" t="str">
        <f t="shared" si="80"/>
        <v/>
      </c>
      <c r="CM54" s="63" t="str">
        <f t="shared" si="80"/>
        <v/>
      </c>
      <c r="CN54" s="63" t="str">
        <f t="shared" si="80"/>
        <v/>
      </c>
      <c r="CO54" s="63" t="str">
        <f t="shared" si="80"/>
        <v/>
      </c>
      <c r="CP54" s="63" t="str">
        <f t="shared" si="80"/>
        <v/>
      </c>
      <c r="CQ54" s="63" t="str">
        <f t="shared" si="80"/>
        <v/>
      </c>
      <c r="CR54" s="63" t="str">
        <f t="shared" si="80"/>
        <v/>
      </c>
      <c r="CS54" s="63" t="str">
        <f t="shared" si="80"/>
        <v/>
      </c>
      <c r="CT54" s="45"/>
      <c r="CU54" s="45"/>
      <c r="CV54" s="45"/>
      <c r="CW54" s="45"/>
    </row>
    <row r="55" ht="17.25" customHeight="1" outlineLevel="1">
      <c r="A55" s="45"/>
      <c r="B55" s="57"/>
      <c r="C55" s="57">
        <v>4.3</v>
      </c>
      <c r="D55" s="58" t="s">
        <v>82</v>
      </c>
      <c r="E55" s="59" t="s">
        <v>35</v>
      </c>
      <c r="F55" s="60">
        <v>44351.0</v>
      </c>
      <c r="G55" s="60">
        <v>44363.0</v>
      </c>
      <c r="H55" s="61">
        <v>0.3</v>
      </c>
      <c r="I55" s="62">
        <f t="shared" si="76"/>
        <v>13</v>
      </c>
      <c r="J55" s="62">
        <f t="shared" si="77"/>
        <v>9</v>
      </c>
      <c r="K55" s="62">
        <f t="shared" si="78"/>
        <v>3</v>
      </c>
      <c r="L55" s="62">
        <f t="shared" si="79"/>
        <v>10</v>
      </c>
      <c r="M55" s="55"/>
      <c r="N55" s="63" t="str">
        <f t="shared" si="23"/>
        <v/>
      </c>
      <c r="O55" s="63" t="str">
        <f t="shared" ref="O55:CS55" si="81">IF(O$6=$E$7,"t",IF(AND(O$6&gt;=$F55,O$6&lt;$F55+$K55),"c",IF(AND(O$6&gt;=$F55,O$6&lt;=$F55+$I55-1),"x","")))</f>
        <v/>
      </c>
      <c r="P55" s="63" t="str">
        <f t="shared" si="81"/>
        <v/>
      </c>
      <c r="Q55" s="63" t="str">
        <f t="shared" si="81"/>
        <v/>
      </c>
      <c r="R55" s="63" t="str">
        <f t="shared" si="81"/>
        <v>c</v>
      </c>
      <c r="S55" s="63" t="str">
        <f t="shared" si="81"/>
        <v>c</v>
      </c>
      <c r="T55" s="63" t="str">
        <f t="shared" si="81"/>
        <v>c</v>
      </c>
      <c r="U55" s="63" t="str">
        <f t="shared" si="81"/>
        <v>x</v>
      </c>
      <c r="V55" s="63" t="str">
        <f t="shared" si="81"/>
        <v>x</v>
      </c>
      <c r="W55" s="63" t="str">
        <f t="shared" si="81"/>
        <v>x</v>
      </c>
      <c r="X55" s="63" t="str">
        <f t="shared" si="81"/>
        <v>x</v>
      </c>
      <c r="Y55" s="63" t="str">
        <f t="shared" si="81"/>
        <v>x</v>
      </c>
      <c r="Z55" s="63" t="str">
        <f t="shared" si="81"/>
        <v>x</v>
      </c>
      <c r="AA55" s="63" t="str">
        <f t="shared" si="81"/>
        <v>x</v>
      </c>
      <c r="AB55" s="63" t="str">
        <f t="shared" si="81"/>
        <v>x</v>
      </c>
      <c r="AC55" s="63" t="str">
        <f t="shared" si="81"/>
        <v>x</v>
      </c>
      <c r="AD55" s="63" t="str">
        <f t="shared" si="81"/>
        <v>x</v>
      </c>
      <c r="AE55" s="63" t="str">
        <f t="shared" si="81"/>
        <v/>
      </c>
      <c r="AF55" s="63" t="str">
        <f t="shared" si="81"/>
        <v/>
      </c>
      <c r="AG55" s="63" t="str">
        <f t="shared" si="81"/>
        <v/>
      </c>
      <c r="AH55" s="63" t="str">
        <f t="shared" si="81"/>
        <v/>
      </c>
      <c r="AI55" s="63" t="str">
        <f t="shared" si="81"/>
        <v/>
      </c>
      <c r="AJ55" s="63" t="str">
        <f t="shared" si="81"/>
        <v/>
      </c>
      <c r="AK55" s="63" t="str">
        <f t="shared" si="81"/>
        <v/>
      </c>
      <c r="AL55" s="63" t="str">
        <f t="shared" si="81"/>
        <v/>
      </c>
      <c r="AM55" s="63" t="str">
        <f t="shared" si="81"/>
        <v/>
      </c>
      <c r="AN55" s="63" t="str">
        <f t="shared" si="81"/>
        <v/>
      </c>
      <c r="AO55" s="63" t="str">
        <f t="shared" si="81"/>
        <v/>
      </c>
      <c r="AP55" s="63" t="str">
        <f t="shared" si="81"/>
        <v>t</v>
      </c>
      <c r="AQ55" s="63" t="str">
        <f t="shared" si="81"/>
        <v/>
      </c>
      <c r="AR55" s="63" t="str">
        <f t="shared" si="81"/>
        <v/>
      </c>
      <c r="AS55" s="63" t="str">
        <f t="shared" si="81"/>
        <v/>
      </c>
      <c r="AT55" s="63" t="str">
        <f t="shared" si="81"/>
        <v/>
      </c>
      <c r="AU55" s="63" t="str">
        <f t="shared" si="81"/>
        <v/>
      </c>
      <c r="AV55" s="63" t="str">
        <f t="shared" si="81"/>
        <v/>
      </c>
      <c r="AW55" s="63" t="str">
        <f t="shared" si="81"/>
        <v/>
      </c>
      <c r="AX55" s="63" t="str">
        <f t="shared" si="81"/>
        <v/>
      </c>
      <c r="AY55" s="63" t="str">
        <f t="shared" si="81"/>
        <v/>
      </c>
      <c r="AZ55" s="63" t="str">
        <f t="shared" si="81"/>
        <v/>
      </c>
      <c r="BA55" s="63" t="str">
        <f t="shared" si="81"/>
        <v/>
      </c>
      <c r="BB55" s="63" t="str">
        <f t="shared" si="81"/>
        <v/>
      </c>
      <c r="BC55" s="63" t="str">
        <f t="shared" si="81"/>
        <v/>
      </c>
      <c r="BD55" s="63" t="str">
        <f t="shared" si="81"/>
        <v/>
      </c>
      <c r="BE55" s="63" t="str">
        <f t="shared" si="81"/>
        <v/>
      </c>
      <c r="BF55" s="63" t="str">
        <f t="shared" si="81"/>
        <v/>
      </c>
      <c r="BG55" s="63" t="str">
        <f t="shared" si="81"/>
        <v/>
      </c>
      <c r="BH55" s="63" t="str">
        <f t="shared" si="81"/>
        <v/>
      </c>
      <c r="BI55" s="63" t="str">
        <f t="shared" si="81"/>
        <v/>
      </c>
      <c r="BJ55" s="63" t="str">
        <f t="shared" si="81"/>
        <v/>
      </c>
      <c r="BK55" s="63" t="str">
        <f t="shared" si="81"/>
        <v/>
      </c>
      <c r="BL55" s="63" t="str">
        <f t="shared" si="81"/>
        <v/>
      </c>
      <c r="BM55" s="63" t="str">
        <f t="shared" si="81"/>
        <v/>
      </c>
      <c r="BN55" s="63" t="str">
        <f t="shared" si="81"/>
        <v/>
      </c>
      <c r="BO55" s="63" t="str">
        <f t="shared" si="81"/>
        <v/>
      </c>
      <c r="BP55" s="63" t="str">
        <f t="shared" si="81"/>
        <v/>
      </c>
      <c r="BQ55" s="63" t="str">
        <f t="shared" si="81"/>
        <v/>
      </c>
      <c r="BR55" s="63" t="str">
        <f t="shared" si="81"/>
        <v/>
      </c>
      <c r="BS55" s="63" t="str">
        <f t="shared" si="81"/>
        <v/>
      </c>
      <c r="BT55" s="63" t="str">
        <f t="shared" si="81"/>
        <v/>
      </c>
      <c r="BU55" s="63" t="str">
        <f t="shared" si="81"/>
        <v/>
      </c>
      <c r="BV55" s="63" t="str">
        <f t="shared" si="81"/>
        <v/>
      </c>
      <c r="BW55" s="63" t="str">
        <f t="shared" si="81"/>
        <v/>
      </c>
      <c r="BX55" s="63" t="str">
        <f t="shared" si="81"/>
        <v/>
      </c>
      <c r="BY55" s="63" t="str">
        <f t="shared" si="81"/>
        <v/>
      </c>
      <c r="BZ55" s="63" t="str">
        <f t="shared" si="81"/>
        <v/>
      </c>
      <c r="CA55" s="63" t="str">
        <f t="shared" si="81"/>
        <v/>
      </c>
      <c r="CB55" s="63" t="str">
        <f t="shared" si="81"/>
        <v/>
      </c>
      <c r="CC55" s="63" t="str">
        <f t="shared" si="81"/>
        <v/>
      </c>
      <c r="CD55" s="63" t="str">
        <f t="shared" si="81"/>
        <v/>
      </c>
      <c r="CE55" s="63" t="str">
        <f t="shared" si="81"/>
        <v/>
      </c>
      <c r="CF55" s="63" t="str">
        <f t="shared" si="81"/>
        <v/>
      </c>
      <c r="CG55" s="63" t="str">
        <f t="shared" si="81"/>
        <v/>
      </c>
      <c r="CH55" s="63" t="str">
        <f t="shared" si="81"/>
        <v/>
      </c>
      <c r="CI55" s="63" t="str">
        <f t="shared" si="81"/>
        <v/>
      </c>
      <c r="CJ55" s="63" t="str">
        <f t="shared" si="81"/>
        <v/>
      </c>
      <c r="CK55" s="63" t="str">
        <f t="shared" si="81"/>
        <v/>
      </c>
      <c r="CL55" s="63" t="str">
        <f t="shared" si="81"/>
        <v/>
      </c>
      <c r="CM55" s="63" t="str">
        <f t="shared" si="81"/>
        <v/>
      </c>
      <c r="CN55" s="63" t="str">
        <f t="shared" si="81"/>
        <v/>
      </c>
      <c r="CO55" s="63" t="str">
        <f t="shared" si="81"/>
        <v/>
      </c>
      <c r="CP55" s="63" t="str">
        <f t="shared" si="81"/>
        <v/>
      </c>
      <c r="CQ55" s="63" t="str">
        <f t="shared" si="81"/>
        <v/>
      </c>
      <c r="CR55" s="63" t="str">
        <f t="shared" si="81"/>
        <v/>
      </c>
      <c r="CS55" s="63" t="str">
        <f t="shared" si="81"/>
        <v/>
      </c>
      <c r="CT55" s="45"/>
      <c r="CU55" s="45"/>
      <c r="CV55" s="45"/>
      <c r="CW55" s="45"/>
    </row>
    <row r="56" ht="17.25" customHeight="1" outlineLevel="1">
      <c r="A56" s="45"/>
      <c r="B56" s="57"/>
      <c r="C56" s="57">
        <v>4.4</v>
      </c>
      <c r="D56" s="58" t="s">
        <v>83</v>
      </c>
      <c r="E56" s="59" t="s">
        <v>35</v>
      </c>
      <c r="F56" s="60">
        <v>44351.0</v>
      </c>
      <c r="G56" s="60">
        <v>44363.0</v>
      </c>
      <c r="H56" s="61">
        <v>0.4</v>
      </c>
      <c r="I56" s="62">
        <f t="shared" si="76"/>
        <v>13</v>
      </c>
      <c r="J56" s="62">
        <f t="shared" si="77"/>
        <v>9</v>
      </c>
      <c r="K56" s="62">
        <f t="shared" si="78"/>
        <v>5</v>
      </c>
      <c r="L56" s="62">
        <f t="shared" si="79"/>
        <v>8</v>
      </c>
      <c r="M56" s="55"/>
      <c r="N56" s="63" t="str">
        <f t="shared" si="23"/>
        <v/>
      </c>
      <c r="O56" s="63" t="str">
        <f t="shared" ref="O56:CS56" si="82">IF(O$6=$E$7,"t",IF(AND(O$6&gt;=$F56,O$6&lt;$F56+$K56),"c",IF(AND(O$6&gt;=$F56,O$6&lt;=$F56+$I56-1),"x","")))</f>
        <v/>
      </c>
      <c r="P56" s="63" t="str">
        <f t="shared" si="82"/>
        <v/>
      </c>
      <c r="Q56" s="63" t="str">
        <f t="shared" si="82"/>
        <v/>
      </c>
      <c r="R56" s="63" t="str">
        <f t="shared" si="82"/>
        <v>c</v>
      </c>
      <c r="S56" s="63" t="str">
        <f t="shared" si="82"/>
        <v>c</v>
      </c>
      <c r="T56" s="63" t="str">
        <f t="shared" si="82"/>
        <v>c</v>
      </c>
      <c r="U56" s="63" t="str">
        <f t="shared" si="82"/>
        <v>c</v>
      </c>
      <c r="V56" s="63" t="str">
        <f t="shared" si="82"/>
        <v>c</v>
      </c>
      <c r="W56" s="63" t="str">
        <f t="shared" si="82"/>
        <v>x</v>
      </c>
      <c r="X56" s="63" t="str">
        <f t="shared" si="82"/>
        <v>x</v>
      </c>
      <c r="Y56" s="63" t="str">
        <f t="shared" si="82"/>
        <v>x</v>
      </c>
      <c r="Z56" s="63" t="str">
        <f t="shared" si="82"/>
        <v>x</v>
      </c>
      <c r="AA56" s="63" t="str">
        <f t="shared" si="82"/>
        <v>x</v>
      </c>
      <c r="AB56" s="63" t="str">
        <f t="shared" si="82"/>
        <v>x</v>
      </c>
      <c r="AC56" s="63" t="str">
        <f t="shared" si="82"/>
        <v>x</v>
      </c>
      <c r="AD56" s="63" t="str">
        <f t="shared" si="82"/>
        <v>x</v>
      </c>
      <c r="AE56" s="63" t="str">
        <f t="shared" si="82"/>
        <v/>
      </c>
      <c r="AF56" s="63" t="str">
        <f t="shared" si="82"/>
        <v/>
      </c>
      <c r="AG56" s="63" t="str">
        <f t="shared" si="82"/>
        <v/>
      </c>
      <c r="AH56" s="63" t="str">
        <f t="shared" si="82"/>
        <v/>
      </c>
      <c r="AI56" s="63" t="str">
        <f t="shared" si="82"/>
        <v/>
      </c>
      <c r="AJ56" s="63" t="str">
        <f t="shared" si="82"/>
        <v/>
      </c>
      <c r="AK56" s="63" t="str">
        <f t="shared" si="82"/>
        <v/>
      </c>
      <c r="AL56" s="63" t="str">
        <f t="shared" si="82"/>
        <v/>
      </c>
      <c r="AM56" s="63" t="str">
        <f t="shared" si="82"/>
        <v/>
      </c>
      <c r="AN56" s="63" t="str">
        <f t="shared" si="82"/>
        <v/>
      </c>
      <c r="AO56" s="63" t="str">
        <f t="shared" si="82"/>
        <v/>
      </c>
      <c r="AP56" s="63" t="str">
        <f t="shared" si="82"/>
        <v>t</v>
      </c>
      <c r="AQ56" s="63" t="str">
        <f t="shared" si="82"/>
        <v/>
      </c>
      <c r="AR56" s="63" t="str">
        <f t="shared" si="82"/>
        <v/>
      </c>
      <c r="AS56" s="63" t="str">
        <f t="shared" si="82"/>
        <v/>
      </c>
      <c r="AT56" s="63" t="str">
        <f t="shared" si="82"/>
        <v/>
      </c>
      <c r="AU56" s="63" t="str">
        <f t="shared" si="82"/>
        <v/>
      </c>
      <c r="AV56" s="63" t="str">
        <f t="shared" si="82"/>
        <v/>
      </c>
      <c r="AW56" s="63" t="str">
        <f t="shared" si="82"/>
        <v/>
      </c>
      <c r="AX56" s="63" t="str">
        <f t="shared" si="82"/>
        <v/>
      </c>
      <c r="AY56" s="63" t="str">
        <f t="shared" si="82"/>
        <v/>
      </c>
      <c r="AZ56" s="63" t="str">
        <f t="shared" si="82"/>
        <v/>
      </c>
      <c r="BA56" s="63" t="str">
        <f t="shared" si="82"/>
        <v/>
      </c>
      <c r="BB56" s="63" t="str">
        <f t="shared" si="82"/>
        <v/>
      </c>
      <c r="BC56" s="63" t="str">
        <f t="shared" si="82"/>
        <v/>
      </c>
      <c r="BD56" s="63" t="str">
        <f t="shared" si="82"/>
        <v/>
      </c>
      <c r="BE56" s="63" t="str">
        <f t="shared" si="82"/>
        <v/>
      </c>
      <c r="BF56" s="63" t="str">
        <f t="shared" si="82"/>
        <v/>
      </c>
      <c r="BG56" s="63" t="str">
        <f t="shared" si="82"/>
        <v/>
      </c>
      <c r="BH56" s="63" t="str">
        <f t="shared" si="82"/>
        <v/>
      </c>
      <c r="BI56" s="63" t="str">
        <f t="shared" si="82"/>
        <v/>
      </c>
      <c r="BJ56" s="63" t="str">
        <f t="shared" si="82"/>
        <v/>
      </c>
      <c r="BK56" s="63" t="str">
        <f t="shared" si="82"/>
        <v/>
      </c>
      <c r="BL56" s="63" t="str">
        <f t="shared" si="82"/>
        <v/>
      </c>
      <c r="BM56" s="63" t="str">
        <f t="shared" si="82"/>
        <v/>
      </c>
      <c r="BN56" s="63" t="str">
        <f t="shared" si="82"/>
        <v/>
      </c>
      <c r="BO56" s="63" t="str">
        <f t="shared" si="82"/>
        <v/>
      </c>
      <c r="BP56" s="63" t="str">
        <f t="shared" si="82"/>
        <v/>
      </c>
      <c r="BQ56" s="63" t="str">
        <f t="shared" si="82"/>
        <v/>
      </c>
      <c r="BR56" s="63" t="str">
        <f t="shared" si="82"/>
        <v/>
      </c>
      <c r="BS56" s="63" t="str">
        <f t="shared" si="82"/>
        <v/>
      </c>
      <c r="BT56" s="63" t="str">
        <f t="shared" si="82"/>
        <v/>
      </c>
      <c r="BU56" s="63" t="str">
        <f t="shared" si="82"/>
        <v/>
      </c>
      <c r="BV56" s="63" t="str">
        <f t="shared" si="82"/>
        <v/>
      </c>
      <c r="BW56" s="63" t="str">
        <f t="shared" si="82"/>
        <v/>
      </c>
      <c r="BX56" s="63" t="str">
        <f t="shared" si="82"/>
        <v/>
      </c>
      <c r="BY56" s="63" t="str">
        <f t="shared" si="82"/>
        <v/>
      </c>
      <c r="BZ56" s="63" t="str">
        <f t="shared" si="82"/>
        <v/>
      </c>
      <c r="CA56" s="63" t="str">
        <f t="shared" si="82"/>
        <v/>
      </c>
      <c r="CB56" s="63" t="str">
        <f t="shared" si="82"/>
        <v/>
      </c>
      <c r="CC56" s="63" t="str">
        <f t="shared" si="82"/>
        <v/>
      </c>
      <c r="CD56" s="63" t="str">
        <f t="shared" si="82"/>
        <v/>
      </c>
      <c r="CE56" s="63" t="str">
        <f t="shared" si="82"/>
        <v/>
      </c>
      <c r="CF56" s="63" t="str">
        <f t="shared" si="82"/>
        <v/>
      </c>
      <c r="CG56" s="63" t="str">
        <f t="shared" si="82"/>
        <v/>
      </c>
      <c r="CH56" s="63" t="str">
        <f t="shared" si="82"/>
        <v/>
      </c>
      <c r="CI56" s="63" t="str">
        <f t="shared" si="82"/>
        <v/>
      </c>
      <c r="CJ56" s="63" t="str">
        <f t="shared" si="82"/>
        <v/>
      </c>
      <c r="CK56" s="63" t="str">
        <f t="shared" si="82"/>
        <v/>
      </c>
      <c r="CL56" s="63" t="str">
        <f t="shared" si="82"/>
        <v/>
      </c>
      <c r="CM56" s="63" t="str">
        <f t="shared" si="82"/>
        <v/>
      </c>
      <c r="CN56" s="63" t="str">
        <f t="shared" si="82"/>
        <v/>
      </c>
      <c r="CO56" s="63" t="str">
        <f t="shared" si="82"/>
        <v/>
      </c>
      <c r="CP56" s="63" t="str">
        <f t="shared" si="82"/>
        <v/>
      </c>
      <c r="CQ56" s="63" t="str">
        <f t="shared" si="82"/>
        <v/>
      </c>
      <c r="CR56" s="63" t="str">
        <f t="shared" si="82"/>
        <v/>
      </c>
      <c r="CS56" s="63" t="str">
        <f t="shared" si="82"/>
        <v/>
      </c>
      <c r="CT56" s="45"/>
      <c r="CU56" s="45"/>
      <c r="CV56" s="45"/>
      <c r="CW56" s="45"/>
    </row>
    <row r="57" ht="19.5" customHeight="1">
      <c r="A57" s="52"/>
      <c r="B57" s="72">
        <v>5.0</v>
      </c>
      <c r="C57" s="73"/>
      <c r="D57" s="73" t="s">
        <v>84</v>
      </c>
      <c r="E57" s="55"/>
      <c r="F57" s="55"/>
      <c r="G57" s="55"/>
      <c r="H57" s="56">
        <f>average(H58:H61)</f>
        <v>0.105</v>
      </c>
      <c r="I57" s="55"/>
      <c r="J57" s="55"/>
      <c r="K57" s="55"/>
      <c r="L57" s="55"/>
      <c r="M57" s="55"/>
      <c r="N57" s="63" t="str">
        <f t="shared" si="23"/>
        <v/>
      </c>
      <c r="O57" s="63" t="str">
        <f t="shared" ref="O57:CS57" si="83">IF(O$6=$E$7,"t",IF(AND(O$6&gt;=$F57,O$6&lt;$F57+$K57),"c",IF(AND(O$6&gt;=$F57,O$6&lt;=$F57+$I57-1),"x","")))</f>
        <v/>
      </c>
      <c r="P57" s="63" t="str">
        <f t="shared" si="83"/>
        <v/>
      </c>
      <c r="Q57" s="63" t="str">
        <f t="shared" si="83"/>
        <v/>
      </c>
      <c r="R57" s="63" t="str">
        <f t="shared" si="83"/>
        <v/>
      </c>
      <c r="S57" s="63" t="str">
        <f t="shared" si="83"/>
        <v/>
      </c>
      <c r="T57" s="63" t="str">
        <f t="shared" si="83"/>
        <v/>
      </c>
      <c r="U57" s="63" t="str">
        <f t="shared" si="83"/>
        <v/>
      </c>
      <c r="V57" s="63" t="str">
        <f t="shared" si="83"/>
        <v/>
      </c>
      <c r="W57" s="63" t="str">
        <f t="shared" si="83"/>
        <v/>
      </c>
      <c r="X57" s="63" t="str">
        <f t="shared" si="83"/>
        <v/>
      </c>
      <c r="Y57" s="63" t="str">
        <f t="shared" si="83"/>
        <v/>
      </c>
      <c r="Z57" s="63" t="str">
        <f t="shared" si="83"/>
        <v/>
      </c>
      <c r="AA57" s="63" t="str">
        <f t="shared" si="83"/>
        <v/>
      </c>
      <c r="AB57" s="63" t="str">
        <f t="shared" si="83"/>
        <v/>
      </c>
      <c r="AC57" s="63" t="str">
        <f t="shared" si="83"/>
        <v/>
      </c>
      <c r="AD57" s="63" t="str">
        <f t="shared" si="83"/>
        <v/>
      </c>
      <c r="AE57" s="63" t="str">
        <f t="shared" si="83"/>
        <v/>
      </c>
      <c r="AF57" s="63" t="str">
        <f t="shared" si="83"/>
        <v/>
      </c>
      <c r="AG57" s="63" t="str">
        <f t="shared" si="83"/>
        <v/>
      </c>
      <c r="AH57" s="63" t="str">
        <f t="shared" si="83"/>
        <v/>
      </c>
      <c r="AI57" s="63" t="str">
        <f t="shared" si="83"/>
        <v/>
      </c>
      <c r="AJ57" s="63" t="str">
        <f t="shared" si="83"/>
        <v/>
      </c>
      <c r="AK57" s="63" t="str">
        <f t="shared" si="83"/>
        <v/>
      </c>
      <c r="AL57" s="63" t="str">
        <f t="shared" si="83"/>
        <v/>
      </c>
      <c r="AM57" s="63" t="str">
        <f t="shared" si="83"/>
        <v/>
      </c>
      <c r="AN57" s="63" t="str">
        <f t="shared" si="83"/>
        <v/>
      </c>
      <c r="AO57" s="63" t="str">
        <f t="shared" si="83"/>
        <v/>
      </c>
      <c r="AP57" s="63" t="str">
        <f t="shared" si="83"/>
        <v>t</v>
      </c>
      <c r="AQ57" s="63" t="str">
        <f t="shared" si="83"/>
        <v/>
      </c>
      <c r="AR57" s="63" t="str">
        <f t="shared" si="83"/>
        <v/>
      </c>
      <c r="AS57" s="63" t="str">
        <f t="shared" si="83"/>
        <v/>
      </c>
      <c r="AT57" s="63" t="str">
        <f t="shared" si="83"/>
        <v/>
      </c>
      <c r="AU57" s="63" t="str">
        <f t="shared" si="83"/>
        <v/>
      </c>
      <c r="AV57" s="63" t="str">
        <f t="shared" si="83"/>
        <v/>
      </c>
      <c r="AW57" s="63" t="str">
        <f t="shared" si="83"/>
        <v/>
      </c>
      <c r="AX57" s="63" t="str">
        <f t="shared" si="83"/>
        <v/>
      </c>
      <c r="AY57" s="63" t="str">
        <f t="shared" si="83"/>
        <v/>
      </c>
      <c r="AZ57" s="63" t="str">
        <f t="shared" si="83"/>
        <v/>
      </c>
      <c r="BA57" s="63" t="str">
        <f t="shared" si="83"/>
        <v/>
      </c>
      <c r="BB57" s="63" t="str">
        <f t="shared" si="83"/>
        <v/>
      </c>
      <c r="BC57" s="63" t="str">
        <f t="shared" si="83"/>
        <v/>
      </c>
      <c r="BD57" s="63" t="str">
        <f t="shared" si="83"/>
        <v/>
      </c>
      <c r="BE57" s="63" t="str">
        <f t="shared" si="83"/>
        <v/>
      </c>
      <c r="BF57" s="63" t="str">
        <f t="shared" si="83"/>
        <v/>
      </c>
      <c r="BG57" s="63" t="str">
        <f t="shared" si="83"/>
        <v/>
      </c>
      <c r="BH57" s="63" t="str">
        <f t="shared" si="83"/>
        <v/>
      </c>
      <c r="BI57" s="63" t="str">
        <f t="shared" si="83"/>
        <v/>
      </c>
      <c r="BJ57" s="63" t="str">
        <f t="shared" si="83"/>
        <v/>
      </c>
      <c r="BK57" s="63" t="str">
        <f t="shared" si="83"/>
        <v/>
      </c>
      <c r="BL57" s="63" t="str">
        <f t="shared" si="83"/>
        <v/>
      </c>
      <c r="BM57" s="63" t="str">
        <f t="shared" si="83"/>
        <v/>
      </c>
      <c r="BN57" s="63" t="str">
        <f t="shared" si="83"/>
        <v/>
      </c>
      <c r="BO57" s="63" t="str">
        <f t="shared" si="83"/>
        <v/>
      </c>
      <c r="BP57" s="63" t="str">
        <f t="shared" si="83"/>
        <v/>
      </c>
      <c r="BQ57" s="63" t="str">
        <f t="shared" si="83"/>
        <v/>
      </c>
      <c r="BR57" s="63" t="str">
        <f t="shared" si="83"/>
        <v/>
      </c>
      <c r="BS57" s="63" t="str">
        <f t="shared" si="83"/>
        <v/>
      </c>
      <c r="BT57" s="63" t="str">
        <f t="shared" si="83"/>
        <v/>
      </c>
      <c r="BU57" s="63" t="str">
        <f t="shared" si="83"/>
        <v/>
      </c>
      <c r="BV57" s="63" t="str">
        <f t="shared" si="83"/>
        <v/>
      </c>
      <c r="BW57" s="63" t="str">
        <f t="shared" si="83"/>
        <v/>
      </c>
      <c r="BX57" s="63" t="str">
        <f t="shared" si="83"/>
        <v/>
      </c>
      <c r="BY57" s="63" t="str">
        <f t="shared" si="83"/>
        <v/>
      </c>
      <c r="BZ57" s="63" t="str">
        <f t="shared" si="83"/>
        <v/>
      </c>
      <c r="CA57" s="63" t="str">
        <f t="shared" si="83"/>
        <v/>
      </c>
      <c r="CB57" s="63" t="str">
        <f t="shared" si="83"/>
        <v/>
      </c>
      <c r="CC57" s="63" t="str">
        <f t="shared" si="83"/>
        <v/>
      </c>
      <c r="CD57" s="63" t="str">
        <f t="shared" si="83"/>
        <v/>
      </c>
      <c r="CE57" s="63" t="str">
        <f t="shared" si="83"/>
        <v/>
      </c>
      <c r="CF57" s="63" t="str">
        <f t="shared" si="83"/>
        <v/>
      </c>
      <c r="CG57" s="63" t="str">
        <f t="shared" si="83"/>
        <v/>
      </c>
      <c r="CH57" s="63" t="str">
        <f t="shared" si="83"/>
        <v/>
      </c>
      <c r="CI57" s="63" t="str">
        <f t="shared" si="83"/>
        <v/>
      </c>
      <c r="CJ57" s="63" t="str">
        <f t="shared" si="83"/>
        <v/>
      </c>
      <c r="CK57" s="63" t="str">
        <f t="shared" si="83"/>
        <v/>
      </c>
      <c r="CL57" s="63" t="str">
        <f t="shared" si="83"/>
        <v/>
      </c>
      <c r="CM57" s="63" t="str">
        <f t="shared" si="83"/>
        <v/>
      </c>
      <c r="CN57" s="63" t="str">
        <f t="shared" si="83"/>
        <v/>
      </c>
      <c r="CO57" s="63" t="str">
        <f t="shared" si="83"/>
        <v/>
      </c>
      <c r="CP57" s="63" t="str">
        <f t="shared" si="83"/>
        <v/>
      </c>
      <c r="CQ57" s="63" t="str">
        <f t="shared" si="83"/>
        <v/>
      </c>
      <c r="CR57" s="63" t="str">
        <f t="shared" si="83"/>
        <v/>
      </c>
      <c r="CS57" s="63" t="str">
        <f t="shared" si="83"/>
        <v/>
      </c>
      <c r="CT57" s="52"/>
      <c r="CU57" s="52"/>
      <c r="CV57" s="52"/>
      <c r="CW57" s="52"/>
    </row>
    <row r="58" ht="17.25" customHeight="1" outlineLevel="1">
      <c r="A58" s="52"/>
      <c r="B58" s="74"/>
      <c r="C58" s="74">
        <v>5.1</v>
      </c>
      <c r="D58" s="75" t="s">
        <v>85</v>
      </c>
      <c r="E58" s="59" t="s">
        <v>35</v>
      </c>
      <c r="F58" s="60">
        <v>44351.0</v>
      </c>
      <c r="G58" s="60">
        <v>44363.0</v>
      </c>
      <c r="H58" s="61">
        <v>0.1</v>
      </c>
      <c r="I58" s="62">
        <f t="shared" ref="I58:I61" si="85">DAYS360(F58,G58)+1</f>
        <v>13</v>
      </c>
      <c r="J58" s="62">
        <f t="shared" ref="J58:J61" si="86">NETWORKDAYS(F58,G58)</f>
        <v>9</v>
      </c>
      <c r="K58" s="62">
        <f t="shared" ref="K58:K61" si="87">ROUNDDOWN(H58*I58,0)</f>
        <v>1</v>
      </c>
      <c r="L58" s="62">
        <f t="shared" ref="L58:L61" si="88">I58-K58</f>
        <v>12</v>
      </c>
      <c r="M58" s="55"/>
      <c r="N58" s="63" t="str">
        <f t="shared" si="23"/>
        <v/>
      </c>
      <c r="O58" s="63" t="str">
        <f t="shared" ref="O58:CS58" si="84">IF(O$6=$E$7,"t",IF(AND(O$6&gt;=$F58,O$6&lt;$F58+$K58),"c",IF(AND(O$6&gt;=$F58,O$6&lt;=$F58+$I58-1),"x","")))</f>
        <v/>
      </c>
      <c r="P58" s="63" t="str">
        <f t="shared" si="84"/>
        <v/>
      </c>
      <c r="Q58" s="63" t="str">
        <f t="shared" si="84"/>
        <v/>
      </c>
      <c r="R58" s="63" t="str">
        <f t="shared" si="84"/>
        <v>c</v>
      </c>
      <c r="S58" s="63" t="str">
        <f t="shared" si="84"/>
        <v>x</v>
      </c>
      <c r="T58" s="63" t="str">
        <f t="shared" si="84"/>
        <v>x</v>
      </c>
      <c r="U58" s="63" t="str">
        <f t="shared" si="84"/>
        <v>x</v>
      </c>
      <c r="V58" s="63" t="str">
        <f t="shared" si="84"/>
        <v>x</v>
      </c>
      <c r="W58" s="63" t="str">
        <f t="shared" si="84"/>
        <v>x</v>
      </c>
      <c r="X58" s="63" t="str">
        <f t="shared" si="84"/>
        <v>x</v>
      </c>
      <c r="Y58" s="63" t="str">
        <f t="shared" si="84"/>
        <v>x</v>
      </c>
      <c r="Z58" s="63" t="str">
        <f t="shared" si="84"/>
        <v>x</v>
      </c>
      <c r="AA58" s="63" t="str">
        <f t="shared" si="84"/>
        <v>x</v>
      </c>
      <c r="AB58" s="63" t="str">
        <f t="shared" si="84"/>
        <v>x</v>
      </c>
      <c r="AC58" s="63" t="str">
        <f t="shared" si="84"/>
        <v>x</v>
      </c>
      <c r="AD58" s="63" t="str">
        <f t="shared" si="84"/>
        <v>x</v>
      </c>
      <c r="AE58" s="63" t="str">
        <f t="shared" si="84"/>
        <v/>
      </c>
      <c r="AF58" s="63" t="str">
        <f t="shared" si="84"/>
        <v/>
      </c>
      <c r="AG58" s="63" t="str">
        <f t="shared" si="84"/>
        <v/>
      </c>
      <c r="AH58" s="63" t="str">
        <f t="shared" si="84"/>
        <v/>
      </c>
      <c r="AI58" s="63" t="str">
        <f t="shared" si="84"/>
        <v/>
      </c>
      <c r="AJ58" s="63" t="str">
        <f t="shared" si="84"/>
        <v/>
      </c>
      <c r="AK58" s="63" t="str">
        <f t="shared" si="84"/>
        <v/>
      </c>
      <c r="AL58" s="63" t="str">
        <f t="shared" si="84"/>
        <v/>
      </c>
      <c r="AM58" s="63" t="str">
        <f t="shared" si="84"/>
        <v/>
      </c>
      <c r="AN58" s="63" t="str">
        <f t="shared" si="84"/>
        <v/>
      </c>
      <c r="AO58" s="63" t="str">
        <f t="shared" si="84"/>
        <v/>
      </c>
      <c r="AP58" s="63" t="str">
        <f t="shared" si="84"/>
        <v>t</v>
      </c>
      <c r="AQ58" s="63" t="str">
        <f t="shared" si="84"/>
        <v/>
      </c>
      <c r="AR58" s="63" t="str">
        <f t="shared" si="84"/>
        <v/>
      </c>
      <c r="AS58" s="63" t="str">
        <f t="shared" si="84"/>
        <v/>
      </c>
      <c r="AT58" s="63" t="str">
        <f t="shared" si="84"/>
        <v/>
      </c>
      <c r="AU58" s="63" t="str">
        <f t="shared" si="84"/>
        <v/>
      </c>
      <c r="AV58" s="63" t="str">
        <f t="shared" si="84"/>
        <v/>
      </c>
      <c r="AW58" s="63" t="str">
        <f t="shared" si="84"/>
        <v/>
      </c>
      <c r="AX58" s="63" t="str">
        <f t="shared" si="84"/>
        <v/>
      </c>
      <c r="AY58" s="63" t="str">
        <f t="shared" si="84"/>
        <v/>
      </c>
      <c r="AZ58" s="63" t="str">
        <f t="shared" si="84"/>
        <v/>
      </c>
      <c r="BA58" s="63" t="str">
        <f t="shared" si="84"/>
        <v/>
      </c>
      <c r="BB58" s="63" t="str">
        <f t="shared" si="84"/>
        <v/>
      </c>
      <c r="BC58" s="63" t="str">
        <f t="shared" si="84"/>
        <v/>
      </c>
      <c r="BD58" s="63" t="str">
        <f t="shared" si="84"/>
        <v/>
      </c>
      <c r="BE58" s="63" t="str">
        <f t="shared" si="84"/>
        <v/>
      </c>
      <c r="BF58" s="63" t="str">
        <f t="shared" si="84"/>
        <v/>
      </c>
      <c r="BG58" s="63" t="str">
        <f t="shared" si="84"/>
        <v/>
      </c>
      <c r="BH58" s="63" t="str">
        <f t="shared" si="84"/>
        <v/>
      </c>
      <c r="BI58" s="63" t="str">
        <f t="shared" si="84"/>
        <v/>
      </c>
      <c r="BJ58" s="63" t="str">
        <f t="shared" si="84"/>
        <v/>
      </c>
      <c r="BK58" s="63" t="str">
        <f t="shared" si="84"/>
        <v/>
      </c>
      <c r="BL58" s="63" t="str">
        <f t="shared" si="84"/>
        <v/>
      </c>
      <c r="BM58" s="63" t="str">
        <f t="shared" si="84"/>
        <v/>
      </c>
      <c r="BN58" s="63" t="str">
        <f t="shared" si="84"/>
        <v/>
      </c>
      <c r="BO58" s="63" t="str">
        <f t="shared" si="84"/>
        <v/>
      </c>
      <c r="BP58" s="63" t="str">
        <f t="shared" si="84"/>
        <v/>
      </c>
      <c r="BQ58" s="63" t="str">
        <f t="shared" si="84"/>
        <v/>
      </c>
      <c r="BR58" s="63" t="str">
        <f t="shared" si="84"/>
        <v/>
      </c>
      <c r="BS58" s="63" t="str">
        <f t="shared" si="84"/>
        <v/>
      </c>
      <c r="BT58" s="63" t="str">
        <f t="shared" si="84"/>
        <v/>
      </c>
      <c r="BU58" s="63" t="str">
        <f t="shared" si="84"/>
        <v/>
      </c>
      <c r="BV58" s="63" t="str">
        <f t="shared" si="84"/>
        <v/>
      </c>
      <c r="BW58" s="63" t="str">
        <f t="shared" si="84"/>
        <v/>
      </c>
      <c r="BX58" s="63" t="str">
        <f t="shared" si="84"/>
        <v/>
      </c>
      <c r="BY58" s="63" t="str">
        <f t="shared" si="84"/>
        <v/>
      </c>
      <c r="BZ58" s="63" t="str">
        <f t="shared" si="84"/>
        <v/>
      </c>
      <c r="CA58" s="63" t="str">
        <f t="shared" si="84"/>
        <v/>
      </c>
      <c r="CB58" s="63" t="str">
        <f t="shared" si="84"/>
        <v/>
      </c>
      <c r="CC58" s="63" t="str">
        <f t="shared" si="84"/>
        <v/>
      </c>
      <c r="CD58" s="63" t="str">
        <f t="shared" si="84"/>
        <v/>
      </c>
      <c r="CE58" s="63" t="str">
        <f t="shared" si="84"/>
        <v/>
      </c>
      <c r="CF58" s="63" t="str">
        <f t="shared" si="84"/>
        <v/>
      </c>
      <c r="CG58" s="63" t="str">
        <f t="shared" si="84"/>
        <v/>
      </c>
      <c r="CH58" s="63" t="str">
        <f t="shared" si="84"/>
        <v/>
      </c>
      <c r="CI58" s="63" t="str">
        <f t="shared" si="84"/>
        <v/>
      </c>
      <c r="CJ58" s="63" t="str">
        <f t="shared" si="84"/>
        <v/>
      </c>
      <c r="CK58" s="63" t="str">
        <f t="shared" si="84"/>
        <v/>
      </c>
      <c r="CL58" s="63" t="str">
        <f t="shared" si="84"/>
        <v/>
      </c>
      <c r="CM58" s="63" t="str">
        <f t="shared" si="84"/>
        <v/>
      </c>
      <c r="CN58" s="63" t="str">
        <f t="shared" si="84"/>
        <v/>
      </c>
      <c r="CO58" s="63" t="str">
        <f t="shared" si="84"/>
        <v/>
      </c>
      <c r="CP58" s="63" t="str">
        <f t="shared" si="84"/>
        <v/>
      </c>
      <c r="CQ58" s="63" t="str">
        <f t="shared" si="84"/>
        <v/>
      </c>
      <c r="CR58" s="63" t="str">
        <f t="shared" si="84"/>
        <v/>
      </c>
      <c r="CS58" s="63" t="str">
        <f t="shared" si="84"/>
        <v/>
      </c>
      <c r="CT58" s="52"/>
      <c r="CU58" s="52"/>
      <c r="CV58" s="52"/>
      <c r="CW58" s="52"/>
    </row>
    <row r="59" ht="17.25" customHeight="1" outlineLevel="1">
      <c r="A59" s="52"/>
      <c r="B59" s="74"/>
      <c r="C59" s="74">
        <v>5.2</v>
      </c>
      <c r="D59" s="75" t="s">
        <v>86</v>
      </c>
      <c r="E59" s="59" t="s">
        <v>35</v>
      </c>
      <c r="F59" s="60">
        <v>44351.0</v>
      </c>
      <c r="G59" s="60">
        <v>44363.0</v>
      </c>
      <c r="H59" s="61">
        <v>0.12</v>
      </c>
      <c r="I59" s="62">
        <f t="shared" si="85"/>
        <v>13</v>
      </c>
      <c r="J59" s="62">
        <f t="shared" si="86"/>
        <v>9</v>
      </c>
      <c r="K59" s="62">
        <f t="shared" si="87"/>
        <v>1</v>
      </c>
      <c r="L59" s="62">
        <f t="shared" si="88"/>
        <v>12</v>
      </c>
      <c r="M59" s="55"/>
      <c r="N59" s="63" t="str">
        <f t="shared" si="23"/>
        <v/>
      </c>
      <c r="O59" s="63" t="str">
        <f t="shared" ref="O59:CS59" si="89">IF(O$6=$E$7,"t",IF(AND(O$6&gt;=$F59,O$6&lt;$F59+$K59),"c",IF(AND(O$6&gt;=$F59,O$6&lt;=$F59+$I59-1),"x","")))</f>
        <v/>
      </c>
      <c r="P59" s="63" t="str">
        <f t="shared" si="89"/>
        <v/>
      </c>
      <c r="Q59" s="63" t="str">
        <f t="shared" si="89"/>
        <v/>
      </c>
      <c r="R59" s="63" t="str">
        <f t="shared" si="89"/>
        <v>c</v>
      </c>
      <c r="S59" s="63" t="str">
        <f t="shared" si="89"/>
        <v>x</v>
      </c>
      <c r="T59" s="63" t="str">
        <f t="shared" si="89"/>
        <v>x</v>
      </c>
      <c r="U59" s="63" t="str">
        <f t="shared" si="89"/>
        <v>x</v>
      </c>
      <c r="V59" s="63" t="str">
        <f t="shared" si="89"/>
        <v>x</v>
      </c>
      <c r="W59" s="63" t="str">
        <f t="shared" si="89"/>
        <v>x</v>
      </c>
      <c r="X59" s="63" t="str">
        <f t="shared" si="89"/>
        <v>x</v>
      </c>
      <c r="Y59" s="63" t="str">
        <f t="shared" si="89"/>
        <v>x</v>
      </c>
      <c r="Z59" s="63" t="str">
        <f t="shared" si="89"/>
        <v>x</v>
      </c>
      <c r="AA59" s="63" t="str">
        <f t="shared" si="89"/>
        <v>x</v>
      </c>
      <c r="AB59" s="63" t="str">
        <f t="shared" si="89"/>
        <v>x</v>
      </c>
      <c r="AC59" s="63" t="str">
        <f t="shared" si="89"/>
        <v>x</v>
      </c>
      <c r="AD59" s="63" t="str">
        <f t="shared" si="89"/>
        <v>x</v>
      </c>
      <c r="AE59" s="63" t="str">
        <f t="shared" si="89"/>
        <v/>
      </c>
      <c r="AF59" s="63" t="str">
        <f t="shared" si="89"/>
        <v/>
      </c>
      <c r="AG59" s="63" t="str">
        <f t="shared" si="89"/>
        <v/>
      </c>
      <c r="AH59" s="63" t="str">
        <f t="shared" si="89"/>
        <v/>
      </c>
      <c r="AI59" s="63" t="str">
        <f t="shared" si="89"/>
        <v/>
      </c>
      <c r="AJ59" s="63" t="str">
        <f t="shared" si="89"/>
        <v/>
      </c>
      <c r="AK59" s="63" t="str">
        <f t="shared" si="89"/>
        <v/>
      </c>
      <c r="AL59" s="63" t="str">
        <f t="shared" si="89"/>
        <v/>
      </c>
      <c r="AM59" s="63" t="str">
        <f t="shared" si="89"/>
        <v/>
      </c>
      <c r="AN59" s="63" t="str">
        <f t="shared" si="89"/>
        <v/>
      </c>
      <c r="AO59" s="63" t="str">
        <f t="shared" si="89"/>
        <v/>
      </c>
      <c r="AP59" s="63" t="str">
        <f t="shared" si="89"/>
        <v>t</v>
      </c>
      <c r="AQ59" s="63" t="str">
        <f t="shared" si="89"/>
        <v/>
      </c>
      <c r="AR59" s="63" t="str">
        <f t="shared" si="89"/>
        <v/>
      </c>
      <c r="AS59" s="63" t="str">
        <f t="shared" si="89"/>
        <v/>
      </c>
      <c r="AT59" s="63" t="str">
        <f t="shared" si="89"/>
        <v/>
      </c>
      <c r="AU59" s="63" t="str">
        <f t="shared" si="89"/>
        <v/>
      </c>
      <c r="AV59" s="63" t="str">
        <f t="shared" si="89"/>
        <v/>
      </c>
      <c r="AW59" s="63" t="str">
        <f t="shared" si="89"/>
        <v/>
      </c>
      <c r="AX59" s="63" t="str">
        <f t="shared" si="89"/>
        <v/>
      </c>
      <c r="AY59" s="63" t="str">
        <f t="shared" si="89"/>
        <v/>
      </c>
      <c r="AZ59" s="63" t="str">
        <f t="shared" si="89"/>
        <v/>
      </c>
      <c r="BA59" s="63" t="str">
        <f t="shared" si="89"/>
        <v/>
      </c>
      <c r="BB59" s="63" t="str">
        <f t="shared" si="89"/>
        <v/>
      </c>
      <c r="BC59" s="63" t="str">
        <f t="shared" si="89"/>
        <v/>
      </c>
      <c r="BD59" s="63" t="str">
        <f t="shared" si="89"/>
        <v/>
      </c>
      <c r="BE59" s="63" t="str">
        <f t="shared" si="89"/>
        <v/>
      </c>
      <c r="BF59" s="63" t="str">
        <f t="shared" si="89"/>
        <v/>
      </c>
      <c r="BG59" s="63" t="str">
        <f t="shared" si="89"/>
        <v/>
      </c>
      <c r="BH59" s="63" t="str">
        <f t="shared" si="89"/>
        <v/>
      </c>
      <c r="BI59" s="63" t="str">
        <f t="shared" si="89"/>
        <v/>
      </c>
      <c r="BJ59" s="63" t="str">
        <f t="shared" si="89"/>
        <v/>
      </c>
      <c r="BK59" s="63" t="str">
        <f t="shared" si="89"/>
        <v/>
      </c>
      <c r="BL59" s="63" t="str">
        <f t="shared" si="89"/>
        <v/>
      </c>
      <c r="BM59" s="63" t="str">
        <f t="shared" si="89"/>
        <v/>
      </c>
      <c r="BN59" s="63" t="str">
        <f t="shared" si="89"/>
        <v/>
      </c>
      <c r="BO59" s="63" t="str">
        <f t="shared" si="89"/>
        <v/>
      </c>
      <c r="BP59" s="63" t="str">
        <f t="shared" si="89"/>
        <v/>
      </c>
      <c r="BQ59" s="63" t="str">
        <f t="shared" si="89"/>
        <v/>
      </c>
      <c r="BR59" s="63" t="str">
        <f t="shared" si="89"/>
        <v/>
      </c>
      <c r="BS59" s="63" t="str">
        <f t="shared" si="89"/>
        <v/>
      </c>
      <c r="BT59" s="63" t="str">
        <f t="shared" si="89"/>
        <v/>
      </c>
      <c r="BU59" s="63" t="str">
        <f t="shared" si="89"/>
        <v/>
      </c>
      <c r="BV59" s="63" t="str">
        <f t="shared" si="89"/>
        <v/>
      </c>
      <c r="BW59" s="63" t="str">
        <f t="shared" si="89"/>
        <v/>
      </c>
      <c r="BX59" s="63" t="str">
        <f t="shared" si="89"/>
        <v/>
      </c>
      <c r="BY59" s="63" t="str">
        <f t="shared" si="89"/>
        <v/>
      </c>
      <c r="BZ59" s="63" t="str">
        <f t="shared" si="89"/>
        <v/>
      </c>
      <c r="CA59" s="63" t="str">
        <f t="shared" si="89"/>
        <v/>
      </c>
      <c r="CB59" s="63" t="str">
        <f t="shared" si="89"/>
        <v/>
      </c>
      <c r="CC59" s="63" t="str">
        <f t="shared" si="89"/>
        <v/>
      </c>
      <c r="CD59" s="63" t="str">
        <f t="shared" si="89"/>
        <v/>
      </c>
      <c r="CE59" s="63" t="str">
        <f t="shared" si="89"/>
        <v/>
      </c>
      <c r="CF59" s="63" t="str">
        <f t="shared" si="89"/>
        <v/>
      </c>
      <c r="CG59" s="63" t="str">
        <f t="shared" si="89"/>
        <v/>
      </c>
      <c r="CH59" s="63" t="str">
        <f t="shared" si="89"/>
        <v/>
      </c>
      <c r="CI59" s="63" t="str">
        <f t="shared" si="89"/>
        <v/>
      </c>
      <c r="CJ59" s="63" t="str">
        <f t="shared" si="89"/>
        <v/>
      </c>
      <c r="CK59" s="63" t="str">
        <f t="shared" si="89"/>
        <v/>
      </c>
      <c r="CL59" s="63" t="str">
        <f t="shared" si="89"/>
        <v/>
      </c>
      <c r="CM59" s="63" t="str">
        <f t="shared" si="89"/>
        <v/>
      </c>
      <c r="CN59" s="63" t="str">
        <f t="shared" si="89"/>
        <v/>
      </c>
      <c r="CO59" s="63" t="str">
        <f t="shared" si="89"/>
        <v/>
      </c>
      <c r="CP59" s="63" t="str">
        <f t="shared" si="89"/>
        <v/>
      </c>
      <c r="CQ59" s="63" t="str">
        <f t="shared" si="89"/>
        <v/>
      </c>
      <c r="CR59" s="63" t="str">
        <f t="shared" si="89"/>
        <v/>
      </c>
      <c r="CS59" s="63" t="str">
        <f t="shared" si="89"/>
        <v/>
      </c>
      <c r="CT59" s="52"/>
      <c r="CU59" s="52"/>
      <c r="CV59" s="52"/>
      <c r="CW59" s="52"/>
    </row>
    <row r="60" ht="17.25" customHeight="1" outlineLevel="1">
      <c r="A60" s="52"/>
      <c r="B60" s="74"/>
      <c r="C60" s="74">
        <v>5.3</v>
      </c>
      <c r="D60" s="75" t="s">
        <v>87</v>
      </c>
      <c r="E60" s="59" t="s">
        <v>35</v>
      </c>
      <c r="F60" s="60">
        <v>44351.0</v>
      </c>
      <c r="G60" s="60">
        <v>44363.0</v>
      </c>
      <c r="H60" s="61">
        <v>0.2</v>
      </c>
      <c r="I60" s="62">
        <f t="shared" si="85"/>
        <v>13</v>
      </c>
      <c r="J60" s="62">
        <f t="shared" si="86"/>
        <v>9</v>
      </c>
      <c r="K60" s="62">
        <f t="shared" si="87"/>
        <v>2</v>
      </c>
      <c r="L60" s="62">
        <f t="shared" si="88"/>
        <v>11</v>
      </c>
      <c r="M60" s="55"/>
      <c r="N60" s="63" t="str">
        <f t="shared" si="23"/>
        <v/>
      </c>
      <c r="O60" s="63" t="str">
        <f t="shared" ref="O60:CS60" si="90">IF(O$6=$E$7,"t",IF(AND(O$6&gt;=$F60,O$6&lt;$F60+$K60),"c",IF(AND(O$6&gt;=$F60,O$6&lt;=$F60+$I60-1),"x","")))</f>
        <v/>
      </c>
      <c r="P60" s="63" t="str">
        <f t="shared" si="90"/>
        <v/>
      </c>
      <c r="Q60" s="63" t="str">
        <f t="shared" si="90"/>
        <v/>
      </c>
      <c r="R60" s="63" t="str">
        <f t="shared" si="90"/>
        <v>c</v>
      </c>
      <c r="S60" s="63" t="str">
        <f t="shared" si="90"/>
        <v>c</v>
      </c>
      <c r="T60" s="63" t="str">
        <f t="shared" si="90"/>
        <v>x</v>
      </c>
      <c r="U60" s="63" t="str">
        <f t="shared" si="90"/>
        <v>x</v>
      </c>
      <c r="V60" s="63" t="str">
        <f t="shared" si="90"/>
        <v>x</v>
      </c>
      <c r="W60" s="63" t="str">
        <f t="shared" si="90"/>
        <v>x</v>
      </c>
      <c r="X60" s="63" t="str">
        <f t="shared" si="90"/>
        <v>x</v>
      </c>
      <c r="Y60" s="63" t="str">
        <f t="shared" si="90"/>
        <v>x</v>
      </c>
      <c r="Z60" s="63" t="str">
        <f t="shared" si="90"/>
        <v>x</v>
      </c>
      <c r="AA60" s="63" t="str">
        <f t="shared" si="90"/>
        <v>x</v>
      </c>
      <c r="AB60" s="63" t="str">
        <f t="shared" si="90"/>
        <v>x</v>
      </c>
      <c r="AC60" s="63" t="str">
        <f t="shared" si="90"/>
        <v>x</v>
      </c>
      <c r="AD60" s="63" t="str">
        <f t="shared" si="90"/>
        <v>x</v>
      </c>
      <c r="AE60" s="63" t="str">
        <f t="shared" si="90"/>
        <v/>
      </c>
      <c r="AF60" s="63" t="str">
        <f t="shared" si="90"/>
        <v/>
      </c>
      <c r="AG60" s="63" t="str">
        <f t="shared" si="90"/>
        <v/>
      </c>
      <c r="AH60" s="63" t="str">
        <f t="shared" si="90"/>
        <v/>
      </c>
      <c r="AI60" s="63" t="str">
        <f t="shared" si="90"/>
        <v/>
      </c>
      <c r="AJ60" s="63" t="str">
        <f t="shared" si="90"/>
        <v/>
      </c>
      <c r="AK60" s="63" t="str">
        <f t="shared" si="90"/>
        <v/>
      </c>
      <c r="AL60" s="63" t="str">
        <f t="shared" si="90"/>
        <v/>
      </c>
      <c r="AM60" s="63" t="str">
        <f t="shared" si="90"/>
        <v/>
      </c>
      <c r="AN60" s="63" t="str">
        <f t="shared" si="90"/>
        <v/>
      </c>
      <c r="AO60" s="63" t="str">
        <f t="shared" si="90"/>
        <v/>
      </c>
      <c r="AP60" s="63" t="str">
        <f t="shared" si="90"/>
        <v>t</v>
      </c>
      <c r="AQ60" s="63" t="str">
        <f t="shared" si="90"/>
        <v/>
      </c>
      <c r="AR60" s="63" t="str">
        <f t="shared" si="90"/>
        <v/>
      </c>
      <c r="AS60" s="63" t="str">
        <f t="shared" si="90"/>
        <v/>
      </c>
      <c r="AT60" s="63" t="str">
        <f t="shared" si="90"/>
        <v/>
      </c>
      <c r="AU60" s="63" t="str">
        <f t="shared" si="90"/>
        <v/>
      </c>
      <c r="AV60" s="63" t="str">
        <f t="shared" si="90"/>
        <v/>
      </c>
      <c r="AW60" s="63" t="str">
        <f t="shared" si="90"/>
        <v/>
      </c>
      <c r="AX60" s="63" t="str">
        <f t="shared" si="90"/>
        <v/>
      </c>
      <c r="AY60" s="63" t="str">
        <f t="shared" si="90"/>
        <v/>
      </c>
      <c r="AZ60" s="63" t="str">
        <f t="shared" si="90"/>
        <v/>
      </c>
      <c r="BA60" s="63" t="str">
        <f t="shared" si="90"/>
        <v/>
      </c>
      <c r="BB60" s="63" t="str">
        <f t="shared" si="90"/>
        <v/>
      </c>
      <c r="BC60" s="63" t="str">
        <f t="shared" si="90"/>
        <v/>
      </c>
      <c r="BD60" s="63" t="str">
        <f t="shared" si="90"/>
        <v/>
      </c>
      <c r="BE60" s="63" t="str">
        <f t="shared" si="90"/>
        <v/>
      </c>
      <c r="BF60" s="63" t="str">
        <f t="shared" si="90"/>
        <v/>
      </c>
      <c r="BG60" s="63" t="str">
        <f t="shared" si="90"/>
        <v/>
      </c>
      <c r="BH60" s="63" t="str">
        <f t="shared" si="90"/>
        <v/>
      </c>
      <c r="BI60" s="63" t="str">
        <f t="shared" si="90"/>
        <v/>
      </c>
      <c r="BJ60" s="63" t="str">
        <f t="shared" si="90"/>
        <v/>
      </c>
      <c r="BK60" s="63" t="str">
        <f t="shared" si="90"/>
        <v/>
      </c>
      <c r="BL60" s="63" t="str">
        <f t="shared" si="90"/>
        <v/>
      </c>
      <c r="BM60" s="63" t="str">
        <f t="shared" si="90"/>
        <v/>
      </c>
      <c r="BN60" s="63" t="str">
        <f t="shared" si="90"/>
        <v/>
      </c>
      <c r="BO60" s="63" t="str">
        <f t="shared" si="90"/>
        <v/>
      </c>
      <c r="BP60" s="63" t="str">
        <f t="shared" si="90"/>
        <v/>
      </c>
      <c r="BQ60" s="63" t="str">
        <f t="shared" si="90"/>
        <v/>
      </c>
      <c r="BR60" s="63" t="str">
        <f t="shared" si="90"/>
        <v/>
      </c>
      <c r="BS60" s="63" t="str">
        <f t="shared" si="90"/>
        <v/>
      </c>
      <c r="BT60" s="63" t="str">
        <f t="shared" si="90"/>
        <v/>
      </c>
      <c r="BU60" s="63" t="str">
        <f t="shared" si="90"/>
        <v/>
      </c>
      <c r="BV60" s="63" t="str">
        <f t="shared" si="90"/>
        <v/>
      </c>
      <c r="BW60" s="63" t="str">
        <f t="shared" si="90"/>
        <v/>
      </c>
      <c r="BX60" s="63" t="str">
        <f t="shared" si="90"/>
        <v/>
      </c>
      <c r="BY60" s="63" t="str">
        <f t="shared" si="90"/>
        <v/>
      </c>
      <c r="BZ60" s="63" t="str">
        <f t="shared" si="90"/>
        <v/>
      </c>
      <c r="CA60" s="63" t="str">
        <f t="shared" si="90"/>
        <v/>
      </c>
      <c r="CB60" s="63" t="str">
        <f t="shared" si="90"/>
        <v/>
      </c>
      <c r="CC60" s="63" t="str">
        <f t="shared" si="90"/>
        <v/>
      </c>
      <c r="CD60" s="63" t="str">
        <f t="shared" si="90"/>
        <v/>
      </c>
      <c r="CE60" s="63" t="str">
        <f t="shared" si="90"/>
        <v/>
      </c>
      <c r="CF60" s="63" t="str">
        <f t="shared" si="90"/>
        <v/>
      </c>
      <c r="CG60" s="63" t="str">
        <f t="shared" si="90"/>
        <v/>
      </c>
      <c r="CH60" s="63" t="str">
        <f t="shared" si="90"/>
        <v/>
      </c>
      <c r="CI60" s="63" t="str">
        <f t="shared" si="90"/>
        <v/>
      </c>
      <c r="CJ60" s="63" t="str">
        <f t="shared" si="90"/>
        <v/>
      </c>
      <c r="CK60" s="63" t="str">
        <f t="shared" si="90"/>
        <v/>
      </c>
      <c r="CL60" s="63" t="str">
        <f t="shared" si="90"/>
        <v/>
      </c>
      <c r="CM60" s="63" t="str">
        <f t="shared" si="90"/>
        <v/>
      </c>
      <c r="CN60" s="63" t="str">
        <f t="shared" si="90"/>
        <v/>
      </c>
      <c r="CO60" s="63" t="str">
        <f t="shared" si="90"/>
        <v/>
      </c>
      <c r="CP60" s="63" t="str">
        <f t="shared" si="90"/>
        <v/>
      </c>
      <c r="CQ60" s="63" t="str">
        <f t="shared" si="90"/>
        <v/>
      </c>
      <c r="CR60" s="63" t="str">
        <f t="shared" si="90"/>
        <v/>
      </c>
      <c r="CS60" s="63" t="str">
        <f t="shared" si="90"/>
        <v/>
      </c>
      <c r="CT60" s="52"/>
      <c r="CU60" s="52"/>
      <c r="CV60" s="52"/>
      <c r="CW60" s="52"/>
    </row>
    <row r="61" ht="17.25" customHeight="1" outlineLevel="1">
      <c r="A61" s="52"/>
      <c r="B61" s="74"/>
      <c r="C61" s="74">
        <v>5.4</v>
      </c>
      <c r="D61" s="75" t="s">
        <v>88</v>
      </c>
      <c r="E61" s="59" t="s">
        <v>35</v>
      </c>
      <c r="F61" s="60">
        <v>44351.0</v>
      </c>
      <c r="G61" s="60">
        <v>44363.0</v>
      </c>
      <c r="H61" s="61">
        <v>0.0</v>
      </c>
      <c r="I61" s="62">
        <f t="shared" si="85"/>
        <v>13</v>
      </c>
      <c r="J61" s="62">
        <f t="shared" si="86"/>
        <v>9</v>
      </c>
      <c r="K61" s="62">
        <f t="shared" si="87"/>
        <v>0</v>
      </c>
      <c r="L61" s="62">
        <f t="shared" si="88"/>
        <v>13</v>
      </c>
      <c r="M61" s="55"/>
      <c r="N61" s="63" t="str">
        <f t="shared" si="23"/>
        <v/>
      </c>
      <c r="O61" s="63" t="str">
        <f t="shared" ref="O61:CS61" si="91">IF(O$6=$E$7,"t",IF(AND(O$6&gt;=$F61,O$6&lt;$F61+$K61),"c",IF(AND(O$6&gt;=$F61,O$6&lt;=$F61+$I61-1),"x","")))</f>
        <v/>
      </c>
      <c r="P61" s="63" t="str">
        <f t="shared" si="91"/>
        <v/>
      </c>
      <c r="Q61" s="63" t="str">
        <f t="shared" si="91"/>
        <v/>
      </c>
      <c r="R61" s="63" t="str">
        <f t="shared" si="91"/>
        <v>x</v>
      </c>
      <c r="S61" s="63" t="str">
        <f t="shared" si="91"/>
        <v>x</v>
      </c>
      <c r="T61" s="63" t="str">
        <f t="shared" si="91"/>
        <v>x</v>
      </c>
      <c r="U61" s="63" t="str">
        <f t="shared" si="91"/>
        <v>x</v>
      </c>
      <c r="V61" s="63" t="str">
        <f t="shared" si="91"/>
        <v>x</v>
      </c>
      <c r="W61" s="63" t="str">
        <f t="shared" si="91"/>
        <v>x</v>
      </c>
      <c r="X61" s="63" t="str">
        <f t="shared" si="91"/>
        <v>x</v>
      </c>
      <c r="Y61" s="63" t="str">
        <f t="shared" si="91"/>
        <v>x</v>
      </c>
      <c r="Z61" s="63" t="str">
        <f t="shared" si="91"/>
        <v>x</v>
      </c>
      <c r="AA61" s="63" t="str">
        <f t="shared" si="91"/>
        <v>x</v>
      </c>
      <c r="AB61" s="63" t="str">
        <f t="shared" si="91"/>
        <v>x</v>
      </c>
      <c r="AC61" s="63" t="str">
        <f t="shared" si="91"/>
        <v>x</v>
      </c>
      <c r="AD61" s="63" t="str">
        <f t="shared" si="91"/>
        <v>x</v>
      </c>
      <c r="AE61" s="63" t="str">
        <f t="shared" si="91"/>
        <v/>
      </c>
      <c r="AF61" s="63" t="str">
        <f t="shared" si="91"/>
        <v/>
      </c>
      <c r="AG61" s="63" t="str">
        <f t="shared" si="91"/>
        <v/>
      </c>
      <c r="AH61" s="63" t="str">
        <f t="shared" si="91"/>
        <v/>
      </c>
      <c r="AI61" s="63" t="str">
        <f t="shared" si="91"/>
        <v/>
      </c>
      <c r="AJ61" s="63" t="str">
        <f t="shared" si="91"/>
        <v/>
      </c>
      <c r="AK61" s="63" t="str">
        <f t="shared" si="91"/>
        <v/>
      </c>
      <c r="AL61" s="63" t="str">
        <f t="shared" si="91"/>
        <v/>
      </c>
      <c r="AM61" s="63" t="str">
        <f t="shared" si="91"/>
        <v/>
      </c>
      <c r="AN61" s="63" t="str">
        <f t="shared" si="91"/>
        <v/>
      </c>
      <c r="AO61" s="63" t="str">
        <f t="shared" si="91"/>
        <v/>
      </c>
      <c r="AP61" s="63" t="str">
        <f t="shared" si="91"/>
        <v>t</v>
      </c>
      <c r="AQ61" s="63" t="str">
        <f t="shared" si="91"/>
        <v/>
      </c>
      <c r="AR61" s="63" t="str">
        <f t="shared" si="91"/>
        <v/>
      </c>
      <c r="AS61" s="63" t="str">
        <f t="shared" si="91"/>
        <v/>
      </c>
      <c r="AT61" s="63" t="str">
        <f t="shared" si="91"/>
        <v/>
      </c>
      <c r="AU61" s="63" t="str">
        <f t="shared" si="91"/>
        <v/>
      </c>
      <c r="AV61" s="63" t="str">
        <f t="shared" si="91"/>
        <v/>
      </c>
      <c r="AW61" s="63" t="str">
        <f t="shared" si="91"/>
        <v/>
      </c>
      <c r="AX61" s="63" t="str">
        <f t="shared" si="91"/>
        <v/>
      </c>
      <c r="AY61" s="63" t="str">
        <f t="shared" si="91"/>
        <v/>
      </c>
      <c r="AZ61" s="63" t="str">
        <f t="shared" si="91"/>
        <v/>
      </c>
      <c r="BA61" s="63" t="str">
        <f t="shared" si="91"/>
        <v/>
      </c>
      <c r="BB61" s="63" t="str">
        <f t="shared" si="91"/>
        <v/>
      </c>
      <c r="BC61" s="63" t="str">
        <f t="shared" si="91"/>
        <v/>
      </c>
      <c r="BD61" s="63" t="str">
        <f t="shared" si="91"/>
        <v/>
      </c>
      <c r="BE61" s="63" t="str">
        <f t="shared" si="91"/>
        <v/>
      </c>
      <c r="BF61" s="63" t="str">
        <f t="shared" si="91"/>
        <v/>
      </c>
      <c r="BG61" s="63" t="str">
        <f t="shared" si="91"/>
        <v/>
      </c>
      <c r="BH61" s="63" t="str">
        <f t="shared" si="91"/>
        <v/>
      </c>
      <c r="BI61" s="63" t="str">
        <f t="shared" si="91"/>
        <v/>
      </c>
      <c r="BJ61" s="63" t="str">
        <f t="shared" si="91"/>
        <v/>
      </c>
      <c r="BK61" s="63" t="str">
        <f t="shared" si="91"/>
        <v/>
      </c>
      <c r="BL61" s="63" t="str">
        <f t="shared" si="91"/>
        <v/>
      </c>
      <c r="BM61" s="63" t="str">
        <f t="shared" si="91"/>
        <v/>
      </c>
      <c r="BN61" s="63" t="str">
        <f t="shared" si="91"/>
        <v/>
      </c>
      <c r="BO61" s="63" t="str">
        <f t="shared" si="91"/>
        <v/>
      </c>
      <c r="BP61" s="63" t="str">
        <f t="shared" si="91"/>
        <v/>
      </c>
      <c r="BQ61" s="63" t="str">
        <f t="shared" si="91"/>
        <v/>
      </c>
      <c r="BR61" s="63" t="str">
        <f t="shared" si="91"/>
        <v/>
      </c>
      <c r="BS61" s="63" t="str">
        <f t="shared" si="91"/>
        <v/>
      </c>
      <c r="BT61" s="63" t="str">
        <f t="shared" si="91"/>
        <v/>
      </c>
      <c r="BU61" s="63" t="str">
        <f t="shared" si="91"/>
        <v/>
      </c>
      <c r="BV61" s="63" t="str">
        <f t="shared" si="91"/>
        <v/>
      </c>
      <c r="BW61" s="63" t="str">
        <f t="shared" si="91"/>
        <v/>
      </c>
      <c r="BX61" s="63" t="str">
        <f t="shared" si="91"/>
        <v/>
      </c>
      <c r="BY61" s="63" t="str">
        <f t="shared" si="91"/>
        <v/>
      </c>
      <c r="BZ61" s="63" t="str">
        <f t="shared" si="91"/>
        <v/>
      </c>
      <c r="CA61" s="63" t="str">
        <f t="shared" si="91"/>
        <v/>
      </c>
      <c r="CB61" s="63" t="str">
        <f t="shared" si="91"/>
        <v/>
      </c>
      <c r="CC61" s="63" t="str">
        <f t="shared" si="91"/>
        <v/>
      </c>
      <c r="CD61" s="63" t="str">
        <f t="shared" si="91"/>
        <v/>
      </c>
      <c r="CE61" s="63" t="str">
        <f t="shared" si="91"/>
        <v/>
      </c>
      <c r="CF61" s="63" t="str">
        <f t="shared" si="91"/>
        <v/>
      </c>
      <c r="CG61" s="63" t="str">
        <f t="shared" si="91"/>
        <v/>
      </c>
      <c r="CH61" s="63" t="str">
        <f t="shared" si="91"/>
        <v/>
      </c>
      <c r="CI61" s="63" t="str">
        <f t="shared" si="91"/>
        <v/>
      </c>
      <c r="CJ61" s="63" t="str">
        <f t="shared" si="91"/>
        <v/>
      </c>
      <c r="CK61" s="63" t="str">
        <f t="shared" si="91"/>
        <v/>
      </c>
      <c r="CL61" s="63" t="str">
        <f t="shared" si="91"/>
        <v/>
      </c>
      <c r="CM61" s="63" t="str">
        <f t="shared" si="91"/>
        <v/>
      </c>
      <c r="CN61" s="63" t="str">
        <f t="shared" si="91"/>
        <v/>
      </c>
      <c r="CO61" s="63" t="str">
        <f t="shared" si="91"/>
        <v/>
      </c>
      <c r="CP61" s="63" t="str">
        <f t="shared" si="91"/>
        <v/>
      </c>
      <c r="CQ61" s="63" t="str">
        <f t="shared" si="91"/>
        <v/>
      </c>
      <c r="CR61" s="63" t="str">
        <f t="shared" si="91"/>
        <v/>
      </c>
      <c r="CS61" s="63" t="str">
        <f t="shared" si="91"/>
        <v/>
      </c>
      <c r="CT61" s="52"/>
      <c r="CU61" s="52"/>
      <c r="CV61" s="52"/>
      <c r="CW61" s="52"/>
    </row>
    <row r="62" ht="17.25" customHeight="1" outlineLevel="1">
      <c r="A62" s="52"/>
      <c r="B62" s="76"/>
      <c r="C62" s="77"/>
      <c r="D62" s="77"/>
      <c r="E62" s="77"/>
      <c r="F62" s="78"/>
      <c r="G62" s="78"/>
      <c r="H62" s="79"/>
      <c r="I62" s="80"/>
      <c r="J62" s="80"/>
      <c r="K62" s="80"/>
      <c r="L62" s="80"/>
      <c r="M62" s="81"/>
      <c r="N62" s="81"/>
      <c r="O62" s="82"/>
      <c r="P62" s="55"/>
      <c r="Q62" s="55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55"/>
      <c r="AC62" s="55"/>
      <c r="AD62" s="55"/>
      <c r="AE62" s="55"/>
      <c r="AF62" s="55"/>
      <c r="AG62" s="55"/>
      <c r="AH62" s="83"/>
      <c r="AI62" s="83"/>
      <c r="AJ62" s="83"/>
      <c r="AK62" s="83"/>
      <c r="AL62" s="83"/>
      <c r="AM62" s="83"/>
      <c r="AN62" s="83"/>
      <c r="AO62" s="83"/>
      <c r="AP62" s="83"/>
      <c r="AQ62" s="83"/>
      <c r="AR62" s="83"/>
      <c r="AS62" s="83"/>
      <c r="AT62" s="83"/>
      <c r="AU62" s="83"/>
      <c r="AV62" s="83"/>
      <c r="AW62" s="83"/>
      <c r="AX62" s="83"/>
      <c r="AY62" s="83"/>
      <c r="AZ62" s="83"/>
      <c r="BA62" s="83"/>
      <c r="BB62" s="83"/>
      <c r="BC62" s="83"/>
      <c r="BD62" s="83"/>
      <c r="BE62" s="83"/>
      <c r="BF62" s="83"/>
      <c r="BG62" s="83"/>
      <c r="BH62" s="83"/>
      <c r="BI62" s="83"/>
      <c r="BJ62" s="83"/>
      <c r="BK62" s="83"/>
      <c r="BL62" s="83"/>
      <c r="BM62" s="83"/>
      <c r="BN62" s="83"/>
      <c r="BO62" s="83"/>
      <c r="BP62" s="83"/>
      <c r="BQ62" s="83"/>
      <c r="BR62" s="83"/>
      <c r="BS62" s="83"/>
      <c r="BT62" s="83"/>
      <c r="BU62" s="83"/>
      <c r="BV62" s="83"/>
      <c r="BW62" s="83"/>
      <c r="BX62" s="83"/>
      <c r="BY62" s="83"/>
      <c r="BZ62" s="83"/>
      <c r="CA62" s="83"/>
      <c r="CB62" s="83"/>
      <c r="CC62" s="83"/>
      <c r="CD62" s="83"/>
      <c r="CE62" s="83"/>
      <c r="CF62" s="83"/>
      <c r="CG62" s="83"/>
      <c r="CH62" s="83"/>
      <c r="CI62" s="83"/>
      <c r="CJ62" s="83"/>
      <c r="CK62" s="83"/>
      <c r="CL62" s="83"/>
      <c r="CM62" s="83"/>
      <c r="CN62" s="83"/>
      <c r="CO62" s="83"/>
      <c r="CP62" s="83"/>
      <c r="CQ62" s="83"/>
      <c r="CR62" s="83"/>
      <c r="CS62" s="83"/>
      <c r="CT62" s="52"/>
      <c r="CU62" s="52"/>
      <c r="CV62" s="52"/>
      <c r="CW62" s="52"/>
    </row>
    <row r="63" ht="17.25" customHeight="1" outlineLevel="1">
      <c r="A63" s="52"/>
      <c r="B63" s="84" t="s">
        <v>89</v>
      </c>
      <c r="D63" s="85" t="s">
        <v>90</v>
      </c>
      <c r="E63" s="86">
        <f>H57*E66+H52*E67+H22*E68+H16*E69+H11*E70</f>
        <v>0.87425</v>
      </c>
      <c r="F63" s="78"/>
      <c r="G63" s="78"/>
      <c r="I63" s="80"/>
      <c r="J63" s="80"/>
      <c r="K63" s="80"/>
      <c r="L63" s="80"/>
      <c r="M63" s="81"/>
      <c r="N63" s="81"/>
      <c r="O63" s="82"/>
      <c r="P63" s="55"/>
      <c r="Q63" s="55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55"/>
      <c r="AC63" s="55"/>
      <c r="AD63" s="55"/>
      <c r="AE63" s="55"/>
      <c r="AF63" s="55"/>
      <c r="AG63" s="55"/>
      <c r="AH63" s="83"/>
      <c r="AI63" s="83"/>
      <c r="AJ63" s="83"/>
      <c r="AK63" s="83"/>
      <c r="AL63" s="83"/>
      <c r="AM63" s="83"/>
      <c r="AN63" s="83"/>
      <c r="AO63" s="83"/>
      <c r="AP63" s="83"/>
      <c r="AQ63" s="83"/>
      <c r="AR63" s="83"/>
      <c r="AS63" s="83"/>
      <c r="AT63" s="83"/>
      <c r="AU63" s="83"/>
      <c r="AV63" s="83"/>
      <c r="AW63" s="83"/>
      <c r="AX63" s="83"/>
      <c r="AY63" s="83"/>
      <c r="AZ63" s="83"/>
      <c r="BA63" s="83"/>
      <c r="BB63" s="83"/>
      <c r="BC63" s="83"/>
      <c r="BD63" s="83"/>
      <c r="BE63" s="83"/>
      <c r="BF63" s="83"/>
      <c r="BG63" s="83"/>
      <c r="BH63" s="83"/>
      <c r="BI63" s="83"/>
      <c r="BJ63" s="83"/>
      <c r="BK63" s="83"/>
      <c r="BL63" s="83"/>
      <c r="BM63" s="83"/>
      <c r="BN63" s="83"/>
      <c r="BO63" s="83"/>
      <c r="BP63" s="83"/>
      <c r="BQ63" s="83"/>
      <c r="BR63" s="83"/>
      <c r="BS63" s="83"/>
      <c r="BT63" s="83"/>
      <c r="BU63" s="83"/>
      <c r="BV63" s="83"/>
      <c r="BW63" s="83"/>
      <c r="BX63" s="83"/>
      <c r="BY63" s="83"/>
      <c r="BZ63" s="83"/>
      <c r="CA63" s="83"/>
      <c r="CB63" s="83"/>
      <c r="CC63" s="83"/>
      <c r="CD63" s="83"/>
      <c r="CE63" s="83"/>
      <c r="CF63" s="83"/>
      <c r="CG63" s="83"/>
      <c r="CH63" s="83"/>
      <c r="CI63" s="83"/>
      <c r="CJ63" s="83"/>
      <c r="CK63" s="83"/>
      <c r="CL63" s="83"/>
      <c r="CM63" s="83"/>
      <c r="CN63" s="83"/>
      <c r="CO63" s="83"/>
      <c r="CP63" s="83"/>
      <c r="CQ63" s="83"/>
      <c r="CR63" s="83"/>
      <c r="CS63" s="83"/>
      <c r="CT63" s="52"/>
      <c r="CU63" s="52"/>
      <c r="CV63" s="52"/>
      <c r="CW63" s="52"/>
    </row>
    <row r="64" ht="4.5" customHeight="1" outlineLevel="1">
      <c r="A64" s="52"/>
      <c r="B64" s="76"/>
      <c r="C64" s="76"/>
      <c r="D64" s="87"/>
      <c r="E64" s="77"/>
      <c r="F64" s="78"/>
      <c r="G64" s="78"/>
      <c r="H64" s="79"/>
      <c r="I64" s="80"/>
      <c r="J64" s="80"/>
      <c r="K64" s="80"/>
      <c r="L64" s="80"/>
      <c r="M64" s="81"/>
      <c r="N64" s="81"/>
      <c r="O64" s="82"/>
      <c r="P64" s="55"/>
      <c r="Q64" s="55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55"/>
      <c r="AC64" s="55"/>
      <c r="AD64" s="55"/>
      <c r="AE64" s="55"/>
      <c r="AF64" s="55"/>
      <c r="AG64" s="55"/>
      <c r="AH64" s="83"/>
      <c r="AI64" s="83"/>
      <c r="AJ64" s="83"/>
      <c r="AK64" s="83"/>
      <c r="AL64" s="83"/>
      <c r="AM64" s="83"/>
      <c r="AN64" s="83"/>
      <c r="AO64" s="83"/>
      <c r="AP64" s="83"/>
      <c r="AQ64" s="83"/>
      <c r="AR64" s="83"/>
      <c r="AS64" s="83"/>
      <c r="AT64" s="83"/>
      <c r="AU64" s="83"/>
      <c r="AV64" s="83"/>
      <c r="AW64" s="83"/>
      <c r="AX64" s="83"/>
      <c r="AY64" s="83"/>
      <c r="AZ64" s="83"/>
      <c r="BA64" s="83"/>
      <c r="BB64" s="83"/>
      <c r="BC64" s="83"/>
      <c r="BD64" s="83"/>
      <c r="BE64" s="83"/>
      <c r="BF64" s="83"/>
      <c r="BG64" s="83"/>
      <c r="BH64" s="83"/>
      <c r="BI64" s="83"/>
      <c r="BJ64" s="83"/>
      <c r="BK64" s="83"/>
      <c r="BL64" s="83"/>
      <c r="BM64" s="83"/>
      <c r="BN64" s="83"/>
      <c r="BO64" s="83"/>
      <c r="BP64" s="83"/>
      <c r="BQ64" s="83"/>
      <c r="BR64" s="83"/>
      <c r="BS64" s="83"/>
      <c r="BT64" s="83"/>
      <c r="BU64" s="83"/>
      <c r="BV64" s="83"/>
      <c r="BW64" s="83"/>
      <c r="BX64" s="83"/>
      <c r="BY64" s="83"/>
      <c r="BZ64" s="83"/>
      <c r="CA64" s="83"/>
      <c r="CB64" s="83"/>
      <c r="CC64" s="83"/>
      <c r="CD64" s="83"/>
      <c r="CE64" s="83"/>
      <c r="CF64" s="83"/>
      <c r="CG64" s="83"/>
      <c r="CH64" s="83"/>
      <c r="CI64" s="83"/>
      <c r="CJ64" s="83"/>
      <c r="CK64" s="83"/>
      <c r="CL64" s="83"/>
      <c r="CM64" s="83"/>
      <c r="CN64" s="83"/>
      <c r="CO64" s="83"/>
      <c r="CP64" s="83"/>
      <c r="CQ64" s="83"/>
      <c r="CR64" s="83"/>
      <c r="CS64" s="83"/>
      <c r="CT64" s="52"/>
      <c r="CU64" s="52"/>
      <c r="CV64" s="52"/>
      <c r="CW64" s="52"/>
    </row>
    <row r="65" ht="17.25" customHeight="1" outlineLevel="1">
      <c r="A65" s="52"/>
      <c r="B65" s="84" t="s">
        <v>91</v>
      </c>
      <c r="D65" s="88" t="s">
        <v>92</v>
      </c>
      <c r="E65" s="89">
        <f>sum(E66:E70)</f>
        <v>1</v>
      </c>
      <c r="F65" s="78"/>
      <c r="G65" s="78"/>
      <c r="H65" s="79"/>
      <c r="I65" s="80"/>
      <c r="J65" s="80"/>
      <c r="K65" s="80"/>
      <c r="L65" s="80"/>
      <c r="M65" s="81"/>
      <c r="N65" s="81"/>
      <c r="O65" s="82"/>
      <c r="P65" s="55"/>
      <c r="Q65" s="55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55"/>
      <c r="AC65" s="55"/>
      <c r="AD65" s="55"/>
      <c r="AE65" s="55"/>
      <c r="AF65" s="55"/>
      <c r="AG65" s="55"/>
      <c r="AH65" s="83"/>
      <c r="AI65" s="83"/>
      <c r="AJ65" s="83"/>
      <c r="AK65" s="83"/>
      <c r="AL65" s="83"/>
      <c r="AM65" s="83"/>
      <c r="AN65" s="83"/>
      <c r="AO65" s="83"/>
      <c r="AP65" s="83"/>
      <c r="AQ65" s="83"/>
      <c r="AR65" s="83"/>
      <c r="AS65" s="83"/>
      <c r="AT65" s="83"/>
      <c r="AU65" s="83"/>
      <c r="AV65" s="83"/>
      <c r="AW65" s="83"/>
      <c r="AX65" s="83"/>
      <c r="AY65" s="83"/>
      <c r="AZ65" s="83"/>
      <c r="BA65" s="83"/>
      <c r="BB65" s="83"/>
      <c r="BC65" s="83"/>
      <c r="BD65" s="83"/>
      <c r="BE65" s="83"/>
      <c r="BF65" s="83"/>
      <c r="BG65" s="83"/>
      <c r="BH65" s="83"/>
      <c r="BI65" s="83"/>
      <c r="BJ65" s="83"/>
      <c r="BK65" s="83"/>
      <c r="BL65" s="83"/>
      <c r="BM65" s="83"/>
      <c r="BN65" s="83"/>
      <c r="BO65" s="83"/>
      <c r="BP65" s="83"/>
      <c r="BQ65" s="83"/>
      <c r="BR65" s="83"/>
      <c r="BS65" s="83"/>
      <c r="BT65" s="83"/>
      <c r="BU65" s="83"/>
      <c r="BV65" s="83"/>
      <c r="BW65" s="83"/>
      <c r="BX65" s="83"/>
      <c r="BY65" s="83"/>
      <c r="BZ65" s="83"/>
      <c r="CA65" s="83"/>
      <c r="CB65" s="83"/>
      <c r="CC65" s="83"/>
      <c r="CD65" s="83"/>
      <c r="CE65" s="83"/>
      <c r="CF65" s="83"/>
      <c r="CG65" s="83"/>
      <c r="CH65" s="83"/>
      <c r="CI65" s="83"/>
      <c r="CJ65" s="83"/>
      <c r="CK65" s="83"/>
      <c r="CL65" s="83"/>
      <c r="CM65" s="83"/>
      <c r="CN65" s="83"/>
      <c r="CO65" s="83"/>
      <c r="CP65" s="83"/>
      <c r="CQ65" s="83"/>
      <c r="CR65" s="83"/>
      <c r="CS65" s="83"/>
      <c r="CT65" s="52"/>
      <c r="CU65" s="52"/>
      <c r="CV65" s="52"/>
      <c r="CW65" s="52"/>
    </row>
    <row r="66" ht="17.25" customHeight="1" outlineLevel="1">
      <c r="A66" s="52"/>
      <c r="B66" s="90"/>
      <c r="C66" s="91">
        <v>1.0</v>
      </c>
      <c r="D66" s="92" t="s">
        <v>22</v>
      </c>
      <c r="E66" s="93">
        <v>0.05</v>
      </c>
      <c r="F66" s="78"/>
      <c r="G66" s="78"/>
      <c r="H66" s="79"/>
      <c r="I66" s="80"/>
      <c r="J66" s="80"/>
      <c r="K66" s="80"/>
      <c r="L66" s="80"/>
      <c r="M66" s="81"/>
      <c r="N66" s="81"/>
      <c r="O66" s="82"/>
      <c r="P66" s="55"/>
      <c r="Q66" s="55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55"/>
      <c r="AC66" s="55"/>
      <c r="AD66" s="55"/>
      <c r="AE66" s="55"/>
      <c r="AF66" s="55"/>
      <c r="AG66" s="55"/>
      <c r="AH66" s="83"/>
      <c r="AI66" s="83"/>
      <c r="AJ66" s="83"/>
      <c r="AK66" s="83"/>
      <c r="AL66" s="83"/>
      <c r="AM66" s="83"/>
      <c r="AN66" s="83"/>
      <c r="AO66" s="83"/>
      <c r="AP66" s="83"/>
      <c r="AQ66" s="83"/>
      <c r="AR66" s="83"/>
      <c r="AS66" s="83"/>
      <c r="AT66" s="83"/>
      <c r="AU66" s="83"/>
      <c r="AV66" s="83"/>
      <c r="AW66" s="83"/>
      <c r="AX66" s="83"/>
      <c r="AY66" s="83"/>
      <c r="AZ66" s="83"/>
      <c r="BA66" s="83"/>
      <c r="BB66" s="83"/>
      <c r="BC66" s="83"/>
      <c r="BD66" s="83"/>
      <c r="BE66" s="83"/>
      <c r="BF66" s="83"/>
      <c r="BG66" s="83"/>
      <c r="BH66" s="83"/>
      <c r="BI66" s="83"/>
      <c r="BJ66" s="83"/>
      <c r="BK66" s="83"/>
      <c r="BL66" s="83"/>
      <c r="BM66" s="83"/>
      <c r="BN66" s="83"/>
      <c r="BO66" s="83"/>
      <c r="BP66" s="83"/>
      <c r="BQ66" s="83"/>
      <c r="BR66" s="83"/>
      <c r="BS66" s="83"/>
      <c r="BT66" s="83"/>
      <c r="BU66" s="83"/>
      <c r="BV66" s="83"/>
      <c r="BW66" s="83"/>
      <c r="BX66" s="83"/>
      <c r="BY66" s="83"/>
      <c r="BZ66" s="83"/>
      <c r="CA66" s="83"/>
      <c r="CB66" s="83"/>
      <c r="CC66" s="83"/>
      <c r="CD66" s="83"/>
      <c r="CE66" s="83"/>
      <c r="CF66" s="83"/>
      <c r="CG66" s="83"/>
      <c r="CH66" s="83"/>
      <c r="CI66" s="83"/>
      <c r="CJ66" s="83"/>
      <c r="CK66" s="83"/>
      <c r="CL66" s="83"/>
      <c r="CM66" s="83"/>
      <c r="CN66" s="83"/>
      <c r="CO66" s="83"/>
      <c r="CP66" s="83"/>
      <c r="CQ66" s="83"/>
      <c r="CR66" s="83"/>
      <c r="CS66" s="83"/>
      <c r="CT66" s="52"/>
      <c r="CU66" s="52"/>
      <c r="CV66" s="52"/>
      <c r="CW66" s="52"/>
    </row>
    <row r="67" ht="17.25" customHeight="1" outlineLevel="1">
      <c r="A67" s="52"/>
      <c r="B67" s="90"/>
      <c r="C67" s="91">
        <v>2.0</v>
      </c>
      <c r="D67" s="92" t="s">
        <v>93</v>
      </c>
      <c r="E67" s="93">
        <v>0.12</v>
      </c>
      <c r="F67" s="78"/>
      <c r="G67" s="78"/>
      <c r="H67" s="79"/>
      <c r="I67" s="80"/>
      <c r="J67" s="80"/>
      <c r="K67" s="80"/>
      <c r="L67" s="80"/>
      <c r="M67" s="81"/>
      <c r="N67" s="81"/>
      <c r="O67" s="82"/>
      <c r="P67" s="55"/>
      <c r="Q67" s="55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55"/>
      <c r="AC67" s="55"/>
      <c r="AD67" s="55"/>
      <c r="AE67" s="55"/>
      <c r="AF67" s="55"/>
      <c r="AG67" s="55"/>
      <c r="AH67" s="83"/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83"/>
      <c r="AT67" s="83"/>
      <c r="AU67" s="83"/>
      <c r="AV67" s="83"/>
      <c r="AW67" s="83"/>
      <c r="AX67" s="83"/>
      <c r="AY67" s="83"/>
      <c r="AZ67" s="83"/>
      <c r="BA67" s="83"/>
      <c r="BB67" s="83"/>
      <c r="BC67" s="83"/>
      <c r="BD67" s="83"/>
      <c r="BE67" s="83"/>
      <c r="BF67" s="83"/>
      <c r="BG67" s="83"/>
      <c r="BH67" s="83"/>
      <c r="BI67" s="83"/>
      <c r="BJ67" s="83"/>
      <c r="BK67" s="83"/>
      <c r="BL67" s="83"/>
      <c r="BM67" s="83"/>
      <c r="BN67" s="83"/>
      <c r="BO67" s="83"/>
      <c r="BP67" s="83"/>
      <c r="BQ67" s="83"/>
      <c r="BR67" s="83"/>
      <c r="BS67" s="83"/>
      <c r="BT67" s="83"/>
      <c r="BU67" s="83"/>
      <c r="BV67" s="83"/>
      <c r="BW67" s="83"/>
      <c r="BX67" s="83"/>
      <c r="BY67" s="83"/>
      <c r="BZ67" s="83"/>
      <c r="CA67" s="83"/>
      <c r="CB67" s="83"/>
      <c r="CC67" s="83"/>
      <c r="CD67" s="83"/>
      <c r="CE67" s="83"/>
      <c r="CF67" s="83"/>
      <c r="CG67" s="83"/>
      <c r="CH67" s="83"/>
      <c r="CI67" s="83"/>
      <c r="CJ67" s="83"/>
      <c r="CK67" s="83"/>
      <c r="CL67" s="83"/>
      <c r="CM67" s="83"/>
      <c r="CN67" s="83"/>
      <c r="CO67" s="83"/>
      <c r="CP67" s="83"/>
      <c r="CQ67" s="83"/>
      <c r="CR67" s="83"/>
      <c r="CS67" s="83"/>
      <c r="CT67" s="52"/>
      <c r="CU67" s="52"/>
      <c r="CV67" s="52"/>
      <c r="CW67" s="52"/>
    </row>
    <row r="68" ht="17.25" customHeight="1" outlineLevel="1">
      <c r="A68" s="52"/>
      <c r="B68" s="90"/>
      <c r="C68" s="91">
        <v>3.0</v>
      </c>
      <c r="D68" s="92" t="s">
        <v>37</v>
      </c>
      <c r="E68" s="93">
        <v>0.15</v>
      </c>
      <c r="F68" s="78"/>
      <c r="G68" s="78"/>
      <c r="H68" s="79"/>
      <c r="I68" s="80"/>
      <c r="J68" s="80"/>
      <c r="K68" s="80"/>
      <c r="L68" s="80"/>
      <c r="M68" s="81"/>
      <c r="N68" s="81"/>
      <c r="O68" s="82"/>
      <c r="P68" s="55"/>
      <c r="Q68" s="55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55"/>
      <c r="AC68" s="55"/>
      <c r="AD68" s="55"/>
      <c r="AE68" s="55"/>
      <c r="AF68" s="55"/>
      <c r="AG68" s="55"/>
      <c r="AH68" s="83"/>
      <c r="AI68" s="83"/>
      <c r="AJ68" s="83"/>
      <c r="AK68" s="83"/>
      <c r="AL68" s="83"/>
      <c r="AM68" s="83"/>
      <c r="AN68" s="83"/>
      <c r="AO68" s="83"/>
      <c r="AP68" s="83"/>
      <c r="AQ68" s="83"/>
      <c r="AR68" s="83"/>
      <c r="AS68" s="83"/>
      <c r="AT68" s="83"/>
      <c r="AU68" s="83"/>
      <c r="AV68" s="83"/>
      <c r="AW68" s="83"/>
      <c r="AX68" s="83"/>
      <c r="AY68" s="83"/>
      <c r="AZ68" s="83"/>
      <c r="BA68" s="83"/>
      <c r="BB68" s="83"/>
      <c r="BC68" s="83"/>
      <c r="BD68" s="83"/>
      <c r="BE68" s="83"/>
      <c r="BF68" s="83"/>
      <c r="BG68" s="83"/>
      <c r="BH68" s="83"/>
      <c r="BI68" s="83"/>
      <c r="BJ68" s="83"/>
      <c r="BK68" s="83"/>
      <c r="BL68" s="83"/>
      <c r="BM68" s="83"/>
      <c r="BN68" s="83"/>
      <c r="BO68" s="83"/>
      <c r="BP68" s="83"/>
      <c r="BQ68" s="83"/>
      <c r="BR68" s="83"/>
      <c r="BS68" s="83"/>
      <c r="BT68" s="83"/>
      <c r="BU68" s="83"/>
      <c r="BV68" s="83"/>
      <c r="BW68" s="83"/>
      <c r="BX68" s="83"/>
      <c r="BY68" s="83"/>
      <c r="BZ68" s="83"/>
      <c r="CA68" s="83"/>
      <c r="CB68" s="83"/>
      <c r="CC68" s="83"/>
      <c r="CD68" s="83"/>
      <c r="CE68" s="83"/>
      <c r="CF68" s="83"/>
      <c r="CG68" s="83"/>
      <c r="CH68" s="83"/>
      <c r="CI68" s="83"/>
      <c r="CJ68" s="83"/>
      <c r="CK68" s="83"/>
      <c r="CL68" s="83"/>
      <c r="CM68" s="83"/>
      <c r="CN68" s="83"/>
      <c r="CO68" s="83"/>
      <c r="CP68" s="83"/>
      <c r="CQ68" s="83"/>
      <c r="CR68" s="83"/>
      <c r="CS68" s="83"/>
      <c r="CT68" s="52"/>
      <c r="CU68" s="52"/>
      <c r="CV68" s="52"/>
      <c r="CW68" s="52"/>
    </row>
    <row r="69" ht="17.25" customHeight="1" outlineLevel="1">
      <c r="A69" s="52"/>
      <c r="B69" s="90"/>
      <c r="C69" s="91">
        <v>4.0</v>
      </c>
      <c r="D69" s="92" t="s">
        <v>79</v>
      </c>
      <c r="E69" s="93">
        <v>0.6</v>
      </c>
      <c r="F69" s="78"/>
      <c r="G69" s="78"/>
      <c r="H69" s="79"/>
      <c r="I69" s="80"/>
      <c r="J69" s="80"/>
      <c r="K69" s="80"/>
      <c r="L69" s="80"/>
      <c r="M69" s="81"/>
      <c r="N69" s="81"/>
      <c r="O69" s="82"/>
      <c r="P69" s="55"/>
      <c r="Q69" s="55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55"/>
      <c r="AC69" s="55"/>
      <c r="AD69" s="55"/>
      <c r="AE69" s="55"/>
      <c r="AF69" s="55"/>
      <c r="AG69" s="55"/>
      <c r="AH69" s="83"/>
      <c r="AI69" s="83"/>
      <c r="AJ69" s="83"/>
      <c r="AK69" s="83"/>
      <c r="AL69" s="83"/>
      <c r="AM69" s="83"/>
      <c r="AN69" s="83"/>
      <c r="AO69" s="83"/>
      <c r="AP69" s="83"/>
      <c r="AQ69" s="83"/>
      <c r="AR69" s="83"/>
      <c r="AS69" s="83"/>
      <c r="AT69" s="83"/>
      <c r="AU69" s="83"/>
      <c r="AV69" s="83"/>
      <c r="AW69" s="83"/>
      <c r="AX69" s="83"/>
      <c r="AY69" s="83"/>
      <c r="AZ69" s="83"/>
      <c r="BA69" s="83"/>
      <c r="BB69" s="83"/>
      <c r="BC69" s="83"/>
      <c r="BD69" s="83"/>
      <c r="BE69" s="83"/>
      <c r="BF69" s="83"/>
      <c r="BG69" s="83"/>
      <c r="BH69" s="83"/>
      <c r="BI69" s="83"/>
      <c r="BJ69" s="83"/>
      <c r="BK69" s="83"/>
      <c r="BL69" s="83"/>
      <c r="BM69" s="83"/>
      <c r="BN69" s="83"/>
      <c r="BO69" s="83"/>
      <c r="BP69" s="83"/>
      <c r="BQ69" s="83"/>
      <c r="BR69" s="83"/>
      <c r="BS69" s="83"/>
      <c r="BT69" s="83"/>
      <c r="BU69" s="83"/>
      <c r="BV69" s="83"/>
      <c r="BW69" s="83"/>
      <c r="BX69" s="83"/>
      <c r="BY69" s="83"/>
      <c r="BZ69" s="83"/>
      <c r="CA69" s="83"/>
      <c r="CB69" s="83"/>
      <c r="CC69" s="83"/>
      <c r="CD69" s="83"/>
      <c r="CE69" s="83"/>
      <c r="CF69" s="83"/>
      <c r="CG69" s="83"/>
      <c r="CH69" s="83"/>
      <c r="CI69" s="83"/>
      <c r="CJ69" s="83"/>
      <c r="CK69" s="83"/>
      <c r="CL69" s="83"/>
      <c r="CM69" s="83"/>
      <c r="CN69" s="83"/>
      <c r="CO69" s="83"/>
      <c r="CP69" s="83"/>
      <c r="CQ69" s="83"/>
      <c r="CR69" s="83"/>
      <c r="CS69" s="83"/>
      <c r="CT69" s="52"/>
      <c r="CU69" s="52"/>
      <c r="CV69" s="52"/>
      <c r="CW69" s="52"/>
    </row>
    <row r="70" ht="17.25" customHeight="1" outlineLevel="1">
      <c r="A70" s="52"/>
      <c r="B70" s="90"/>
      <c r="C70" s="91">
        <v>5.0</v>
      </c>
      <c r="D70" s="92" t="s">
        <v>84</v>
      </c>
      <c r="E70" s="93">
        <v>0.08</v>
      </c>
      <c r="F70" s="78"/>
      <c r="G70" s="78"/>
      <c r="H70" s="79"/>
      <c r="I70" s="80"/>
      <c r="J70" s="80"/>
      <c r="K70" s="80"/>
      <c r="L70" s="80"/>
      <c r="M70" s="81"/>
      <c r="N70" s="81"/>
      <c r="O70" s="82"/>
      <c r="P70" s="55"/>
      <c r="Q70" s="55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55"/>
      <c r="AC70" s="55"/>
      <c r="AD70" s="55"/>
      <c r="AE70" s="55"/>
      <c r="AF70" s="55"/>
      <c r="AG70" s="55"/>
      <c r="AH70" s="83"/>
      <c r="AI70" s="83"/>
      <c r="AJ70" s="83"/>
      <c r="AK70" s="83"/>
      <c r="AL70" s="83"/>
      <c r="AM70" s="83"/>
      <c r="AN70" s="83"/>
      <c r="AO70" s="83"/>
      <c r="AP70" s="83"/>
      <c r="AQ70" s="83"/>
      <c r="AR70" s="83"/>
      <c r="AS70" s="83"/>
      <c r="AT70" s="83"/>
      <c r="AU70" s="83"/>
      <c r="AV70" s="83"/>
      <c r="AW70" s="83"/>
      <c r="AX70" s="83"/>
      <c r="AY70" s="83"/>
      <c r="AZ70" s="83"/>
      <c r="BA70" s="83"/>
      <c r="BB70" s="83"/>
      <c r="BC70" s="83"/>
      <c r="BD70" s="83"/>
      <c r="BE70" s="83"/>
      <c r="BF70" s="83"/>
      <c r="BG70" s="83"/>
      <c r="BH70" s="83"/>
      <c r="BI70" s="83"/>
      <c r="BJ70" s="83"/>
      <c r="BK70" s="83"/>
      <c r="BL70" s="83"/>
      <c r="BM70" s="83"/>
      <c r="BN70" s="83"/>
      <c r="BO70" s="83"/>
      <c r="BP70" s="83"/>
      <c r="BQ70" s="83"/>
      <c r="BR70" s="83"/>
      <c r="BS70" s="83"/>
      <c r="BT70" s="83"/>
      <c r="BU70" s="83"/>
      <c r="BV70" s="83"/>
      <c r="BW70" s="83"/>
      <c r="BX70" s="83"/>
      <c r="BY70" s="83"/>
      <c r="BZ70" s="83"/>
      <c r="CA70" s="83"/>
      <c r="CB70" s="83"/>
      <c r="CC70" s="83"/>
      <c r="CD70" s="83"/>
      <c r="CE70" s="83"/>
      <c r="CF70" s="83"/>
      <c r="CG70" s="83"/>
      <c r="CH70" s="83"/>
      <c r="CI70" s="83"/>
      <c r="CJ70" s="83"/>
      <c r="CK70" s="83"/>
      <c r="CL70" s="83"/>
      <c r="CM70" s="83"/>
      <c r="CN70" s="83"/>
      <c r="CO70" s="83"/>
      <c r="CP70" s="83"/>
      <c r="CQ70" s="83"/>
      <c r="CR70" s="83"/>
      <c r="CS70" s="83"/>
      <c r="CT70" s="52"/>
      <c r="CU70" s="52"/>
      <c r="CV70" s="52"/>
      <c r="CW70" s="52"/>
    </row>
    <row r="71" ht="17.25" customHeight="1" outlineLevel="1">
      <c r="A71" s="52"/>
      <c r="B71" s="76"/>
      <c r="C71" s="77"/>
      <c r="D71" s="77"/>
      <c r="E71" s="77"/>
      <c r="F71" s="78"/>
      <c r="G71" s="78"/>
      <c r="H71" s="79"/>
      <c r="I71" s="80"/>
      <c r="J71" s="80"/>
      <c r="K71" s="80"/>
      <c r="L71" s="80"/>
      <c r="M71" s="81"/>
      <c r="N71" s="81"/>
      <c r="O71" s="82"/>
      <c r="P71" s="55"/>
      <c r="Q71" s="55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55"/>
      <c r="AC71" s="55"/>
      <c r="AD71" s="55"/>
      <c r="AE71" s="55"/>
      <c r="AF71" s="55"/>
      <c r="AG71" s="55"/>
      <c r="AH71" s="83"/>
      <c r="AI71" s="83"/>
      <c r="AJ71" s="83"/>
      <c r="AK71" s="83"/>
      <c r="AL71" s="83"/>
      <c r="AM71" s="83"/>
      <c r="AN71" s="83"/>
      <c r="AO71" s="83"/>
      <c r="AP71" s="83"/>
      <c r="AQ71" s="83"/>
      <c r="AR71" s="83"/>
      <c r="AS71" s="83"/>
      <c r="AT71" s="83"/>
      <c r="AU71" s="83"/>
      <c r="AV71" s="83"/>
      <c r="AW71" s="83"/>
      <c r="AX71" s="83"/>
      <c r="AY71" s="83"/>
      <c r="AZ71" s="83"/>
      <c r="BA71" s="83"/>
      <c r="BB71" s="83"/>
      <c r="BC71" s="83"/>
      <c r="BD71" s="83"/>
      <c r="BE71" s="83"/>
      <c r="BF71" s="83"/>
      <c r="BG71" s="83"/>
      <c r="BH71" s="83"/>
      <c r="BI71" s="83"/>
      <c r="BJ71" s="83"/>
      <c r="BK71" s="83"/>
      <c r="BL71" s="83"/>
      <c r="BM71" s="83"/>
      <c r="BN71" s="83"/>
      <c r="BO71" s="83"/>
      <c r="BP71" s="83"/>
      <c r="BQ71" s="83"/>
      <c r="BR71" s="83"/>
      <c r="BS71" s="83"/>
      <c r="BT71" s="83"/>
      <c r="BU71" s="83"/>
      <c r="BV71" s="83"/>
      <c r="BW71" s="83"/>
      <c r="BX71" s="83"/>
      <c r="BY71" s="83"/>
      <c r="BZ71" s="83"/>
      <c r="CA71" s="83"/>
      <c r="CB71" s="83"/>
      <c r="CC71" s="83"/>
      <c r="CD71" s="83"/>
      <c r="CE71" s="83"/>
      <c r="CF71" s="83"/>
      <c r="CG71" s="83"/>
      <c r="CH71" s="83"/>
      <c r="CI71" s="83"/>
      <c r="CJ71" s="83"/>
      <c r="CK71" s="83"/>
      <c r="CL71" s="83"/>
      <c r="CM71" s="83"/>
      <c r="CN71" s="83"/>
      <c r="CO71" s="83"/>
      <c r="CP71" s="83"/>
      <c r="CQ71" s="83"/>
      <c r="CR71" s="83"/>
      <c r="CS71" s="83"/>
      <c r="CT71" s="52"/>
      <c r="CU71" s="52"/>
      <c r="CV71" s="52"/>
      <c r="CW71" s="52"/>
    </row>
  </sheetData>
  <mergeCells count="20">
    <mergeCell ref="BR9:BX9"/>
    <mergeCell ref="BY9:CE9"/>
    <mergeCell ref="CF9:CL9"/>
    <mergeCell ref="CM9:CS9"/>
    <mergeCell ref="U9:AA9"/>
    <mergeCell ref="AB9:AH9"/>
    <mergeCell ref="AI9:AO9"/>
    <mergeCell ref="AP9:AV9"/>
    <mergeCell ref="AW9:BC9"/>
    <mergeCell ref="BD9:BJ9"/>
    <mergeCell ref="BK9:BQ9"/>
    <mergeCell ref="B63:C63"/>
    <mergeCell ref="B65:C65"/>
    <mergeCell ref="B9:C10"/>
    <mergeCell ref="D9:D10"/>
    <mergeCell ref="E9:E10"/>
    <mergeCell ref="F9:G9"/>
    <mergeCell ref="H9:H10"/>
    <mergeCell ref="I9:L9"/>
    <mergeCell ref="N9:T9"/>
  </mergeCells>
  <conditionalFormatting sqref="N12:CS61">
    <cfRule type="cellIs" dxfId="0" priority="1" operator="equal">
      <formula>"t"</formula>
    </cfRule>
  </conditionalFormatting>
  <conditionalFormatting sqref="N12:CS61">
    <cfRule type="cellIs" dxfId="1" priority="2" operator="equal">
      <formula>"x"</formula>
    </cfRule>
  </conditionalFormatting>
  <conditionalFormatting sqref="N12:CS61">
    <cfRule type="cellIs" dxfId="2" priority="3" operator="equal">
      <formula>"c"</formula>
    </cfRule>
  </conditionalFormatting>
  <conditionalFormatting sqref="H12:H15 H17:H21 H23:H51 H53:H56 H58:H61">
    <cfRule type="colorScale" priority="4">
      <colorScale>
        <cfvo type="percent" val="0"/>
        <cfvo type="percent" val="50"/>
        <cfvo type="percent" val="100"/>
        <color rgb="FFCFE2F3"/>
        <color rgb="FF9FC5E8"/>
        <color rgb="FF6FA8DC"/>
      </colorScale>
    </cfRule>
  </conditionalFormatting>
  <drawing r:id="rId1"/>
</worksheet>
</file>