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Users\tarun\Downloads\"/>
    </mc:Choice>
  </mc:AlternateContent>
  <xr:revisionPtr revIDLastSave="0" documentId="13_ncr:1_{9564354F-D7DD-43C6-972D-080ED55D9B6D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Data_1" sheetId="1" r:id="rId1"/>
    <sheet name="Sheet1" sheetId="3" r:id="rId2"/>
    <sheet name="Data_2" sheetId="2" r:id="rId3"/>
    <sheet name="Sheet2" sheetId="4" r:id="rId4"/>
  </sheets>
  <definedNames>
    <definedName name="_xlnm._FilterDatabase" localSheetId="0" hidden="1">Data_1!$A$1:$AN$101</definedName>
    <definedName name="_xlnm._FilterDatabase" localSheetId="2" hidden="1">Data_2!$A$1:$L$2241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4" l="1"/>
  <c r="D27" i="4"/>
  <c r="D25" i="4"/>
  <c r="D23" i="4" a="1"/>
  <c r="D23" i="4" s="1"/>
  <c r="D20" i="4"/>
  <c r="D16" i="4"/>
  <c r="D13" i="4"/>
  <c r="D11" i="4"/>
  <c r="D8" i="4"/>
  <c r="D4" i="4"/>
  <c r="D1" i="4"/>
  <c r="G28" i="3"/>
  <c r="G24" i="3"/>
  <c r="G22" i="3"/>
  <c r="G20" i="3"/>
  <c r="G17" i="3"/>
  <c r="G14" i="3"/>
  <c r="G12" i="3"/>
  <c r="G9" i="3"/>
  <c r="G6" i="3"/>
  <c r="G2" i="3"/>
  <c r="G1" i="3"/>
  <c r="G3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<sst xmlns="http://schemas.openxmlformats.org/spreadsheetml/2006/main" count="20455" uniqueCount="2392">
  <si>
    <t>STATE</t>
  </si>
  <si>
    <t>REGION_TYPE</t>
  </si>
  <si>
    <t>RESPONSE_STATUS</t>
  </si>
  <si>
    <t>AGE_GROUP</t>
  </si>
  <si>
    <t>INCOME_GROUP</t>
  </si>
  <si>
    <t>OCCUPATION_GROUP</t>
  </si>
  <si>
    <t>EDUCATION_GROUP</t>
  </si>
  <si>
    <t>GENDER_GROUP</t>
  </si>
  <si>
    <t>POWER_GROUP</t>
  </si>
  <si>
    <t>TRAVEL_GROUP</t>
  </si>
  <si>
    <t>SIZE_GROUP</t>
  </si>
  <si>
    <t>HAS_ACCESS_TO_ELECTRICITY</t>
  </si>
  <si>
    <t>POWER_AVAILABILITY_IN_HOURS_PER_DAY</t>
  </si>
  <si>
    <t>TIME_TO_TRAVEL_TEN_KMS</t>
  </si>
  <si>
    <t>HOUSES_OWNED</t>
  </si>
  <si>
    <t>BOUGHT_HOUSE</t>
  </si>
  <si>
    <t>WILL_BUY_HOUSE</t>
  </si>
  <si>
    <t>WILL_BUY_HOUSE_NOW</t>
  </si>
  <si>
    <t>GOOD_TIME_TO_BUY_HOUSE</t>
  </si>
  <si>
    <t>CARS_OWNED</t>
  </si>
  <si>
    <t>TYPE_OF_CAR_OWNED</t>
  </si>
  <si>
    <t>BOUGHT_CAR</t>
  </si>
  <si>
    <t>WILL_BUY_CAR</t>
  </si>
  <si>
    <t>WILL_BUY_CAR_OF_TYPE</t>
  </si>
  <si>
    <t>WILL_BUY_CAR_NOW</t>
  </si>
  <si>
    <t>GOOD_TIME_TO_BUY_CAR</t>
  </si>
  <si>
    <t>TWO_WHEELERS_OWNED</t>
  </si>
  <si>
    <t>TYPE_OF_TWO_WHEELER_OWNED</t>
  </si>
  <si>
    <t>BOUGHT_TWO_WHEELER</t>
  </si>
  <si>
    <t>WILL_BUY_TWO_WHEELER</t>
  </si>
  <si>
    <t>WILL_BUY_TWO_WHEELER_OF_TYPE</t>
  </si>
  <si>
    <t>WILL_BUY_TWO_WHEELER_NOW</t>
  </si>
  <si>
    <t>GOOD_TIME_TO_BUY_TWO_WHEELER</t>
  </si>
  <si>
    <t>HAS_OUTSTANDING_SAVING_IN_FIXED_DEPOSITS</t>
  </si>
  <si>
    <t>HAS_OUTSTANDING_BORROWING</t>
  </si>
  <si>
    <t>BORROWED_FOR_CONSUMPTION_EXPENDITURE</t>
  </si>
  <si>
    <t>BORROWED_FOR_CONSUMER_DURABLES</t>
  </si>
  <si>
    <t>BORROWED_FOR_VEHICLES</t>
  </si>
  <si>
    <t>BORROWED_FROM_BANK</t>
  </si>
  <si>
    <t>BORROWED_FROM_BANK_FOR_VEHICLES</t>
  </si>
  <si>
    <t>Tamil Nadu</t>
  </si>
  <si>
    <t>URBAN</t>
  </si>
  <si>
    <t>Non-Response</t>
  </si>
  <si>
    <t>Data Not Available</t>
  </si>
  <si>
    <t>Odisha</t>
  </si>
  <si>
    <t>Uttar Pradesh</t>
  </si>
  <si>
    <t>RURAL</t>
  </si>
  <si>
    <t>Accepted</t>
  </si>
  <si>
    <t>Grown-up - dominant</t>
  </si>
  <si>
    <t>200000 - 250000</t>
  </si>
  <si>
    <t>Entrepreneurs</t>
  </si>
  <si>
    <t>All Graduates household</t>
  </si>
  <si>
    <t>Balanced</t>
  </si>
  <si>
    <t>24 hours</t>
  </si>
  <si>
    <t>15-30 minutes</t>
  </si>
  <si>
    <t>4 Members</t>
  </si>
  <si>
    <t>Y</t>
  </si>
  <si>
    <t>N</t>
  </si>
  <si>
    <t>Not Applicable</t>
  </si>
  <si>
    <t>Rajasthan</t>
  </si>
  <si>
    <t>Youngsters - dominant</t>
  </si>
  <si>
    <t>300000 - 400000</t>
  </si>
  <si>
    <t>Wage Labourers</t>
  </si>
  <si>
    <t>Male Dominated</t>
  </si>
  <si>
    <t>30-60 minutes</t>
  </si>
  <si>
    <t>2 Members</t>
  </si>
  <si>
    <t>West Bengal</t>
  </si>
  <si>
    <t>Jammu &amp; Kashmir</t>
  </si>
  <si>
    <t>250000 - 300000</t>
  </si>
  <si>
    <t>Small/Marginal Farmers</t>
  </si>
  <si>
    <t>Graduates minority household</t>
  </si>
  <si>
    <t>Male Majority</t>
  </si>
  <si>
    <t>3 Members</t>
  </si>
  <si>
    <t>Sports Bike</t>
  </si>
  <si>
    <t>Self-employed Entrepreneurs</t>
  </si>
  <si>
    <t>Graduates majority household</t>
  </si>
  <si>
    <t>Female Majority</t>
  </si>
  <si>
    <t>5 Members</t>
  </si>
  <si>
    <t>Commuter Bike</t>
  </si>
  <si>
    <t>Haryana</t>
  </si>
  <si>
    <t>Balanced households with no Seniors</t>
  </si>
  <si>
    <t>100000 - 120000</t>
  </si>
  <si>
    <t>White-collar Clerical Employees</t>
  </si>
  <si>
    <t>Households of all literates</t>
  </si>
  <si>
    <t>12-24 hours</t>
  </si>
  <si>
    <t>Scooter</t>
  </si>
  <si>
    <t>Gujarat</t>
  </si>
  <si>
    <t>Andhra Pradesh</t>
  </si>
  <si>
    <t>Maharashtra</t>
  </si>
  <si>
    <t>Business &amp; Salaried Employees</t>
  </si>
  <si>
    <t>All Matriculates household</t>
  </si>
  <si>
    <t>Goa</t>
  </si>
  <si>
    <t>Punjab</t>
  </si>
  <si>
    <t>Kerala</t>
  </si>
  <si>
    <t>Others households of Grown-ups</t>
  </si>
  <si>
    <t>Retired/Aged</t>
  </si>
  <si>
    <t>800000 - 900000</t>
  </si>
  <si>
    <t>&lt;= 15 minutes</t>
  </si>
  <si>
    <t>150000 - 200000</t>
  </si>
  <si>
    <t>Madhya Pradesh</t>
  </si>
  <si>
    <t>Graduates dominated household</t>
  </si>
  <si>
    <t>Sedan</t>
  </si>
  <si>
    <t>Organised Farmers</t>
  </si>
  <si>
    <t>Telangana</t>
  </si>
  <si>
    <t>Households of some literates</t>
  </si>
  <si>
    <t>Support Staff</t>
  </si>
  <si>
    <t>Chhattisgarh</t>
  </si>
  <si>
    <t>Uttarakhand</t>
  </si>
  <si>
    <t>120000 - 150000</t>
  </si>
  <si>
    <t>Matriculates minority household</t>
  </si>
  <si>
    <t>White-collar Professional Employees</t>
  </si>
  <si>
    <t>Agricultural Labourers</t>
  </si>
  <si>
    <t>Jharkhand</t>
  </si>
  <si>
    <t>Industrial Workers</t>
  </si>
  <si>
    <t>Karnataka</t>
  </si>
  <si>
    <t>Balanced households with Seniors</t>
  </si>
  <si>
    <t>Miscellaneous</t>
  </si>
  <si>
    <t>Matriculates majority household</t>
  </si>
  <si>
    <t>6 Members</t>
  </si>
  <si>
    <t>Hatchback</t>
  </si>
  <si>
    <t>400000 - 500000</t>
  </si>
  <si>
    <t>Matriculates dominated household</t>
  </si>
  <si>
    <t>Assam</t>
  </si>
  <si>
    <t>Bihar</t>
  </si>
  <si>
    <t>Seniors - dominant</t>
  </si>
  <si>
    <t>500000 - 600000</t>
  </si>
  <si>
    <t>Non-industrial Technical Employees</t>
  </si>
  <si>
    <t>Loan Id</t>
  </si>
  <si>
    <t>Quarters</t>
  </si>
  <si>
    <t>Years</t>
  </si>
  <si>
    <t>Segment of Loan</t>
  </si>
  <si>
    <t>Lender Name</t>
  </si>
  <si>
    <t>Type of Loan</t>
  </si>
  <si>
    <t>Original Loan size</t>
  </si>
  <si>
    <t>Outstanding loan amount</t>
  </si>
  <si>
    <t>Borrower Age</t>
  </si>
  <si>
    <t>Borrower Income</t>
  </si>
  <si>
    <t>New to Credit (Y /N)</t>
  </si>
  <si>
    <t>Gender</t>
  </si>
  <si>
    <t>NBFCIN000COML267</t>
  </si>
  <si>
    <t>Q1</t>
  </si>
  <si>
    <t>FY19</t>
  </si>
  <si>
    <t>Commercial</t>
  </si>
  <si>
    <t>NBFC</t>
  </si>
  <si>
    <t>Commercial Loan</t>
  </si>
  <si>
    <t>M</t>
  </si>
  <si>
    <t>NBFCIN000COML629</t>
  </si>
  <si>
    <t>FY20</t>
  </si>
  <si>
    <t>NBFCIN000COML127</t>
  </si>
  <si>
    <t>FY21</t>
  </si>
  <si>
    <t>NBFCIN000COML461</t>
  </si>
  <si>
    <t>PVT00COM187</t>
  </si>
  <si>
    <t>PVT Bank</t>
  </si>
  <si>
    <t>F</t>
  </si>
  <si>
    <t>PVT00COM24</t>
  </si>
  <si>
    <t>PSUIN300133MICRO0133812</t>
  </si>
  <si>
    <t>PSU Bank</t>
  </si>
  <si>
    <t>PSUIN300310MICRO0120344</t>
  </si>
  <si>
    <t>PSUIN300103MICRO0128779</t>
  </si>
  <si>
    <t>NBFCIN0001173</t>
  </si>
  <si>
    <t>Microfinance</t>
  </si>
  <si>
    <t>Microfinance Loan</t>
  </si>
  <si>
    <t>NBFCIN0001706</t>
  </si>
  <si>
    <t>NBFCIN0001153C</t>
  </si>
  <si>
    <t>NBFCIN000636</t>
  </si>
  <si>
    <t>NBFCIN0002049</t>
  </si>
  <si>
    <t>NBFCIN000312</t>
  </si>
  <si>
    <t>NBFCIN0001970</t>
  </si>
  <si>
    <t>NBFCIN0001223</t>
  </si>
  <si>
    <t>NBFCIN000316</t>
  </si>
  <si>
    <t>NBFCIN000210I</t>
  </si>
  <si>
    <t>NBFCIN000548</t>
  </si>
  <si>
    <t>NBFCIN000642</t>
  </si>
  <si>
    <t>NBFCIN0001344</t>
  </si>
  <si>
    <t>NBFCIN0001296</t>
  </si>
  <si>
    <t>NBFCIN0002404</t>
  </si>
  <si>
    <t>NBFCIN0001390</t>
  </si>
  <si>
    <t>NBFCIN0001567</t>
  </si>
  <si>
    <t>NBFCIN0002289</t>
  </si>
  <si>
    <t>NBFCIN000147H</t>
  </si>
  <si>
    <t>NBFCIN0001641</t>
  </si>
  <si>
    <t>NBFCIN0002361</t>
  </si>
  <si>
    <t>NBFCIN000231</t>
  </si>
  <si>
    <t>NBFCIN000875S</t>
  </si>
  <si>
    <t>NBFCIN0001516</t>
  </si>
  <si>
    <t>NBFCIN000962</t>
  </si>
  <si>
    <t>NBFCIN0002481</t>
  </si>
  <si>
    <t>NBFCIN0001760</t>
  </si>
  <si>
    <t>NBFCIN0001826</t>
  </si>
  <si>
    <t>PVT00MICROV2430</t>
  </si>
  <si>
    <t>PVT00MICROV311</t>
  </si>
  <si>
    <t>PVT00MICROV190</t>
  </si>
  <si>
    <t>PVT00MICROV592</t>
  </si>
  <si>
    <t>PVT00MICROV1974</t>
  </si>
  <si>
    <t>PVT00MICROV392</t>
  </si>
  <si>
    <t>PVT00MICROV156</t>
  </si>
  <si>
    <t>PVT00MICROV2333</t>
  </si>
  <si>
    <t>PVT00MICROV359</t>
  </si>
  <si>
    <t>PVT00MICROV800</t>
  </si>
  <si>
    <t>PVT00MICROV435</t>
  </si>
  <si>
    <t>PVT00MICROV1408</t>
  </si>
  <si>
    <t>PVT00MICROV309</t>
  </si>
  <si>
    <t>PVT00MICROV812</t>
  </si>
  <si>
    <t>PVT00MICROV1082</t>
  </si>
  <si>
    <t>PVT00MICROV2296</t>
  </si>
  <si>
    <t>PVT00MICROV2368</t>
  </si>
  <si>
    <t>PVT00MICROV619</t>
  </si>
  <si>
    <t>PVT00MICROV191</t>
  </si>
  <si>
    <t>PVT00MICROV64</t>
  </si>
  <si>
    <t>PVT00MICROV828</t>
  </si>
  <si>
    <t>PVT00MICROV1813</t>
  </si>
  <si>
    <t>PVT00MICROV2091</t>
  </si>
  <si>
    <t>PVT00MICROV856</t>
  </si>
  <si>
    <t>PVT00MICROV99</t>
  </si>
  <si>
    <t>PVT00MICROV1005</t>
  </si>
  <si>
    <t>PVT00MICROV1126</t>
  </si>
  <si>
    <t>PVT00MICROV386</t>
  </si>
  <si>
    <t>PVT00MICROV2407</t>
  </si>
  <si>
    <t>PVT00MICROV1984</t>
  </si>
  <si>
    <t>PVT00MICROV451</t>
  </si>
  <si>
    <t>PSUIN30038MICRO0119334</t>
  </si>
  <si>
    <t>PSUIN300129MICRO012526</t>
  </si>
  <si>
    <t>PSUIN300417MICRO0131208</t>
  </si>
  <si>
    <t>PSUIN30031MICRO017297</t>
  </si>
  <si>
    <t>PSUIN30092MICRO0131165</t>
  </si>
  <si>
    <t>PSUIN30039MICRO0129599</t>
  </si>
  <si>
    <t>PSUIN300352MICRO0137901</t>
  </si>
  <si>
    <t>PSUIN300246MICRO0128777</t>
  </si>
  <si>
    <t>PSUIN300430MICRO0119195</t>
  </si>
  <si>
    <t>PSUIN300121MICRO0120137</t>
  </si>
  <si>
    <t>PSUIN300242MICRO0129714</t>
  </si>
  <si>
    <t>PSUIN300336MICRO012698</t>
  </si>
  <si>
    <t>PSUIN300130MICRO0128084</t>
  </si>
  <si>
    <t>PSUIN300406MICRO0145857</t>
  </si>
  <si>
    <t>PSUIN300213MICRO01513</t>
  </si>
  <si>
    <t>PSUIN30019MICRO01216</t>
  </si>
  <si>
    <t>PSUIN300451MICRO0127974</t>
  </si>
  <si>
    <t>PSUIN300125MICRO0110670</t>
  </si>
  <si>
    <t>PSUIN300354MICRO0143454</t>
  </si>
  <si>
    <t>PSUIN300350MICRO0125880</t>
  </si>
  <si>
    <t>PSUIN300183MICRO0133897</t>
  </si>
  <si>
    <t>PSUIN300107MICRO0149619</t>
  </si>
  <si>
    <t>PSUIN300402MICRO0147725</t>
  </si>
  <si>
    <t>PSUIN300135MICRO0124110</t>
  </si>
  <si>
    <t>PSUIN300482MICRO0126756</t>
  </si>
  <si>
    <t>PSUIN300215MICRO0123935</t>
  </si>
  <si>
    <t>PSUIN300479MICRO0139911</t>
  </si>
  <si>
    <t>PSUIN300134MICRO0122820</t>
  </si>
  <si>
    <t>PSUIN300254MICRO0121923</t>
  </si>
  <si>
    <t>PSUIN30022MICRO0126148</t>
  </si>
  <si>
    <t>PSUIN30074MICRO0143247</t>
  </si>
  <si>
    <t>PSUIN300494MICRO0136341</t>
  </si>
  <si>
    <t>PSUIN300347MICRO0115484</t>
  </si>
  <si>
    <t>PSUIN300180MICRO012810</t>
  </si>
  <si>
    <t>PSUIN300339MICRO0123314</t>
  </si>
  <si>
    <t>PSUIN300498MICRO0137756</t>
  </si>
  <si>
    <t>PSUIN300290MICRO0110662</t>
  </si>
  <si>
    <t>PSUIN30026MICRO0117869</t>
  </si>
  <si>
    <t>PSUIN30031MICRO0127085</t>
  </si>
  <si>
    <t>PSUIN300467MICRO019486</t>
  </si>
  <si>
    <t>PSUIN300129MICRO014876</t>
  </si>
  <si>
    <t>PSUIN300133MICRO0135237</t>
  </si>
  <si>
    <t>PSUIN300222MICRO0128963</t>
  </si>
  <si>
    <t>PSUIN300191MICRO0130009</t>
  </si>
  <si>
    <t>PSUIN300296MICRO0111980</t>
  </si>
  <si>
    <t>PSUIN300273MICRO0116111</t>
  </si>
  <si>
    <t>PSUIN300349MICRO0128109</t>
  </si>
  <si>
    <t>PSUIN30049MICRO0118298</t>
  </si>
  <si>
    <t>PSUIN300139MICRO017379</t>
  </si>
  <si>
    <t>PSUIN30023MICRO0112061</t>
  </si>
  <si>
    <t>PSUIN300403MICRO0138246</t>
  </si>
  <si>
    <t>PSUIN30096MICRO013607</t>
  </si>
  <si>
    <t>PSUIN300326MICRO0122629</t>
  </si>
  <si>
    <t>NBFCIN301AUTOCV20207</t>
  </si>
  <si>
    <t>Retail</t>
  </si>
  <si>
    <t>Auto Loans</t>
  </si>
  <si>
    <t>NBFCIN301AUTO20107</t>
  </si>
  <si>
    <t>NBFCIN1612AUTO35553A</t>
  </si>
  <si>
    <t>NBFCIN201AAUTO20107</t>
  </si>
  <si>
    <t>IC00213AUL11294</t>
  </si>
  <si>
    <t>PSUNAUTO263LOA46763</t>
  </si>
  <si>
    <t>PSUNAUTO489LOA24271</t>
  </si>
  <si>
    <t>PVTN29CCL10461</t>
  </si>
  <si>
    <t>Credit Card</t>
  </si>
  <si>
    <t>PSUN89CC11836</t>
  </si>
  <si>
    <t>PVTN76CCL8842</t>
  </si>
  <si>
    <t>PVTN81CCL10483</t>
  </si>
  <si>
    <t>PVTN31CCL9013</t>
  </si>
  <si>
    <t>PVTN47CCL950</t>
  </si>
  <si>
    <t>PVTN69CCL165</t>
  </si>
  <si>
    <t>PVTN86CCL6938</t>
  </si>
  <si>
    <t>PSUN14CC11718</t>
  </si>
  <si>
    <t>PSUN23CC7009</t>
  </si>
  <si>
    <t>PVTN40CCL8541</t>
  </si>
  <si>
    <t>NBFCINCC30009763</t>
  </si>
  <si>
    <t>PSUN22CC9441</t>
  </si>
  <si>
    <t>NBFCINCC30008539</t>
  </si>
  <si>
    <t>NBFCINCC30003164</t>
  </si>
  <si>
    <t>PVTN69CCL8727</t>
  </si>
  <si>
    <t>NBFCINCC30007378</t>
  </si>
  <si>
    <t>NBFCINCC30004825</t>
  </si>
  <si>
    <t>PVTN92CCL3385</t>
  </si>
  <si>
    <t>PVTN64CCL5018</t>
  </si>
  <si>
    <t>NBFCINCC300010805</t>
  </si>
  <si>
    <t>NBFCINCC30001392</t>
  </si>
  <si>
    <t>PSUN50CC2867</t>
  </si>
  <si>
    <t>PVTN22CCL4849</t>
  </si>
  <si>
    <t>PVTN97CCL1381</t>
  </si>
  <si>
    <t>NBFCINCC30002069</t>
  </si>
  <si>
    <t>PVTN54CCL8390</t>
  </si>
  <si>
    <t>PVTN12CCL3570</t>
  </si>
  <si>
    <t>PVTN30CCL6667</t>
  </si>
  <si>
    <t>PSUN68CC4636</t>
  </si>
  <si>
    <t>PVTN48CCL3172</t>
  </si>
  <si>
    <t>NBFCINCC30002969</t>
  </si>
  <si>
    <t>PVTN56CCL1841</t>
  </si>
  <si>
    <t>PVTN57CCL2946</t>
  </si>
  <si>
    <t>PSUN61CC2716</t>
  </si>
  <si>
    <t>NBFCINCC30004693</t>
  </si>
  <si>
    <t>PVTN76CCL12301</t>
  </si>
  <si>
    <t>NBFCIN060TWL13O</t>
  </si>
  <si>
    <t>Two-Wheeler Loan</t>
  </si>
  <si>
    <t>NBFCIN060TWL23</t>
  </si>
  <si>
    <t>NBFCIN060TWL35</t>
  </si>
  <si>
    <t>NBFCIN060TWL42</t>
  </si>
  <si>
    <t>NBFCIN162TWL3880</t>
  </si>
  <si>
    <t>NBFCIN145TWL10111</t>
  </si>
  <si>
    <t>NBFCIN329TWL5761</t>
  </si>
  <si>
    <t>NBFCIN252TWL826</t>
  </si>
  <si>
    <t>NBFCIN300TWL577</t>
  </si>
  <si>
    <t>IC0700TWL635</t>
  </si>
  <si>
    <t>IC0700TWL76</t>
  </si>
  <si>
    <t>PVTN318TWL4524</t>
  </si>
  <si>
    <t>PVTN48TWL8361</t>
  </si>
  <si>
    <t>PVTN454TWL1147</t>
  </si>
  <si>
    <t>PVTN441TWL10842</t>
  </si>
  <si>
    <t>PVTN202TWL10315</t>
  </si>
  <si>
    <t>PVTN120TWL3742</t>
  </si>
  <si>
    <t>PVTN210TWL8039</t>
  </si>
  <si>
    <t>PVTN335TWL7168</t>
  </si>
  <si>
    <t>PVTN340TWL7109</t>
  </si>
  <si>
    <t>PVTN352TWL317</t>
  </si>
  <si>
    <t>PVTN411TWL1970</t>
  </si>
  <si>
    <t>PVTN45TWL5558</t>
  </si>
  <si>
    <t>PVTN51TWL9984</t>
  </si>
  <si>
    <t>NBFCIN000COML690</t>
  </si>
  <si>
    <t>Q2</t>
  </si>
  <si>
    <t>PVT00COM142</t>
  </si>
  <si>
    <t>PVT00COM183</t>
  </si>
  <si>
    <t>PVT00COM44</t>
  </si>
  <si>
    <t>PVT00COM54</t>
  </si>
  <si>
    <t>NBFCIN0001762</t>
  </si>
  <si>
    <t>NBFCIN0001013</t>
  </si>
  <si>
    <t>NBFCIN0002052T</t>
  </si>
  <si>
    <t>NBFCIN0001142</t>
  </si>
  <si>
    <t>NBFCIN0002052</t>
  </si>
  <si>
    <t>NBFCIN000264</t>
  </si>
  <si>
    <t>NBFCIN000187</t>
  </si>
  <si>
    <t>NBFCIN000433</t>
  </si>
  <si>
    <t>NBFCIN0002116</t>
  </si>
  <si>
    <t>NBFCIN000680</t>
  </si>
  <si>
    <t>NBFCIN0002064O</t>
  </si>
  <si>
    <t>NBFCIN000212</t>
  </si>
  <si>
    <t>NBFCIN00021</t>
  </si>
  <si>
    <t>NBFCIN000582</t>
  </si>
  <si>
    <t>NBFCIN0002235</t>
  </si>
  <si>
    <t>NBFCIN0002241</t>
  </si>
  <si>
    <t>NBFCIN0001287</t>
  </si>
  <si>
    <t>NBFCIN000576</t>
  </si>
  <si>
    <t>NBFCIN00084</t>
  </si>
  <si>
    <t>NBFCIN0002202</t>
  </si>
  <si>
    <t>NBFCIN0002252</t>
  </si>
  <si>
    <t>NBFCIN000797</t>
  </si>
  <si>
    <t>NBFCIN000802</t>
  </si>
  <si>
    <t>NBFCIN0001413</t>
  </si>
  <si>
    <t>NBFCIN000518</t>
  </si>
  <si>
    <t>NBFCIN0002270</t>
  </si>
  <si>
    <t>NBFCIN000848</t>
  </si>
  <si>
    <t>NBFCIN000854</t>
  </si>
  <si>
    <t>NBFCIN0002258</t>
  </si>
  <si>
    <t>NBFCIN0002417</t>
  </si>
  <si>
    <t>NBFCIN000277</t>
  </si>
  <si>
    <t>NBFCIN0001100</t>
  </si>
  <si>
    <t>NBFCIN0001098</t>
  </si>
  <si>
    <t>NBFCIN000425</t>
  </si>
  <si>
    <t>NBFCIN000400</t>
  </si>
  <si>
    <t>NBFCIN000998S</t>
  </si>
  <si>
    <t>NBFCIN000323</t>
  </si>
  <si>
    <t>NBFCIN000401</t>
  </si>
  <si>
    <t>NBFCIN000411W</t>
  </si>
  <si>
    <t>NBFCIN000489</t>
  </si>
  <si>
    <t>NBFCIN000283</t>
  </si>
  <si>
    <t>PVT00MICROV635</t>
  </si>
  <si>
    <t>PVT00MICROV1351</t>
  </si>
  <si>
    <t>PVT00MICROV2320</t>
  </si>
  <si>
    <t>PVT00MICROV2194</t>
  </si>
  <si>
    <t>PVT00MICROV503</t>
  </si>
  <si>
    <t>PVT00MICROV1310</t>
  </si>
  <si>
    <t>PVT00MICROV1524</t>
  </si>
  <si>
    <t>PVT00MICROV2100</t>
  </si>
  <si>
    <t>PVT00MICROV254</t>
  </si>
  <si>
    <t>PVT00MICROV750</t>
  </si>
  <si>
    <t>PVT00MICROV154</t>
  </si>
  <si>
    <t>PVT00MICROV582</t>
  </si>
  <si>
    <t>PVT00MICROV1845</t>
  </si>
  <si>
    <t>PVT00MICROV352</t>
  </si>
  <si>
    <t>PVT00MICROV965</t>
  </si>
  <si>
    <t>PVT00MICROV535</t>
  </si>
  <si>
    <t>PVT00MICROV760</t>
  </si>
  <si>
    <t>PVT00MICROV1229</t>
  </si>
  <si>
    <t>PVT00MICROV2074</t>
  </si>
  <si>
    <t>PVT00MICROV494</t>
  </si>
  <si>
    <t>PVT00MICROV1058</t>
  </si>
  <si>
    <t>PVT00MICROV1267</t>
  </si>
  <si>
    <t>PVT00MICROV1375</t>
  </si>
  <si>
    <t>PVT00MICROV178</t>
  </si>
  <si>
    <t>PVT00MICROV702</t>
  </si>
  <si>
    <t>PVT00MICROV140</t>
  </si>
  <si>
    <t>PVT00MICROV433</t>
  </si>
  <si>
    <t>PVT00MICROV631</t>
  </si>
  <si>
    <t>PVT00MICROV1753</t>
  </si>
  <si>
    <t>PVT00MICROV2438</t>
  </si>
  <si>
    <t>PVT00MICROV742</t>
  </si>
  <si>
    <t>PVT00MICROV1717</t>
  </si>
  <si>
    <t>PVT00MICROV2009</t>
  </si>
  <si>
    <t>PVT00MICROV475</t>
  </si>
  <si>
    <t>PVT00MICROV149</t>
  </si>
  <si>
    <t>PVT00MICROV1026</t>
  </si>
  <si>
    <t>PVT00MICROV1355</t>
  </si>
  <si>
    <t>PVT00MICROV1210</t>
  </si>
  <si>
    <t>PVT00MICROV2022</t>
  </si>
  <si>
    <t>PVT00MICROV222</t>
  </si>
  <si>
    <t>PVT00MICROV620</t>
  </si>
  <si>
    <t>PVT00MICROV1923</t>
  </si>
  <si>
    <t>PSUIN300406MICRO0142879</t>
  </si>
  <si>
    <t>PSUIN30055MICRO0131386</t>
  </si>
  <si>
    <t>PSUIN300366MICRO0125281</t>
  </si>
  <si>
    <t>PSUIN300180MICRO0121135</t>
  </si>
  <si>
    <t>PSUIN300265MICRO0113671</t>
  </si>
  <si>
    <t>PSUIN300450MICRO0146162</t>
  </si>
  <si>
    <t>PSUIN300306MICRO0139456</t>
  </si>
  <si>
    <t>PSUIN300188MICRO0131077</t>
  </si>
  <si>
    <t>PSUIN300123MICRO0112440</t>
  </si>
  <si>
    <t>PSUIN300106MICRO0121145</t>
  </si>
  <si>
    <t>PSUIN300278MICRO0148997</t>
  </si>
  <si>
    <t>PSUIN300470MICRO0115463</t>
  </si>
  <si>
    <t>PSUIN300256MICRO0122851</t>
  </si>
  <si>
    <t>PSUIN300104MICRO0124536</t>
  </si>
  <si>
    <t>PSUIN300384MICRO0113339</t>
  </si>
  <si>
    <t>PSUIN300168MICRO0130454</t>
  </si>
  <si>
    <t>PSUIN3006MICRO0143727</t>
  </si>
  <si>
    <t>PSUIN300204MICRO0115324</t>
  </si>
  <si>
    <t>PSUIN30035MICRO0122526</t>
  </si>
  <si>
    <t>PSUIN30033MICRO0122769</t>
  </si>
  <si>
    <t>PSUIN30074MICRO0110131</t>
  </si>
  <si>
    <t>PSUIN300375MICRO0132435</t>
  </si>
  <si>
    <t>PSUIN300168MICRO0127967</t>
  </si>
  <si>
    <t>PSUIN30070MICRO0138572</t>
  </si>
  <si>
    <t>PSUIN300320MICRO0116988</t>
  </si>
  <si>
    <t>PSUIN30046MICRO0113568</t>
  </si>
  <si>
    <t>PSUIN300188MICRO0111044</t>
  </si>
  <si>
    <t>PSUIN300347MICRO0116995</t>
  </si>
  <si>
    <t>PSUIN300305MICRO0141645</t>
  </si>
  <si>
    <t>PSUIN300271MICRO0110637</t>
  </si>
  <si>
    <t>PSUIN300321MICRO0133490</t>
  </si>
  <si>
    <t>PSUIN300492MICRO0132143</t>
  </si>
  <si>
    <t>PSUIN300152MICRO0111794</t>
  </si>
  <si>
    <t>PSUIN30069MICRO011037</t>
  </si>
  <si>
    <t>PSUIN300193MICRO0148158</t>
  </si>
  <si>
    <t>PSUIN30035MICRO0144524</t>
  </si>
  <si>
    <t>PSUIN30033MICRO0132730</t>
  </si>
  <si>
    <t>PSUIN300159MICRO0146456</t>
  </si>
  <si>
    <t>PSUIN300179MICRO018185</t>
  </si>
  <si>
    <t>PSUIN300427MICRO012230</t>
  </si>
  <si>
    <t>PSUIN30022MICRO0148725</t>
  </si>
  <si>
    <t>PSUIN300445MICRO0111982</t>
  </si>
  <si>
    <t>PSUIN300432MICRO0115547</t>
  </si>
  <si>
    <t>PSUIN300188MICRO0113059</t>
  </si>
  <si>
    <t>PSUIN300316MICRO0110032</t>
  </si>
  <si>
    <t>PSUIN300240MICRO0121916</t>
  </si>
  <si>
    <t>PSUIN30053MICRO0144365</t>
  </si>
  <si>
    <t>PSUIN30018MICRO012461</t>
  </si>
  <si>
    <t>PSUIN300278MICRO014963</t>
  </si>
  <si>
    <t>PSUIN300327MICRO0121207</t>
  </si>
  <si>
    <t>PSUIN300494MICRO0124941</t>
  </si>
  <si>
    <t>PSUIN300116MICRO0140197</t>
  </si>
  <si>
    <t>PSUIN300467MICRO0118822</t>
  </si>
  <si>
    <t>PSUIN300456MICRO0122068</t>
  </si>
  <si>
    <t>PSUIN300156MICRO0137207</t>
  </si>
  <si>
    <t>PSUIN30067MICRO015771</t>
  </si>
  <si>
    <t>PSUIN300201MICRO0111625</t>
  </si>
  <si>
    <t>IC00484AUL49685</t>
  </si>
  <si>
    <t>IC00296AUL8201</t>
  </si>
  <si>
    <t>PSUNAUTO92LOA12891</t>
  </si>
  <si>
    <t>PVTN96CCL6955</t>
  </si>
  <si>
    <t>PSUN46CC6563</t>
  </si>
  <si>
    <t>PVTN75CCL8428</t>
  </si>
  <si>
    <t>PVTN67CCL9866</t>
  </si>
  <si>
    <t>PVTN59CCL11392</t>
  </si>
  <si>
    <t>PVTN68CCL8092</t>
  </si>
  <si>
    <t>NBFCINCC30ZA01974</t>
  </si>
  <si>
    <t>PVTN34CCL467</t>
  </si>
  <si>
    <t>PVTN24CCL2633</t>
  </si>
  <si>
    <t>PSUN90CC7699</t>
  </si>
  <si>
    <t>PVTN49CCL4676</t>
  </si>
  <si>
    <t>PVTN49CCL7713</t>
  </si>
  <si>
    <t>PVTN73CCL3892</t>
  </si>
  <si>
    <t>NBFCINCC30ZA011381</t>
  </si>
  <si>
    <t>PVTN92CCL5528</t>
  </si>
  <si>
    <t>PVTN82CCL3936</t>
  </si>
  <si>
    <t>PVTN93CCL6126</t>
  </si>
  <si>
    <t>PVTN8CCL4712</t>
  </si>
  <si>
    <t>PVTN88CCL11342</t>
  </si>
  <si>
    <t>NBFCINCC30ZA010395</t>
  </si>
  <si>
    <t>PVTN41CCL1342</t>
  </si>
  <si>
    <t>PSUN68CC3641</t>
  </si>
  <si>
    <t>PVTN85CCL5390</t>
  </si>
  <si>
    <t>PVTN82CCL10790</t>
  </si>
  <si>
    <t>PSUN20CC6492</t>
  </si>
  <si>
    <t>PVTN77CCL2358</t>
  </si>
  <si>
    <t>PVTN3CCL8414</t>
  </si>
  <si>
    <t>PVTN14CCL5081</t>
  </si>
  <si>
    <t>PSUN84CC10475</t>
  </si>
  <si>
    <t>PSUN72CC5448</t>
  </si>
  <si>
    <t>NBFCIN060TWL33</t>
  </si>
  <si>
    <t>NBFCIN297TWL205</t>
  </si>
  <si>
    <t>NBFCIN190TWL12231</t>
  </si>
  <si>
    <t>NBFCIN142TWL4762</t>
  </si>
  <si>
    <t>NBFCIN280TWL6461</t>
  </si>
  <si>
    <t>NBFCIN130TWL12056</t>
  </si>
  <si>
    <t>NBFCIN391TWL3083</t>
  </si>
  <si>
    <t>NBFCIN376TWL6667</t>
  </si>
  <si>
    <t>NBFCIN117TWL9602</t>
  </si>
  <si>
    <t>IC0700TWL9</t>
  </si>
  <si>
    <t>PVTN361TWL1880</t>
  </si>
  <si>
    <t>PVTN292TWL11998</t>
  </si>
  <si>
    <t>PVTN282TWL3600</t>
  </si>
  <si>
    <t>PVTN44TWL2038</t>
  </si>
  <si>
    <t>PVTN167TWL6030</t>
  </si>
  <si>
    <t>PVTN204TWL5598</t>
  </si>
  <si>
    <t>PVTN255TWL52</t>
  </si>
  <si>
    <t>PVTN278TWL2243</t>
  </si>
  <si>
    <t>PVTN313TWL4804</t>
  </si>
  <si>
    <t>PVTN325TWL8020</t>
  </si>
  <si>
    <t>PVTN339TWL3012</t>
  </si>
  <si>
    <t>PVTN359TWL1195</t>
  </si>
  <si>
    <t>PVTN416TWL5702</t>
  </si>
  <si>
    <t>PVTN48TWL7199</t>
  </si>
  <si>
    <t>PVTN54TWL10688</t>
  </si>
  <si>
    <t>PVTN66TWL6771</t>
  </si>
  <si>
    <t>PSUN148TWL6395</t>
  </si>
  <si>
    <t>NBFCIN000COML350</t>
  </si>
  <si>
    <t>Q3</t>
  </si>
  <si>
    <t>NBFCIN000COML414</t>
  </si>
  <si>
    <t>NBFCIN000COML387</t>
  </si>
  <si>
    <t>PVT00COM100</t>
  </si>
  <si>
    <t>PVT00COM172</t>
  </si>
  <si>
    <t>PSUIN300262MICRO0136407</t>
  </si>
  <si>
    <t>PSUIN30062MICRO0139175</t>
  </si>
  <si>
    <t>PSUIN30048MICRO0138254</t>
  </si>
  <si>
    <t>NBFCIN0001007</t>
  </si>
  <si>
    <t>NBFCIN0001037</t>
  </si>
  <si>
    <t>NBFCIN0001138</t>
  </si>
  <si>
    <t>NBFCIN0001040</t>
  </si>
  <si>
    <t>NBFCIN0002026</t>
  </si>
  <si>
    <t>NBFCIN0002033</t>
  </si>
  <si>
    <t>NBFCIN0001119</t>
  </si>
  <si>
    <t>NBFCIN0002036</t>
  </si>
  <si>
    <t>NBFCIN0001974K</t>
  </si>
  <si>
    <t>NBFCIN0001046</t>
  </si>
  <si>
    <t>NBFCIN0001240</t>
  </si>
  <si>
    <t>NBFCIN0001246</t>
  </si>
  <si>
    <t>NBFCIN0002063</t>
  </si>
  <si>
    <t>NBFCIN0002173</t>
  </si>
  <si>
    <t>NBFCIN0002196</t>
  </si>
  <si>
    <t>NBFCIN0002197</t>
  </si>
  <si>
    <t>NBFCIN0001352</t>
  </si>
  <si>
    <t>NBFCIN0001448</t>
  </si>
  <si>
    <t>NBFCIN0001419</t>
  </si>
  <si>
    <t>NBFCIN0001055W</t>
  </si>
  <si>
    <t>NBFCIN0001351</t>
  </si>
  <si>
    <t>NBFCIN0001717</t>
  </si>
  <si>
    <t>NBFCIN0001550</t>
  </si>
  <si>
    <t>NBFCIN0001666</t>
  </si>
  <si>
    <t>NBFCIN0001456</t>
  </si>
  <si>
    <t>NBFCIN0002344</t>
  </si>
  <si>
    <t>NBFCIN000940</t>
  </si>
  <si>
    <t>NBFCIN0001579</t>
  </si>
  <si>
    <t>NBFCIN0001099</t>
  </si>
  <si>
    <t>NBFCIN0001859</t>
  </si>
  <si>
    <t>NBFCIN0001733</t>
  </si>
  <si>
    <t>NBFCIN000440</t>
  </si>
  <si>
    <t>NBFCIN000498</t>
  </si>
  <si>
    <t>NBFCIN0002445</t>
  </si>
  <si>
    <t>NBFCIN000296L</t>
  </si>
  <si>
    <t>PVT00MICROV2285</t>
  </si>
  <si>
    <t>PVT00MICROV1751</t>
  </si>
  <si>
    <t>PVT00MICROV525</t>
  </si>
  <si>
    <t>PVT00MICROV1396</t>
  </si>
  <si>
    <t>PVT00MICROV1433</t>
  </si>
  <si>
    <t>PVT00MICROV1002</t>
  </si>
  <si>
    <t>PVT00MICROV1946</t>
  </si>
  <si>
    <t>PVT00MICROV1421</t>
  </si>
  <si>
    <t>PVT00MICROV142</t>
  </si>
  <si>
    <t>PVT00MICROV1959</t>
  </si>
  <si>
    <t>PVT00MICROV53</t>
  </si>
  <si>
    <t>PVT00MICROV1541</t>
  </si>
  <si>
    <t>PVT00MICROV1294</t>
  </si>
  <si>
    <t>PVT00MICROV2193</t>
  </si>
  <si>
    <t>PVT00MICROV2040</t>
  </si>
  <si>
    <t>PVT00MICROV1172</t>
  </si>
  <si>
    <t>PVT00MICROV350</t>
  </si>
  <si>
    <t>PVT00MICROV1361</t>
  </si>
  <si>
    <t>PVT00MICROV2186</t>
  </si>
  <si>
    <t>PVT00MICROV2210</t>
  </si>
  <si>
    <t>PVT00MICROV403</t>
  </si>
  <si>
    <t>PVT00MICROV799</t>
  </si>
  <si>
    <t>PVT00MICROV2332</t>
  </si>
  <si>
    <t>PVT00MICROV706</t>
  </si>
  <si>
    <t>PVT00MICROV2282</t>
  </si>
  <si>
    <t>PVT00MICROV1240</t>
  </si>
  <si>
    <t>PVT00MICROV1085</t>
  </si>
  <si>
    <t>PVT00MICROV685</t>
  </si>
  <si>
    <t>PSUIN300269MICRO0115538</t>
  </si>
  <si>
    <t>PSUIN300320MICRO013273</t>
  </si>
  <si>
    <t>PSUIN300432MICRO0139496</t>
  </si>
  <si>
    <t>PSUIN300309MICRO016086</t>
  </si>
  <si>
    <t>PSUIN300421MICRO0110190</t>
  </si>
  <si>
    <t>PSUIN300137MICRO0119975</t>
  </si>
  <si>
    <t>PSUIN300215MICRO0130980</t>
  </si>
  <si>
    <t>PSUIN300455MICRO0128991</t>
  </si>
  <si>
    <t>PSUIN300352MICRO017779</t>
  </si>
  <si>
    <t>PSUIN300468MICRO0113468</t>
  </si>
  <si>
    <t>PSUIN300257MICRO0138670</t>
  </si>
  <si>
    <t>PSUIN300499MICRO0121379</t>
  </si>
  <si>
    <t>PSUIN300411MICRO0129650</t>
  </si>
  <si>
    <t>PSUIN300232MICRO0135011</t>
  </si>
  <si>
    <t>PSUIN300163MICRO018849</t>
  </si>
  <si>
    <t>PSUIN300237MICRO0121650</t>
  </si>
  <si>
    <t>PSUIN30021MICRO0121723</t>
  </si>
  <si>
    <t>PSUIN300436MICRO0111834</t>
  </si>
  <si>
    <t>PSUIN300117MICRO0142295</t>
  </si>
  <si>
    <t>PSUIN300245MICRO0121104</t>
  </si>
  <si>
    <t>PSUIN30019MICRO0129225</t>
  </si>
  <si>
    <t>PSUIN300284MICRO0117225</t>
  </si>
  <si>
    <t>PSUIN300161MICRO0125800</t>
  </si>
  <si>
    <t>PSUIN300267MICRO0122105</t>
  </si>
  <si>
    <t>PSUIN300104MICRO015074</t>
  </si>
  <si>
    <t>PSUIN300156MICRO0115952</t>
  </si>
  <si>
    <t>PSUIN300293MICRO013002</t>
  </si>
  <si>
    <t>PSUIN300357MICRO0119259</t>
  </si>
  <si>
    <t>PSUIN30054MICRO018614</t>
  </si>
  <si>
    <t>PSUIN30088MICRO0137824</t>
  </si>
  <si>
    <t>PSUIN300300MICRO0126398</t>
  </si>
  <si>
    <t>PSUIN300427MICRO0123374</t>
  </si>
  <si>
    <t>PSUIN300458MICRO015827</t>
  </si>
  <si>
    <t>PSUIN3004MICRO0143704</t>
  </si>
  <si>
    <t>PSUIN300415MICRO011385</t>
  </si>
  <si>
    <t>PSUIN300308MICRO0131857</t>
  </si>
  <si>
    <t>PSUIN300491MICRO0133765</t>
  </si>
  <si>
    <t>PSUIN300381MICRO0126559</t>
  </si>
  <si>
    <t>PSUIN300344MICRO0119884</t>
  </si>
  <si>
    <t>PSUIN300494MICRO011249</t>
  </si>
  <si>
    <t>PSUIN300373MICRO0112064</t>
  </si>
  <si>
    <t>PSUIN300478MICRO0121328</t>
  </si>
  <si>
    <t>PSUIN300425MICRO0143</t>
  </si>
  <si>
    <t>PSUIN30096MICRO0129885</t>
  </si>
  <si>
    <t>PSUIN300401MICRO0127802</t>
  </si>
  <si>
    <t>PSUIN30056MICRO0115491</t>
  </si>
  <si>
    <t>PSUIN300178MICRO0144745</t>
  </si>
  <si>
    <t>PSUIN300273MICRO0113462</t>
  </si>
  <si>
    <t>NBFCIN16AUTO35553AWQ</t>
  </si>
  <si>
    <t>NBFCIN76AUTO13532</t>
  </si>
  <si>
    <t>IC00160AUL15736</t>
  </si>
  <si>
    <t>PSUNAUTO43LOA30031</t>
  </si>
  <si>
    <t>PSUNAUTO249LOA40030</t>
  </si>
  <si>
    <t>PSUNAUTO426LOA502</t>
  </si>
  <si>
    <t>PVTN34CCL2947</t>
  </si>
  <si>
    <t>PVTN59CCL454</t>
  </si>
  <si>
    <t>PVTN48CCL4242</t>
  </si>
  <si>
    <t>PVTN21CCL8995</t>
  </si>
  <si>
    <t>PSUN30CC1185</t>
  </si>
  <si>
    <t>PVTN56CCL3547</t>
  </si>
  <si>
    <t>PSUN36CC5018</t>
  </si>
  <si>
    <t>PVTN45CCL12002</t>
  </si>
  <si>
    <t>PVTN54CCL5713</t>
  </si>
  <si>
    <t>PVTN60CCL6092</t>
  </si>
  <si>
    <t>PVTN48CCL7680</t>
  </si>
  <si>
    <t>NBFCINCC30ZA07290</t>
  </si>
  <si>
    <t>PVTN61CCL11796</t>
  </si>
  <si>
    <t>PVTN84CCL6588</t>
  </si>
  <si>
    <t>PVTN15CCL715</t>
  </si>
  <si>
    <t>NBFCINCC30ZA04375</t>
  </si>
  <si>
    <t>NBFCINCC30ZA012158</t>
  </si>
  <si>
    <t>PVTN33CCL11216</t>
  </si>
  <si>
    <t>PVTN41CCL11159</t>
  </si>
  <si>
    <t>PSUN92CC8058</t>
  </si>
  <si>
    <t>PSUN31CC7120</t>
  </si>
  <si>
    <t>PSUN89CC8334</t>
  </si>
  <si>
    <t>PSUN30CC6721</t>
  </si>
  <si>
    <t>PVTN50CCL11797</t>
  </si>
  <si>
    <t>PVTN33CCL3246</t>
  </si>
  <si>
    <t>PVTN88CCL5262</t>
  </si>
  <si>
    <t>NBFCINCC30ZA08834</t>
  </si>
  <si>
    <t>PVTN8CCL7819</t>
  </si>
  <si>
    <t>NBFCINCC30ZA01388</t>
  </si>
  <si>
    <t>NBFCINCC30ZA01156</t>
  </si>
  <si>
    <t>PVTN75CCL11967</t>
  </si>
  <si>
    <t>NBFCINCC30ZA010993</t>
  </si>
  <si>
    <t>PSUN34CC4755</t>
  </si>
  <si>
    <t>PSUN62CC2940</t>
  </si>
  <si>
    <t>PVTN83CCL8329</t>
  </si>
  <si>
    <t>NBFCIN060TWL14</t>
  </si>
  <si>
    <t>NBFCIN060TWL91</t>
  </si>
  <si>
    <t>NBFCIN372TWL8864</t>
  </si>
  <si>
    <t>NBFCIN499TWL3933</t>
  </si>
  <si>
    <t>NBFCIN102TWL4887</t>
  </si>
  <si>
    <t>NBFCIN230TWL8222</t>
  </si>
  <si>
    <t>NBFCIN113TWL10154</t>
  </si>
  <si>
    <t>NBFCIN216TWL11366</t>
  </si>
  <si>
    <t>NBFCIN303TWL1196</t>
  </si>
  <si>
    <t>NBFCIN136TWL5319</t>
  </si>
  <si>
    <t>NBFCIN40TWL10907</t>
  </si>
  <si>
    <t>NBFCIN377TWL11181</t>
  </si>
  <si>
    <t>NBFCIN196TWL11337</t>
  </si>
  <si>
    <t>NBFCIN438TWL3797</t>
  </si>
  <si>
    <t>IC0700TWL15</t>
  </si>
  <si>
    <t>IC0700TWL633</t>
  </si>
  <si>
    <t>IC0700TWL64</t>
  </si>
  <si>
    <t>PVTN345TWL10235</t>
  </si>
  <si>
    <t>PVTN257TWL8524</t>
  </si>
  <si>
    <t>PVTN187TWL2306</t>
  </si>
  <si>
    <t>PVTN16TWL2657</t>
  </si>
  <si>
    <t>PVTN346TWL12463</t>
  </si>
  <si>
    <t>PVTN105TWL915</t>
  </si>
  <si>
    <t>PVTN497TWL6724</t>
  </si>
  <si>
    <t>PVTN180TWL8023</t>
  </si>
  <si>
    <t>PVTN224TWL8271</t>
  </si>
  <si>
    <t>PVTN234TWL3755</t>
  </si>
  <si>
    <t>PVTN301TWL7612</t>
  </si>
  <si>
    <t>PVTN318TWL11</t>
  </si>
  <si>
    <t>PVTN349TWL3802</t>
  </si>
  <si>
    <t>PVTN414TWL1131</t>
  </si>
  <si>
    <t>PVTN471TWL11034</t>
  </si>
  <si>
    <t>PVTN96TWL6240</t>
  </si>
  <si>
    <t>NBFCIN000COML314</t>
  </si>
  <si>
    <t>Q4</t>
  </si>
  <si>
    <t>NBFCIN000COML65</t>
  </si>
  <si>
    <t>NBFCIN000COML233</t>
  </si>
  <si>
    <t>NBFCIN000COML434</t>
  </si>
  <si>
    <t>PSUIN30072MICRO0132219</t>
  </si>
  <si>
    <t>NBFCIN0001182</t>
  </si>
  <si>
    <t>NBFCIN0001194</t>
  </si>
  <si>
    <t>NBFCIN0001000</t>
  </si>
  <si>
    <t>NBFCIN00030</t>
  </si>
  <si>
    <t>NBFCIN0002027</t>
  </si>
  <si>
    <t>NBFCIN0002031</t>
  </si>
  <si>
    <t>NBFCIN000293</t>
  </si>
  <si>
    <t>NBFCIN000191</t>
  </si>
  <si>
    <t>NBFCIN0001916</t>
  </si>
  <si>
    <t>NBFCIN0002022</t>
  </si>
  <si>
    <t>NBFCIN000290L</t>
  </si>
  <si>
    <t>NBFCIN0002470</t>
  </si>
  <si>
    <t>NBFCIN0002493</t>
  </si>
  <si>
    <t>NBFCIN000778</t>
  </si>
  <si>
    <t>NBFCIN000739</t>
  </si>
  <si>
    <t>NBFCIN0002200</t>
  </si>
  <si>
    <t>NBFCIN000480</t>
  </si>
  <si>
    <t>NBFCIN0001228</t>
  </si>
  <si>
    <t>NBFCIN000208</t>
  </si>
  <si>
    <t>NBFCIN0002243</t>
  </si>
  <si>
    <t>NBFCIN000793</t>
  </si>
  <si>
    <t>NBFCIN000798</t>
  </si>
  <si>
    <t>NBFCIN0002210</t>
  </si>
  <si>
    <t>NBFCIN0001330</t>
  </si>
  <si>
    <t>NBFCIN000858Z</t>
  </si>
  <si>
    <t>NBFCIN0002386Y</t>
  </si>
  <si>
    <t>NBFCIN0001576</t>
  </si>
  <si>
    <t>NBFCIN0002407</t>
  </si>
  <si>
    <t>NBFCIN0001592</t>
  </si>
  <si>
    <t>NBFCIN000473</t>
  </si>
  <si>
    <t>NBFCIN000237</t>
  </si>
  <si>
    <t>NBFCIN000971</t>
  </si>
  <si>
    <t>NBFCIN0001857</t>
  </si>
  <si>
    <t>NBFCIN000551</t>
  </si>
  <si>
    <t>NBFCIN000303</t>
  </si>
  <si>
    <t>NBFCIN0003H</t>
  </si>
  <si>
    <t>NBFCIN000378</t>
  </si>
  <si>
    <t>NBFCIN00047</t>
  </si>
  <si>
    <t>NBFCIN000300D</t>
  </si>
  <si>
    <t>PVT00MICROV1378</t>
  </si>
  <si>
    <t>PVT00MICROV2083</t>
  </si>
  <si>
    <t>PVT00MICROV2280</t>
  </si>
  <si>
    <t>PVT00MICROV14</t>
  </si>
  <si>
    <t>PVT00MICROV1747</t>
  </si>
  <si>
    <t>PVT00MICROV1895</t>
  </si>
  <si>
    <t>PVT00MICROV434</t>
  </si>
  <si>
    <t>PVT00MICROV918</t>
  </si>
  <si>
    <t>PVT00MICROV119</t>
  </si>
  <si>
    <t>PVT00MICROV2278</t>
  </si>
  <si>
    <t>PVT00MICROV2204</t>
  </si>
  <si>
    <t>PVT00MICROV1027</t>
  </si>
  <si>
    <t>PVT00MICROV1176</t>
  </si>
  <si>
    <t>PVT00MICROV715</t>
  </si>
  <si>
    <t>PVT00MICROV1281</t>
  </si>
  <si>
    <t>PVT00MICROV2403</t>
  </si>
  <si>
    <t>PVT00MICROV1298</t>
  </si>
  <si>
    <t>PVT00MICROV1297</t>
  </si>
  <si>
    <t>PVT00MICROV1305</t>
  </si>
  <si>
    <t>PVT00MICROV936</t>
  </si>
  <si>
    <t>PVT00MICROV598</t>
  </si>
  <si>
    <t>PVT00MICROV1333</t>
  </si>
  <si>
    <t>PVT00MICROV84</t>
  </si>
  <si>
    <t>PVT00MICROV1132</t>
  </si>
  <si>
    <t>PVT00MICROV1634</t>
  </si>
  <si>
    <t>PVT00MICROV1344</t>
  </si>
  <si>
    <t>PVT00MICROV684</t>
  </si>
  <si>
    <t>PVT00MICROV787</t>
  </si>
  <si>
    <t>PVT00MICROV1404</t>
  </si>
  <si>
    <t>PVT00MICROV994</t>
  </si>
  <si>
    <t>PVT00MICROV1274</t>
  </si>
  <si>
    <t>PSUIN300244MICRO0113155</t>
  </si>
  <si>
    <t>PSUIN300260MICRO0111727</t>
  </si>
  <si>
    <t>PSUIN300476MICRO013677</t>
  </si>
  <si>
    <t>PSUIN300208MICRO0126311</t>
  </si>
  <si>
    <t>PSUIN300309MICRO0111725</t>
  </si>
  <si>
    <t>PSUIN300453MICRO0128480</t>
  </si>
  <si>
    <t>PSUIN30098MICRO0125099</t>
  </si>
  <si>
    <t>PSUIN300204MICRO0140442</t>
  </si>
  <si>
    <t>PSUIN300161MICRO0169</t>
  </si>
  <si>
    <t>PSUIN300108MICRO0129761</t>
  </si>
  <si>
    <t>PSUIN300401MICRO0137683</t>
  </si>
  <si>
    <t>PSUIN300203MICRO016955</t>
  </si>
  <si>
    <t>PSUIN300345MICRO0129377</t>
  </si>
  <si>
    <t>PSUIN300476MICRO012263</t>
  </si>
  <si>
    <t>PSUIN30022MICRO0126630</t>
  </si>
  <si>
    <t>PSUIN300284MICRO014909</t>
  </si>
  <si>
    <t>PSUIN300291MICRO0116272</t>
  </si>
  <si>
    <t>PSUIN300403MICRO0129823</t>
  </si>
  <si>
    <t>PSUIN30070MICRO0147659</t>
  </si>
  <si>
    <t>PSUIN30098MICRO0121451</t>
  </si>
  <si>
    <t>PSUIN300178MICRO0146765</t>
  </si>
  <si>
    <t>PSUIN300422MICRO0121339</t>
  </si>
  <si>
    <t>PSUIN30023MICRO0143170</t>
  </si>
  <si>
    <t>PSUIN3007MICRO0140825</t>
  </si>
  <si>
    <t>PSUIN300464MICRO0125721</t>
  </si>
  <si>
    <t>PSUIN30036MICRO0126941</t>
  </si>
  <si>
    <t>PSUIN300341MICRO0128469</t>
  </si>
  <si>
    <t>PSUIN300382MICRO0139723</t>
  </si>
  <si>
    <t>PSUIN300357MICRO0133063</t>
  </si>
  <si>
    <t>PSUIN30041MICRO015277</t>
  </si>
  <si>
    <t>PSUIN30062MICRO0128009</t>
  </si>
  <si>
    <t>PSUIN300278MICRO0124396</t>
  </si>
  <si>
    <t>PSUIN300444MICRO0122289</t>
  </si>
  <si>
    <t>PSUIN300123MICRO0144707</t>
  </si>
  <si>
    <t>PSUIN30073MICRO0149950</t>
  </si>
  <si>
    <t>PSUIN300437MICRO019293</t>
  </si>
  <si>
    <t>PSUIN300314MICRO01890</t>
  </si>
  <si>
    <t>PSUIN300204MICRO0118571</t>
  </si>
  <si>
    <t>PSUIN30053MICRO019040</t>
  </si>
  <si>
    <t>PSUIN300296MICRO013264</t>
  </si>
  <si>
    <t>PSUIN300486MICRO0116771</t>
  </si>
  <si>
    <t>PSUIN300405MICRO0116045</t>
  </si>
  <si>
    <t>PSUIN30036MICRO0127679</t>
  </si>
  <si>
    <t>PSUIN30085MICRO0146159</t>
  </si>
  <si>
    <t>PSUIN300109MICRO019030</t>
  </si>
  <si>
    <t>PSUIN300338MICRO0138315</t>
  </si>
  <si>
    <t>PSUIN300333MICRO018606</t>
  </si>
  <si>
    <t>PSUIN300159MICRO0117393</t>
  </si>
  <si>
    <t>PSUIN300354MICRO0149998</t>
  </si>
  <si>
    <t>NBFCIN189AUTO32553A</t>
  </si>
  <si>
    <t>NBFCIN48AUTO2424</t>
  </si>
  <si>
    <t>NBFCIN242AUTO8492</t>
  </si>
  <si>
    <t>NBFCIN20AUTO32153C</t>
  </si>
  <si>
    <t>IC00483AUL16834</t>
  </si>
  <si>
    <t>PVTN76CCL12101</t>
  </si>
  <si>
    <t>NBFCINCCL30AA01248</t>
  </si>
  <si>
    <t>NBFCINCCL30AA019239</t>
  </si>
  <si>
    <t>PVTN9CCL3181</t>
  </si>
  <si>
    <t>NBFCINCCL30AA010579</t>
  </si>
  <si>
    <t>PSUN90CC10811</t>
  </si>
  <si>
    <t>PVTN27CCL10743</t>
  </si>
  <si>
    <t>PSUN97CC11956</t>
  </si>
  <si>
    <t>PVTN49CCL558</t>
  </si>
  <si>
    <t>PVTN98CCL11169</t>
  </si>
  <si>
    <t>PVTN37CCL11736</t>
  </si>
  <si>
    <t>PSUN29CC3627</t>
  </si>
  <si>
    <t>NBFCINCCL30AA02783</t>
  </si>
  <si>
    <t>PVTN46CCL2017</t>
  </si>
  <si>
    <t>NBFCINCCL30AA019821</t>
  </si>
  <si>
    <t>PVTN85CCL9330</t>
  </si>
  <si>
    <t>NBFCINCCL30AA05529</t>
  </si>
  <si>
    <t>PVTN79CCL4487</t>
  </si>
  <si>
    <t>NBFCINCCL30AA011794</t>
  </si>
  <si>
    <t>PVTN58CCL479</t>
  </si>
  <si>
    <t>PVTN67CCL4466</t>
  </si>
  <si>
    <t>NBFCINCCL30AA01683</t>
  </si>
  <si>
    <t>PVTN70CCL904</t>
  </si>
  <si>
    <t>PVTN47CCL10583</t>
  </si>
  <si>
    <t>NBFCINCCL30AA02348</t>
  </si>
  <si>
    <t>PVTN1CCL6541</t>
  </si>
  <si>
    <t>PVTN44CCL11043</t>
  </si>
  <si>
    <t>PVTN1CCL7477</t>
  </si>
  <si>
    <t>PVTN46CCL466</t>
  </si>
  <si>
    <t>PVTN71CCL11778</t>
  </si>
  <si>
    <t>PVTN2CCL1861</t>
  </si>
  <si>
    <t>NBFCINCCL30AA019569</t>
  </si>
  <si>
    <t>NBFCINCCL30AA011680</t>
  </si>
  <si>
    <t>PVTN39CCL10817</t>
  </si>
  <si>
    <t>PVTN61CCL5103</t>
  </si>
  <si>
    <t>NBFCINCCL30AA016936</t>
  </si>
  <si>
    <t>NBFCIN060TWL13</t>
  </si>
  <si>
    <t>NBFCIN060TWL92</t>
  </si>
  <si>
    <t>NBFCIN060TWL96</t>
  </si>
  <si>
    <t>NBFCIN95TWL9547</t>
  </si>
  <si>
    <t>NBFCIN88TWL2067</t>
  </si>
  <si>
    <t>NBFCIN0TWL4989</t>
  </si>
  <si>
    <t>NBFCIN440TWL8886</t>
  </si>
  <si>
    <t>NBFCIN80TWL12299</t>
  </si>
  <si>
    <t>NBFCIN240TWL1143</t>
  </si>
  <si>
    <t>NBFCIN380TWL7380</t>
  </si>
  <si>
    <t>NBFCIN437TWL1979</t>
  </si>
  <si>
    <t>NBFCIN327TWL4543</t>
  </si>
  <si>
    <t>NBFCIN114TWL1183</t>
  </si>
  <si>
    <t>PVTN495TWL9550</t>
  </si>
  <si>
    <t>PVTN85TWL6881</t>
  </si>
  <si>
    <t>PVTN289TWL6792</t>
  </si>
  <si>
    <t>PVTN270TWL2829</t>
  </si>
  <si>
    <t>PVTN417TWL5986</t>
  </si>
  <si>
    <t>PVTN97TWL4572</t>
  </si>
  <si>
    <t>PVTN12TWL7382</t>
  </si>
  <si>
    <t>PVTN50TWL9284</t>
  </si>
  <si>
    <t>PVTN226TWL9686</t>
  </si>
  <si>
    <t>PVTN102TWL5847</t>
  </si>
  <si>
    <t>PVTN107TWL836</t>
  </si>
  <si>
    <t>PVTN109TWL8525</t>
  </si>
  <si>
    <t>PVTN123TWL5785</t>
  </si>
  <si>
    <t>PVTN189TWL7787</t>
  </si>
  <si>
    <t>PVTN222TWL3872</t>
  </si>
  <si>
    <t>PVTN22TWL1639</t>
  </si>
  <si>
    <t>PVTN255TWL5227</t>
  </si>
  <si>
    <t>PVTN280TWL7308</t>
  </si>
  <si>
    <t>PVTN416TWL3427</t>
  </si>
  <si>
    <t>PSUN494TWL5844</t>
  </si>
  <si>
    <t>NBFCIN000COML294</t>
  </si>
  <si>
    <t>NBFCIN000COML395</t>
  </si>
  <si>
    <t>NBFCIN000COML459</t>
  </si>
  <si>
    <t>NBFCIN000COML738</t>
  </si>
  <si>
    <t>PVT00COM105</t>
  </si>
  <si>
    <t>PVT00COM109</t>
  </si>
  <si>
    <t>PVT00COM115</t>
  </si>
  <si>
    <t>PVT00COM191</t>
  </si>
  <si>
    <t>NBFCIN0001959</t>
  </si>
  <si>
    <t>NBFCIN0001153V</t>
  </si>
  <si>
    <t>NBFCIN0001161</t>
  </si>
  <si>
    <t>NBFCIN0001995</t>
  </si>
  <si>
    <t>NBFCIN0001118</t>
  </si>
  <si>
    <t>NBFCIN0002028</t>
  </si>
  <si>
    <t>NBFCIN0001029</t>
  </si>
  <si>
    <t>NBFCIN0001910</t>
  </si>
  <si>
    <t>NBFCIN000547</t>
  </si>
  <si>
    <t>NBFCIN000663</t>
  </si>
  <si>
    <t>NBFCIN0001235</t>
  </si>
  <si>
    <t>NBFCIN00010535</t>
  </si>
  <si>
    <t>NBFCIN000317</t>
  </si>
  <si>
    <t>NBFCIN000610</t>
  </si>
  <si>
    <t>NBFCIN0002156</t>
  </si>
  <si>
    <t>NBFCIN000666</t>
  </si>
  <si>
    <t>NBFCIN000710</t>
  </si>
  <si>
    <t>NBFCIN0001208</t>
  </si>
  <si>
    <t>NBFCIN000744</t>
  </si>
  <si>
    <t>NBFCIN0001253</t>
  </si>
  <si>
    <t>NBFCIN0002169</t>
  </si>
  <si>
    <t>NBFCIN0001052</t>
  </si>
  <si>
    <t>NBFCIN0001237</t>
  </si>
  <si>
    <t>NBFCIN0001275</t>
  </si>
  <si>
    <t>NBFCIN000523</t>
  </si>
  <si>
    <t>NBFCIN0001185Y</t>
  </si>
  <si>
    <t>NBFCIN0001222U</t>
  </si>
  <si>
    <t>NBFCIN000833</t>
  </si>
  <si>
    <t>NBFCIN0001422</t>
  </si>
  <si>
    <t>NBFCIN0002212</t>
  </si>
  <si>
    <t>NBFCIN000814</t>
  </si>
  <si>
    <t>NBFCIN000141</t>
  </si>
  <si>
    <t>NBFCIN000145</t>
  </si>
  <si>
    <t>NBFCIN0001295</t>
  </si>
  <si>
    <t>NBFCIN00056</t>
  </si>
  <si>
    <t>NBFCIN0001607</t>
  </si>
  <si>
    <t>NBFCIN0001687</t>
  </si>
  <si>
    <t>NBFCIN000875</t>
  </si>
  <si>
    <t>NBFCIN00086</t>
  </si>
  <si>
    <t>NBFCIN000890</t>
  </si>
  <si>
    <t>NBFCIN0001488</t>
  </si>
  <si>
    <t>NBFCIN0002294</t>
  </si>
  <si>
    <t>NBFCIN0002322</t>
  </si>
  <si>
    <t>NBFCIN0002339</t>
  </si>
  <si>
    <t>NBFCIN0002257</t>
  </si>
  <si>
    <t>NBFCIN000911</t>
  </si>
  <si>
    <t>NBFCIN0002423</t>
  </si>
  <si>
    <t>NBFCIN0001689</t>
  </si>
  <si>
    <t>NBFCIN000171</t>
  </si>
  <si>
    <t>NBFCIN000160</t>
  </si>
  <si>
    <t>NBFCIN000444</t>
  </si>
  <si>
    <t>NBFCIN0001834</t>
  </si>
  <si>
    <t>NBFCIN000409</t>
  </si>
  <si>
    <t>NBFCIN0001849</t>
  </si>
  <si>
    <t>NBFCIN000267</t>
  </si>
  <si>
    <t>NBFCIN0002431</t>
  </si>
  <si>
    <t>NBFCIN000477</t>
  </si>
  <si>
    <t>NBFCIN0001869</t>
  </si>
  <si>
    <t>PVT00MICROV1627</t>
  </si>
  <si>
    <t>PVT00MICROV169</t>
  </si>
  <si>
    <t>PVT00MICROV531</t>
  </si>
  <si>
    <t>PVT00MICROV1230</t>
  </si>
  <si>
    <t>PVT00MICROV751</t>
  </si>
  <si>
    <t>PVT00MICROV136</t>
  </si>
  <si>
    <t>PVT00MICROV210</t>
  </si>
  <si>
    <t>PVT00MICROV1628</t>
  </si>
  <si>
    <t>PVT00MICROV177</t>
  </si>
  <si>
    <t>PVT00MICROV1707</t>
  </si>
  <si>
    <t>PVT00MICROV341</t>
  </si>
  <si>
    <t>PVT00MICROV608</t>
  </si>
  <si>
    <t>PVT00MICROV818</t>
  </si>
  <si>
    <t>PVT00MICROV1578</t>
  </si>
  <si>
    <t>PVT00MICROV2187</t>
  </si>
  <si>
    <t>PVT00MICROV1799</t>
  </si>
  <si>
    <t>PVT00MICROV306</t>
  </si>
  <si>
    <t>PVT00MICROV923</t>
  </si>
  <si>
    <t>PVT00MICROV42</t>
  </si>
  <si>
    <t>PVT00MICROV461</t>
  </si>
  <si>
    <t>PVT00MICROV641</t>
  </si>
  <si>
    <t>PVT00MICROV1150</t>
  </si>
  <si>
    <t>PVT00MICROV1341</t>
  </si>
  <si>
    <t>PVT00MICROV1501</t>
  </si>
  <si>
    <t>PVT00MICROV2427</t>
  </si>
  <si>
    <t>PVT00MICROV148</t>
  </si>
  <si>
    <t>PVT00MICROV1153</t>
  </si>
  <si>
    <t>PVT00MICROV1064</t>
  </si>
  <si>
    <t>PVT00MICROV2142</t>
  </si>
  <si>
    <t>PVT00MICROV2191</t>
  </si>
  <si>
    <t>PVT00MICROV1241</t>
  </si>
  <si>
    <t>PVT00MICROV1213</t>
  </si>
  <si>
    <t>PVT00MICROV2260</t>
  </si>
  <si>
    <t>PVT00MICROV1195</t>
  </si>
  <si>
    <t>PVT00MICROV1503</t>
  </si>
  <si>
    <t>PVT00MICROV1930</t>
  </si>
  <si>
    <t>PVT00MICROV1003</t>
  </si>
  <si>
    <t>PVT00MICROV1875</t>
  </si>
  <si>
    <t>PVT00MICROV2246</t>
  </si>
  <si>
    <t>PVT00MICROV356</t>
  </si>
  <si>
    <t>PVT00MICROV2363</t>
  </si>
  <si>
    <t>IC00488AUL17834</t>
  </si>
  <si>
    <t>IC00411AUL46444</t>
  </si>
  <si>
    <t>PSUNAUTO0LOA47172</t>
  </si>
  <si>
    <t>PVTN88CCL12391</t>
  </si>
  <si>
    <t>NBFCINCC300011898</t>
  </si>
  <si>
    <t>NBFCINCC300AA8466</t>
  </si>
  <si>
    <t>NBFCINCC300010590</t>
  </si>
  <si>
    <t>NBFCINCC300010122</t>
  </si>
  <si>
    <t>PVTN34CCL9962</t>
  </si>
  <si>
    <t>NBFCINCC300011296</t>
  </si>
  <si>
    <t>PVTN83CCL11978</t>
  </si>
  <si>
    <t>PVTN48CCL5452</t>
  </si>
  <si>
    <t>PVTN68CCL9162</t>
  </si>
  <si>
    <t>PVTN55CCL4844</t>
  </si>
  <si>
    <t>PVTN88CCL466</t>
  </si>
  <si>
    <t>NBFCINCC30007018</t>
  </si>
  <si>
    <t>NBFCINCC30002218</t>
  </si>
  <si>
    <t>NBFCINCC30006817</t>
  </si>
  <si>
    <t>NBFCINCC300010852</t>
  </si>
  <si>
    <t>NBFCINCC30008466</t>
  </si>
  <si>
    <t>PVTN18CCL7636</t>
  </si>
  <si>
    <t>NBFCINCC30001820</t>
  </si>
  <si>
    <t>NBFCINCC30002102</t>
  </si>
  <si>
    <t>NBFCINCC30005174</t>
  </si>
  <si>
    <t>PVTN49CCL8013</t>
  </si>
  <si>
    <t>PSUN99CC2282</t>
  </si>
  <si>
    <t>PVTN24CCL6381</t>
  </si>
  <si>
    <t>PVTN80CCL9160</t>
  </si>
  <si>
    <t>PVTN61CCL2406</t>
  </si>
  <si>
    <t>NBFCINCC30001600</t>
  </si>
  <si>
    <t>PVTN73CCL8638</t>
  </si>
  <si>
    <t>PVTN36CCL4299</t>
  </si>
  <si>
    <t>PVTN52CCL5125</t>
  </si>
  <si>
    <t>PVTN30CCL5687</t>
  </si>
  <si>
    <t>PVTN88CCL7829</t>
  </si>
  <si>
    <t>PVTN27CCL7994</t>
  </si>
  <si>
    <t>NBFCIN060TWL23A</t>
  </si>
  <si>
    <t>NBFCIN060TWL4</t>
  </si>
  <si>
    <t>NBFCIN060TWL58</t>
  </si>
  <si>
    <t>NBFCIN060TWL72</t>
  </si>
  <si>
    <t>NBFCIN379TWL2094</t>
  </si>
  <si>
    <t>NBFCIN322TWL12069</t>
  </si>
  <si>
    <t>NBFCIN258TWL1893</t>
  </si>
  <si>
    <t>NBFCIN432TWL6905</t>
  </si>
  <si>
    <t>NBFCIN173TWL4393</t>
  </si>
  <si>
    <t>NBFCIN202TWL7503</t>
  </si>
  <si>
    <t>NBFCIN295TWL10523</t>
  </si>
  <si>
    <t>IC0700TWL25</t>
  </si>
  <si>
    <t>IC0700TWL97</t>
  </si>
  <si>
    <t>PVTN382TWL1906</t>
  </si>
  <si>
    <t>PVTN179TWL5807</t>
  </si>
  <si>
    <t>PVTN220TWL10132</t>
  </si>
  <si>
    <t>PVTN345TWL902</t>
  </si>
  <si>
    <t>PVTN153TWL3086</t>
  </si>
  <si>
    <t>PVTN261TWL9068</t>
  </si>
  <si>
    <t>PVTN405TWL9690</t>
  </si>
  <si>
    <t>NBFCIN000COML425</t>
  </si>
  <si>
    <t>NBFCIN000COML584</t>
  </si>
  <si>
    <t>NBFCIN000COML866</t>
  </si>
  <si>
    <t>PVT00COM179</t>
  </si>
  <si>
    <t>NBFCIN0001896</t>
  </si>
  <si>
    <t>NBFCIN0002023</t>
  </si>
  <si>
    <t>NBFCIN0001941U</t>
  </si>
  <si>
    <t>NBFCIN0001939</t>
  </si>
  <si>
    <t>NBFCIN0001148</t>
  </si>
  <si>
    <t>NBFCIN0001974</t>
  </si>
  <si>
    <t>NBFCIN0002040</t>
  </si>
  <si>
    <t>NBFCIN0001015</t>
  </si>
  <si>
    <t>NBFCIN0001172</t>
  </si>
  <si>
    <t>NBFCIN0002111</t>
  </si>
  <si>
    <t>NBFCIN000546</t>
  </si>
  <si>
    <t>NBFCIN000706</t>
  </si>
  <si>
    <t>NBFCIN0002161</t>
  </si>
  <si>
    <t>NBFCIN0002184</t>
  </si>
  <si>
    <t>NBFCIN0001041</t>
  </si>
  <si>
    <t>NBFCIN0001216</t>
  </si>
  <si>
    <t>NBFCIN00068</t>
  </si>
  <si>
    <t>NBFCIN0001445</t>
  </si>
  <si>
    <t>NBFCIN0002207</t>
  </si>
  <si>
    <t>NBFCIN0001059</t>
  </si>
  <si>
    <t>NBFCIN0001292</t>
  </si>
  <si>
    <t>NBFCIN0002203</t>
  </si>
  <si>
    <t>NBFCIN0002248</t>
  </si>
  <si>
    <t>NBFCIN000227</t>
  </si>
  <si>
    <t>NBFCIN0002262</t>
  </si>
  <si>
    <t>NBFCIN0001452</t>
  </si>
  <si>
    <t>NBFCIN00090</t>
  </si>
  <si>
    <t>NBFCIN0001581</t>
  </si>
  <si>
    <t>NBFCIN0002355</t>
  </si>
  <si>
    <t>NBFCIN0001469</t>
  </si>
  <si>
    <t>NBFCIN0002285</t>
  </si>
  <si>
    <t>NBFCIN000232</t>
  </si>
  <si>
    <t>NBFCIN0002281</t>
  </si>
  <si>
    <t>NBFCIN0001556</t>
  </si>
  <si>
    <t>NBFCIN0002399</t>
  </si>
  <si>
    <t>NBFCIN00098</t>
  </si>
  <si>
    <t>NBFCIN0001103</t>
  </si>
  <si>
    <t>NBFCIN000505U</t>
  </si>
  <si>
    <t>NBFCIN000978</t>
  </si>
  <si>
    <t>NBFCIN0001858</t>
  </si>
  <si>
    <t>NBFCIN0001780</t>
  </si>
  <si>
    <t>NBFCIN0001864</t>
  </si>
  <si>
    <t>NBFCIN000295</t>
  </si>
  <si>
    <t>NBFCIN0001738</t>
  </si>
  <si>
    <t>NBFCIN0001844</t>
  </si>
  <si>
    <t>NBFCIN0001823</t>
  </si>
  <si>
    <t>NBFCIN0001863</t>
  </si>
  <si>
    <t>NBFCIN000306</t>
  </si>
  <si>
    <t>NBFCIN000437</t>
  </si>
  <si>
    <t>PVT00MICROV2020</t>
  </si>
  <si>
    <t>PVT00MICROV2063</t>
  </si>
  <si>
    <t>PVT00MICROV2118</t>
  </si>
  <si>
    <t>PVT00MICROV315</t>
  </si>
  <si>
    <t>PVT00MICROV2041</t>
  </si>
  <si>
    <t>PVT00MICROV2457</t>
  </si>
  <si>
    <t>PVT00MICROV876</t>
  </si>
  <si>
    <t>PVT00MICROV1143</t>
  </si>
  <si>
    <t>PVT00MICROV1555</t>
  </si>
  <si>
    <t>PVT00MICROV1586</t>
  </si>
  <si>
    <t>PVT00MICROV1915</t>
  </si>
  <si>
    <t>PVT00MICROV1786</t>
  </si>
  <si>
    <t>PVT00MICROV2374</t>
  </si>
  <si>
    <t>PVT00MICROV2255</t>
  </si>
  <si>
    <t>PVT00MICROV2297</t>
  </si>
  <si>
    <t>PVT00MICROV585</t>
  </si>
  <si>
    <t>PVT00MICROV1939</t>
  </si>
  <si>
    <t>PVT00MICROV1137</t>
  </si>
  <si>
    <t>PVT00MICROV1369</t>
  </si>
  <si>
    <t>PVT00MICROV1490</t>
  </si>
  <si>
    <t>PVT00MICROV415</t>
  </si>
  <si>
    <t>PVT00MICROV1349</t>
  </si>
  <si>
    <t>PVT00MICROV355</t>
  </si>
  <si>
    <t>PVT00MICROV430</t>
  </si>
  <si>
    <t>PVT00MICROV687</t>
  </si>
  <si>
    <t>PVT00MICROV814</t>
  </si>
  <si>
    <t>PVT00MICROV915</t>
  </si>
  <si>
    <t>PVT00MICROV1458</t>
  </si>
  <si>
    <t>PVT00MICROV837</t>
  </si>
  <si>
    <t>PVT00MICROV2239</t>
  </si>
  <si>
    <t>PVT00MICROV1780</t>
  </si>
  <si>
    <t>PVT00MICROV2157</t>
  </si>
  <si>
    <t>PVT00MICROV1522</t>
  </si>
  <si>
    <t>PVT00MICROV1846</t>
  </si>
  <si>
    <t>PVT00MICROV2035</t>
  </si>
  <si>
    <t>PVT00MICROV395</t>
  </si>
  <si>
    <t>PVT00MICROV1272</t>
  </si>
  <si>
    <t>PVT00MICROV1595</t>
  </si>
  <si>
    <t>PVT00MICROV206</t>
  </si>
  <si>
    <t>PVT00MICROV689</t>
  </si>
  <si>
    <t>PVT00MICROV1125</t>
  </si>
  <si>
    <t>PVT00MICROV284</t>
  </si>
  <si>
    <t>PVT00MICROV1525</t>
  </si>
  <si>
    <t>NBFCIN1632AUTOA355531</t>
  </si>
  <si>
    <t>NBFCIN11AUTO41361</t>
  </si>
  <si>
    <t>IC00263AUL21443</t>
  </si>
  <si>
    <t>IC0019AUL21938</t>
  </si>
  <si>
    <t>PVTN65CCL5312</t>
  </si>
  <si>
    <t>NBFCINCC30ZA01216</t>
  </si>
  <si>
    <t>PVTN17CCL10234</t>
  </si>
  <si>
    <t>PVTN59CCL3760</t>
  </si>
  <si>
    <t>PVTN48CCL11298</t>
  </si>
  <si>
    <t>NBFCINCC30ZA011291</t>
  </si>
  <si>
    <t>NBFCINCC30ZA05900</t>
  </si>
  <si>
    <t>PSUN18CC1290</t>
  </si>
  <si>
    <t>PVTN50CCL2333</t>
  </si>
  <si>
    <t>PVTN61CCL7348</t>
  </si>
  <si>
    <t>PVTN43CCL6993</t>
  </si>
  <si>
    <t>PVTN91CCL8730</t>
  </si>
  <si>
    <t>PVTN5CCL7347</t>
  </si>
  <si>
    <t>NBFCINCC30ZA07624</t>
  </si>
  <si>
    <t>PVTN21CCL11563</t>
  </si>
  <si>
    <t>NBFCINCC30ZA0288</t>
  </si>
  <si>
    <t>NBFCINCC30ZA010345</t>
  </si>
  <si>
    <t>NBFCINCC30ZA03525</t>
  </si>
  <si>
    <t>PVTN64CCL2193</t>
  </si>
  <si>
    <t>PVTN21CCL1396</t>
  </si>
  <si>
    <t>NBFCINCC30ZA05692</t>
  </si>
  <si>
    <t>PSUN92CC1718</t>
  </si>
  <si>
    <t>NBFCINCC30ZA012470</t>
  </si>
  <si>
    <t>NBFCINCC30ZA06415</t>
  </si>
  <si>
    <t>PSUN87CC10931</t>
  </si>
  <si>
    <t>NBFCINCC30ZA04827</t>
  </si>
  <si>
    <t>PVTN64CCL4970</t>
  </si>
  <si>
    <t>PVTN34CCL4215</t>
  </si>
  <si>
    <t>PVTN82CCL11539</t>
  </si>
  <si>
    <t>PVTN76CCL1346</t>
  </si>
  <si>
    <t>PVTN90CCL5418</t>
  </si>
  <si>
    <t>PVTN29CCL6378</t>
  </si>
  <si>
    <t>PVTN65CCL2949</t>
  </si>
  <si>
    <t>NBFCIN060TWL5</t>
  </si>
  <si>
    <t>NBFCIN060TWL67</t>
  </si>
  <si>
    <t>NBFCIN181TWL2513</t>
  </si>
  <si>
    <t>NBFCIN252TWL5071</t>
  </si>
  <si>
    <t>NBFCIN253TWL704</t>
  </si>
  <si>
    <t>NBFCIN233TWL5514</t>
  </si>
  <si>
    <t>NBFCIN406TWL6241</t>
  </si>
  <si>
    <t>NBFCIN414TWL851</t>
  </si>
  <si>
    <t>NBFCIN150TWL12069</t>
  </si>
  <si>
    <t>NBFCIN271TWL511</t>
  </si>
  <si>
    <t>PVTN173TWL662</t>
  </si>
  <si>
    <t>PVTN317TWL12374</t>
  </si>
  <si>
    <t>PVTN482TWL6695</t>
  </si>
  <si>
    <t>PVTN56TWL1953</t>
  </si>
  <si>
    <t>PVTN228TWL2892</t>
  </si>
  <si>
    <t>PVTN223TWL9758</t>
  </si>
  <si>
    <t>PVTN123TWL5955</t>
  </si>
  <si>
    <t>PVTN460TWL5451</t>
  </si>
  <si>
    <t>PSUIN301TWL11581</t>
  </si>
  <si>
    <t>PVT00COM37</t>
  </si>
  <si>
    <t>NBFCIN0001682</t>
  </si>
  <si>
    <t>NBFCIN0001276</t>
  </si>
  <si>
    <t>NBFCIN0001338</t>
  </si>
  <si>
    <t>NBFCIN0001042</t>
  </si>
  <si>
    <t>NBFCIN0001872</t>
  </si>
  <si>
    <t>NBFCIN000116</t>
  </si>
  <si>
    <t>NBFCIN0001972</t>
  </si>
  <si>
    <t>NBFCIN0002003</t>
  </si>
  <si>
    <t>NBFCIN0001135</t>
  </si>
  <si>
    <t>NBFCIN0001941</t>
  </si>
  <si>
    <t>NBFCIN0001129</t>
  </si>
  <si>
    <t>NBFCIN0001237G</t>
  </si>
  <si>
    <t>NBFCIN0001053</t>
  </si>
  <si>
    <t>NBFCIN0002073</t>
  </si>
  <si>
    <t>NBFCIN0002200S</t>
  </si>
  <si>
    <t>NBFCIN000709</t>
  </si>
  <si>
    <t>NBFCIN0002175</t>
  </si>
  <si>
    <t>NBFCIN00022</t>
  </si>
  <si>
    <t>NBFCIN000126</t>
  </si>
  <si>
    <t>NBFCIN0001189K</t>
  </si>
  <si>
    <t>NBFCIN0001266G</t>
  </si>
  <si>
    <t>NBFCIN000632</t>
  </si>
  <si>
    <t>NBFCIN000817</t>
  </si>
  <si>
    <t>NBFCIN000811B</t>
  </si>
  <si>
    <t>NBFCIN000822</t>
  </si>
  <si>
    <t>NBFCIN0001427</t>
  </si>
  <si>
    <t>NBFCIN0002249</t>
  </si>
  <si>
    <t>NBFCIN000814N</t>
  </si>
  <si>
    <t>NBFCIN0001442</t>
  </si>
  <si>
    <t>NBFCIN0001449</t>
  </si>
  <si>
    <t>NBFCIN0002234</t>
  </si>
  <si>
    <t>NBFCIN0001410</t>
  </si>
  <si>
    <t>NBFCIN0002297</t>
  </si>
  <si>
    <t>NBFCIN0001649</t>
  </si>
  <si>
    <t>NBFCIN000878</t>
  </si>
  <si>
    <t>NBFCIN0001076</t>
  </si>
  <si>
    <t>NBFCIN000153</t>
  </si>
  <si>
    <t>NBFCIN0001673</t>
  </si>
  <si>
    <t>NBFCIN0002372</t>
  </si>
  <si>
    <t>NBFCIN000961</t>
  </si>
  <si>
    <t>NBFCIN0001655</t>
  </si>
  <si>
    <t>NBFCIN0001707</t>
  </si>
  <si>
    <t>NBFCIN0001498</t>
  </si>
  <si>
    <t>NBFCIN000148</t>
  </si>
  <si>
    <t>NBFCIN0001522</t>
  </si>
  <si>
    <t>NBFCIN000988S</t>
  </si>
  <si>
    <t>NBFCIN000992</t>
  </si>
  <si>
    <t>NBFCIN000469</t>
  </si>
  <si>
    <t>NBFCIN00044</t>
  </si>
  <si>
    <t>NBFCIN000374</t>
  </si>
  <si>
    <t>NBFCIN000977</t>
  </si>
  <si>
    <t>NBFCIN000319</t>
  </si>
  <si>
    <t>NBFCIN0002476</t>
  </si>
  <si>
    <t>NBFCIN0002449</t>
  </si>
  <si>
    <t>PVT00MICROV868</t>
  </si>
  <si>
    <t>PVT00MICROV1499</t>
  </si>
  <si>
    <t>PVT00MICROV2301</t>
  </si>
  <si>
    <t>PVT00MICROV3</t>
  </si>
  <si>
    <t>PVT00MICROV1250</t>
  </si>
  <si>
    <t>PVT00MICROV2330</t>
  </si>
  <si>
    <t>PVT00MICROV2370</t>
  </si>
  <si>
    <t>PVT00MICROV456</t>
  </si>
  <si>
    <t>PVT00MICROV695</t>
  </si>
  <si>
    <t>PVT00MICROV362</t>
  </si>
  <si>
    <t>PVT00MICROV101</t>
  </si>
  <si>
    <t>PVT00MICROV1243</t>
  </si>
  <si>
    <t>PVT00MICROV2003</t>
  </si>
  <si>
    <t>PVT00MICROV240</t>
  </si>
  <si>
    <t>PVT00MICROV782</t>
  </si>
  <si>
    <t>PVT00MICROV337</t>
  </si>
  <si>
    <t>PVT00MICROV2056</t>
  </si>
  <si>
    <t>PVT00MICROV228</t>
  </si>
  <si>
    <t>PVT00MICROV2480</t>
  </si>
  <si>
    <t>PVT00MICROV944</t>
  </si>
  <si>
    <t>PVT00MICROV1699</t>
  </si>
  <si>
    <t>PVT00MICROV2159</t>
  </si>
  <si>
    <t>PVT00MICROV427</t>
  </si>
  <si>
    <t>PVT00MICROV989</t>
  </si>
  <si>
    <t>PVT00MICROV1325</t>
  </si>
  <si>
    <t>PVT00MICROV1638</t>
  </si>
  <si>
    <t>PVT00MICROV1964</t>
  </si>
  <si>
    <t>PVT00MICROV442</t>
  </si>
  <si>
    <t>PVT00MICROV1448</t>
  </si>
  <si>
    <t>PVT00MICROV1543</t>
  </si>
  <si>
    <t>PVT00MICROV187</t>
  </si>
  <si>
    <t>PVT00MICROV529</t>
  </si>
  <si>
    <t>PVT00MICROV726</t>
  </si>
  <si>
    <t>PVT00MICROV2160</t>
  </si>
  <si>
    <t>NBFCIN36AUTO8846</t>
  </si>
  <si>
    <t>NBFCIN120AUTO35553A12</t>
  </si>
  <si>
    <t>NBFCIN16AUTO35553A</t>
  </si>
  <si>
    <t>NBFCIN163AUTOAW35553</t>
  </si>
  <si>
    <t>IC0074AUL23369</t>
  </si>
  <si>
    <t>PSUNAUTO248LOA5373</t>
  </si>
  <si>
    <t>PVTN5CCL7323</t>
  </si>
  <si>
    <t>PSUN84CC10591</t>
  </si>
  <si>
    <t>NBFCINCC30ZA0327</t>
  </si>
  <si>
    <t>PVTN20CCL2690</t>
  </si>
  <si>
    <t>PVTN16CCL7938</t>
  </si>
  <si>
    <t>PVTN43CCL8520</t>
  </si>
  <si>
    <t>PVTN26CCL3637</t>
  </si>
  <si>
    <t>NBFCINCC30ZA05020</t>
  </si>
  <si>
    <t>PVTN87CCL12215</t>
  </si>
  <si>
    <t>NBFCINCC30ZA02475</t>
  </si>
  <si>
    <t>NBFCINCC30ZA0827</t>
  </si>
  <si>
    <t>PVTN32CCL7864</t>
  </si>
  <si>
    <t>PVTN87CCL12212</t>
  </si>
  <si>
    <t>PVTN70CCL10729</t>
  </si>
  <si>
    <t>PSUN72CC2951</t>
  </si>
  <si>
    <t>PVTN69CCL5265</t>
  </si>
  <si>
    <t>PVTN57CCL6136</t>
  </si>
  <si>
    <t>PVTN22CCL9267</t>
  </si>
  <si>
    <t>PVTN87CCL4654</t>
  </si>
  <si>
    <t>PVTN28CCL3466</t>
  </si>
  <si>
    <t>PVTN87CCL9645</t>
  </si>
  <si>
    <t>NBFCINCC30ZA07632</t>
  </si>
  <si>
    <t>NBFCINCC30ZA012176</t>
  </si>
  <si>
    <t>NBFCINCC30ZA02555</t>
  </si>
  <si>
    <t>PVTN57CCL312</t>
  </si>
  <si>
    <t>PVTN93CCL130</t>
  </si>
  <si>
    <t>PVTN63CCL7785</t>
  </si>
  <si>
    <t>PVTN89CCL8898</t>
  </si>
  <si>
    <t>NBFCIN060TWL3</t>
  </si>
  <si>
    <t>NBFCIN060TWL31</t>
  </si>
  <si>
    <t>NBFCIN060TWL46</t>
  </si>
  <si>
    <t>NBFCIN060TWL6</t>
  </si>
  <si>
    <t>NBFCIN192TWL4876</t>
  </si>
  <si>
    <t>NBFCIN161TWL2006</t>
  </si>
  <si>
    <t>NBFCIN371TWL12418</t>
  </si>
  <si>
    <t>NBFCIN200TWL6829</t>
  </si>
  <si>
    <t>NBFCIN309TWL5461</t>
  </si>
  <si>
    <t>NBFCIN428TWL7788</t>
  </si>
  <si>
    <t>NBFCIN308TWL1903</t>
  </si>
  <si>
    <t>IC0700TWL42E</t>
  </si>
  <si>
    <t>PVTN129TWL10915</t>
  </si>
  <si>
    <t>PVTN12TWL9083</t>
  </si>
  <si>
    <t>PVTN270TWL11742</t>
  </si>
  <si>
    <t>PVTN137TWL8598</t>
  </si>
  <si>
    <t>PVTN247TWL11834</t>
  </si>
  <si>
    <t>PVTN350TWL3602</t>
  </si>
  <si>
    <t>PVTN391TWL9799</t>
  </si>
  <si>
    <t>PVTN389TWL8441</t>
  </si>
  <si>
    <t>PVTN34TWL8737</t>
  </si>
  <si>
    <t>PVTN110TWL1373</t>
  </si>
  <si>
    <t>PVTN12TWL1974</t>
  </si>
  <si>
    <t>PVTN133TWL6300</t>
  </si>
  <si>
    <t>PVTN265TWL4385</t>
  </si>
  <si>
    <t>PVTN468TWL8120</t>
  </si>
  <si>
    <t>PSUIN203TWL10633</t>
  </si>
  <si>
    <t>PSUIN245TWL7160</t>
  </si>
  <si>
    <t>PSUIN351TWL12075</t>
  </si>
  <si>
    <t>NBFCIN000COML439</t>
  </si>
  <si>
    <t>NBFCIN000COML556</t>
  </si>
  <si>
    <t>PVT00COM148</t>
  </si>
  <si>
    <t>PVT00COM20</t>
  </si>
  <si>
    <t>PVT00COM65</t>
  </si>
  <si>
    <t>PVT00COM84</t>
  </si>
  <si>
    <t>PSUIN300460MICRO0145155</t>
  </si>
  <si>
    <t>PSUIN300427MICRO0128686</t>
  </si>
  <si>
    <t>PSUIN3002MICRO0142759</t>
  </si>
  <si>
    <t>PSUIN3009MICRO0118372</t>
  </si>
  <si>
    <t>PVT00MICROV1051</t>
  </si>
  <si>
    <t>PVT00MICROV1161</t>
  </si>
  <si>
    <t>PVT00MICROV334</t>
  </si>
  <si>
    <t>PVT00MICROV815</t>
  </si>
  <si>
    <t>PVT00MICROV1729</t>
  </si>
  <si>
    <t>PVT00MICROV428</t>
  </si>
  <si>
    <t>PVT00MICROV1170</t>
  </si>
  <si>
    <t>PSUIN300119MICRO017387</t>
  </si>
  <si>
    <t>PSUIN300397MICRO0135398</t>
  </si>
  <si>
    <t>PSUIN300175MICRO0111984</t>
  </si>
  <si>
    <t>PSUIN300452MICRO018279</t>
  </si>
  <si>
    <t>PSUIN300337MICRO0136130</t>
  </si>
  <si>
    <t>PSUIN300119MICRO0137808</t>
  </si>
  <si>
    <t>PSUIN300123MICRO0129157</t>
  </si>
  <si>
    <t>PSUIN300259MICRO0126459</t>
  </si>
  <si>
    <t>PSUIN30029MICRO0116997</t>
  </si>
  <si>
    <t>PSUIN300140MICRO0138865</t>
  </si>
  <si>
    <t>PSUIN300272MICRO0142350</t>
  </si>
  <si>
    <t>PSUIN300227MICRO0144159</t>
  </si>
  <si>
    <t>PSUIN300355MICRO0120754</t>
  </si>
  <si>
    <t>PSUIN300140MICRO0146966</t>
  </si>
  <si>
    <t>PSUIN300297MICRO0145854</t>
  </si>
  <si>
    <t>PSUIN300475MICRO0129297</t>
  </si>
  <si>
    <t>PSUIN300462MICRO0110070</t>
  </si>
  <si>
    <t>PSUIN300456MICRO0132600</t>
  </si>
  <si>
    <t>PSUIN300451MICRO0147519</t>
  </si>
  <si>
    <t>PSUIN300423MICRO0140909</t>
  </si>
  <si>
    <t>PSUIN30017MICRO0149161</t>
  </si>
  <si>
    <t>PSUIN300476MICRO0128373</t>
  </si>
  <si>
    <t>PSUIN300472MICRO019441</t>
  </si>
  <si>
    <t>PSUIN30059MICRO0144198</t>
  </si>
  <si>
    <t>PSUIN300135MICRO0140310</t>
  </si>
  <si>
    <t>PSUIN300328MICRO0137392</t>
  </si>
  <si>
    <t>PSUIN300102MICRO0114387</t>
  </si>
  <si>
    <t>PSUIN300245MICRO0148369</t>
  </si>
  <si>
    <t>PSUIN300154MICRO0134829</t>
  </si>
  <si>
    <t>PSUIN300346MICRO0141043</t>
  </si>
  <si>
    <t>PSUIN300350MICRO0124714</t>
  </si>
  <si>
    <t>PSUIN300296MICRO01628</t>
  </si>
  <si>
    <t>PSUIN300382MICRO0120175</t>
  </si>
  <si>
    <t>PSUIN300400MICRO0134626</t>
  </si>
  <si>
    <t>PSUIN30032MICRO018848</t>
  </si>
  <si>
    <t>PSUIN300444MICRO0123589</t>
  </si>
  <si>
    <t>PSUIN300425MICRO01885</t>
  </si>
  <si>
    <t>PSUIN30071MICRO0138929</t>
  </si>
  <si>
    <t>PSUIN30087MICRO018982</t>
  </si>
  <si>
    <t>PSUIN30096MICRO0143652</t>
  </si>
  <si>
    <t>PSUIN300240MICRO0122517</t>
  </si>
  <si>
    <t>PSUIN300108MICRO0142471</t>
  </si>
  <si>
    <t>PSUIN300487MICRO0119133</t>
  </si>
  <si>
    <t>PSUIN30030MICRO019066</t>
  </si>
  <si>
    <t>PSUIN300221MICRO019673</t>
  </si>
  <si>
    <t>PSUIN300394MICRO0114747</t>
  </si>
  <si>
    <t>PSUIN300394MICRO015735</t>
  </si>
  <si>
    <t>PSUIN300434MICRO0127113</t>
  </si>
  <si>
    <t>PSUIN300345MICRO0138895</t>
  </si>
  <si>
    <t>PSUIN300344MICRO0127194</t>
  </si>
  <si>
    <t>PSUIN30076MICRO0130836</t>
  </si>
  <si>
    <t>NBFCIN0001833</t>
  </si>
  <si>
    <t>NBFCIN0001055Q</t>
  </si>
  <si>
    <t>NBFCIN000920</t>
  </si>
  <si>
    <t>NBFCIN000424</t>
  </si>
  <si>
    <t>NBFCIN0001728</t>
  </si>
  <si>
    <t>NBFCIN0002219R</t>
  </si>
  <si>
    <t>NBFCIN000152</t>
  </si>
  <si>
    <t>NBFCIN000247</t>
  </si>
  <si>
    <t>NBFCIN000811</t>
  </si>
  <si>
    <t>NBFCIN000147</t>
  </si>
  <si>
    <t>NBFCIN0002064</t>
  </si>
  <si>
    <t>NBFCIN000701</t>
  </si>
  <si>
    <t>NBFCIN000105</t>
  </si>
  <si>
    <t>NBFCIN0001199</t>
  </si>
  <si>
    <t>NBFCIN0002432</t>
  </si>
  <si>
    <t>NBFCIN0001196</t>
  </si>
  <si>
    <t>NBFCIN000224</t>
  </si>
  <si>
    <t>NBFCIN000575</t>
  </si>
  <si>
    <t>NBFCIN0001681</t>
  </si>
  <si>
    <t>NBFCIN000913</t>
  </si>
  <si>
    <t>NBFCIN000302</t>
  </si>
  <si>
    <t>NBFCIN0001942</t>
  </si>
  <si>
    <t>NBFCIN0002029</t>
  </si>
  <si>
    <t>NBFCIN0001899</t>
  </si>
  <si>
    <t>NBFCIN000460</t>
  </si>
  <si>
    <t>NBFCIN000784</t>
  </si>
  <si>
    <t>NBFCIN0001405</t>
  </si>
  <si>
    <t>NBFCIN0001546</t>
  </si>
  <si>
    <t>NBFCIN0002360</t>
  </si>
  <si>
    <t>NBFCIN0001090V</t>
  </si>
  <si>
    <t>NBFCIN000986</t>
  </si>
  <si>
    <t>NBFCIN0001753</t>
  </si>
  <si>
    <t>PVT00MICRO56</t>
  </si>
  <si>
    <t>PVT00MICRO73</t>
  </si>
  <si>
    <t>PVT00MICRO71O</t>
  </si>
  <si>
    <t>PVT00MICRO81</t>
  </si>
  <si>
    <t>PVT00MICRO18</t>
  </si>
  <si>
    <t>PVT00MICRO8</t>
  </si>
  <si>
    <t>PVT00MICRO21</t>
  </si>
  <si>
    <t>PVT00MICRO45G</t>
  </si>
  <si>
    <t>PVT00MICRO88</t>
  </si>
  <si>
    <t>PVT00MICRO45</t>
  </si>
  <si>
    <t>PVT00MICRO26</t>
  </si>
  <si>
    <t>PVT00MICRO30</t>
  </si>
  <si>
    <t>PVT00MICRO85</t>
  </si>
  <si>
    <t>PVT00MICRO7</t>
  </si>
  <si>
    <t>PVT00MICRO95</t>
  </si>
  <si>
    <t>PVT00MICRO23</t>
  </si>
  <si>
    <t>PVT00MICRO32O</t>
  </si>
  <si>
    <t>PVT00MICROV616</t>
  </si>
  <si>
    <t>PVT00MICROV893</t>
  </si>
  <si>
    <t>PVT00MICROV327</t>
  </si>
  <si>
    <t>PVT00MICROV703</t>
  </si>
  <si>
    <t>PVT00MICROV1492</t>
  </si>
  <si>
    <t>PVT00MICROV305</t>
  </si>
  <si>
    <t>PVT00MICROV1769</t>
  </si>
  <si>
    <t>PSUIN300146MICRO016456</t>
  </si>
  <si>
    <t>PSUIN300214MICRO0149759</t>
  </si>
  <si>
    <t>PSUIN300339MICRO0132580</t>
  </si>
  <si>
    <t>PSUIN300302MICRO0112950</t>
  </si>
  <si>
    <t>PSUIN300299MICRO0142026</t>
  </si>
  <si>
    <t>PSUIN300273MICRO0145584</t>
  </si>
  <si>
    <t>PSUIN300388MICRO0140883</t>
  </si>
  <si>
    <t>PSUIN300404MICRO012183</t>
  </si>
  <si>
    <t>PSUIN300407MICRO017460</t>
  </si>
  <si>
    <t>PSUIN300238MICRO0134150</t>
  </si>
  <si>
    <t>PSUIN300127MICRO0117480</t>
  </si>
  <si>
    <t>PSUIN30085MICRO0123927</t>
  </si>
  <si>
    <t>PSUIN300162MICRO0130682</t>
  </si>
  <si>
    <t>PSUIN300324MICRO0112830</t>
  </si>
  <si>
    <t>PSUIN300460MICRO0127016</t>
  </si>
  <si>
    <t>PSUIN300136MICRO012028</t>
  </si>
  <si>
    <t>PSUIN300369MICRO0121237</t>
  </si>
  <si>
    <t>PSUIN300161MICRO0121616</t>
  </si>
  <si>
    <t>PSUIN30078MICRO013216</t>
  </si>
  <si>
    <t>PSUIN300392MICRO0147083</t>
  </si>
  <si>
    <t>PSUIN300181MICRO0131302</t>
  </si>
  <si>
    <t>PSUIN300429MICRO0120773</t>
  </si>
  <si>
    <t>PSUIN300277MICRO0121003</t>
  </si>
  <si>
    <t>PSUIN300111MICRO0115926</t>
  </si>
  <si>
    <t>PSUIN300147MICRO0126269</t>
  </si>
  <si>
    <t>PSUIN300377MICRO0142468</t>
  </si>
  <si>
    <t>PSUIN30042MICRO0113851</t>
  </si>
  <si>
    <t>PSUIN300345MICRO0143192</t>
  </si>
  <si>
    <t>PSUIN300188MICRO0141695</t>
  </si>
  <si>
    <t>PSUIN300245MICRO0126646</t>
  </si>
  <si>
    <t>PSUIN300247MICRO0133121</t>
  </si>
  <si>
    <t>PSUIN30075MICRO01594</t>
  </si>
  <si>
    <t>PSUIN300291MICRO0145266</t>
  </si>
  <si>
    <t>PSUIN300244MICRO0136568</t>
  </si>
  <si>
    <t>PSUIN300404MICRO014554</t>
  </si>
  <si>
    <t>PSUIN30071MICRO018080</t>
  </si>
  <si>
    <t>PSUIN300358MICRO0136269</t>
  </si>
  <si>
    <t>PSUIN300341MICRO0145701</t>
  </si>
  <si>
    <t>PSUIN300216MICRO0130291</t>
  </si>
  <si>
    <t>PSUIN300242MICRO0139943</t>
  </si>
  <si>
    <t>NBFCIN163AUTO35553</t>
  </si>
  <si>
    <t>NBFCIN236AUTO13752</t>
  </si>
  <si>
    <t>IC0035AUL5908</t>
  </si>
  <si>
    <t>PSUNAUTO294LOA7205</t>
  </si>
  <si>
    <t>PSUNAUTO356LOA29784</t>
  </si>
  <si>
    <t>PSUNAUTO12LOA32306</t>
  </si>
  <si>
    <t>PSUNAUTO106LOA17633</t>
  </si>
  <si>
    <t>PVTN6CCL11349</t>
  </si>
  <si>
    <t>PSUN19CC12061</t>
  </si>
  <si>
    <t>PVTN78CCL9561</t>
  </si>
  <si>
    <t>NBFCINCCL30AA020981</t>
  </si>
  <si>
    <t>NBFCINCCL30AA019866</t>
  </si>
  <si>
    <t>PVTN52CCL11965</t>
  </si>
  <si>
    <t>NBFCINCCL30AA021250</t>
  </si>
  <si>
    <t>PVTN26CCL1410</t>
  </si>
  <si>
    <t>PVTN84CCL251</t>
  </si>
  <si>
    <t>PSUN62CC1834</t>
  </si>
  <si>
    <t>PVTN10CCL10365</t>
  </si>
  <si>
    <t>PSUN74CC4769</t>
  </si>
  <si>
    <t>NBFCINCCL30AA05184</t>
  </si>
  <si>
    <t>NBFCINCCL30AA016441</t>
  </si>
  <si>
    <t>PVTN70CCL3828</t>
  </si>
  <si>
    <t>PVTN74CCL4116</t>
  </si>
  <si>
    <t>NBFCINCCL30AA04200</t>
  </si>
  <si>
    <t>PSUN31CC8531</t>
  </si>
  <si>
    <t>PSUN90CC3506</t>
  </si>
  <si>
    <t>PVTN42CCL12354</t>
  </si>
  <si>
    <t>PVTN60CCL11486</t>
  </si>
  <si>
    <t>PVTN4CCL2970</t>
  </si>
  <si>
    <t>PVTN89CCL9331</t>
  </si>
  <si>
    <t>NBFCINCCL30AA08401</t>
  </si>
  <si>
    <t>PVTN16CCL11239</t>
  </si>
  <si>
    <t>NBFCINCCL30AA09182</t>
  </si>
  <si>
    <t>PVTN17CCL7538</t>
  </si>
  <si>
    <t>PVTN72CCL9286</t>
  </si>
  <si>
    <t>NBFCINCCL30AA08882</t>
  </si>
  <si>
    <t>PSUN82CC6696</t>
  </si>
  <si>
    <t>PVTN50CCL400</t>
  </si>
  <si>
    <t>PSUN16CC6885</t>
  </si>
  <si>
    <t>PVTN80CCL10232</t>
  </si>
  <si>
    <t>PSUN26CC1722</t>
  </si>
  <si>
    <t>PVTN44CCL4973</t>
  </si>
  <si>
    <t>PVTN95CCL11189</t>
  </si>
  <si>
    <t>PSUN7CC4268</t>
  </si>
  <si>
    <t>PVTN74CCL5111</t>
  </si>
  <si>
    <t>PVTN36CCL12233</t>
  </si>
  <si>
    <t>PVTN8CCL5382</t>
  </si>
  <si>
    <t>PVTN59CCL4137</t>
  </si>
  <si>
    <t>PVTN18CCL9886</t>
  </si>
  <si>
    <t>PVTN28CCL7925</t>
  </si>
  <si>
    <t>PSUN19CC7589</t>
  </si>
  <si>
    <t>PSUN4CC10406</t>
  </si>
  <si>
    <t>NBFCINCCL30AA01280</t>
  </si>
  <si>
    <t>PVTN70CCL3494</t>
  </si>
  <si>
    <t>NBFCINCCL30AA017203</t>
  </si>
  <si>
    <t>PSUN16CC3100</t>
  </si>
  <si>
    <t>PVTN59CCL9807</t>
  </si>
  <si>
    <t>PVTN85CCL6462</t>
  </si>
  <si>
    <t>PSUN34CC4501</t>
  </si>
  <si>
    <t>NBFCINCCL30AA0871</t>
  </si>
  <si>
    <t>PVTN68CCL12271</t>
  </si>
  <si>
    <t>PVTN13CCL9067</t>
  </si>
  <si>
    <t>NBFCINCCL30AA021609</t>
  </si>
  <si>
    <t>PVTN9CCL5020</t>
  </si>
  <si>
    <t>PVTN67CCL11344</t>
  </si>
  <si>
    <t>NBFCINCCL30AA0526</t>
  </si>
  <si>
    <t>PVTN9CCL7731</t>
  </si>
  <si>
    <t>NBFCIN29TWL7981</t>
  </si>
  <si>
    <t>NBFCIN271TWL2797</t>
  </si>
  <si>
    <t>NBFCIN187TWL289</t>
  </si>
  <si>
    <t>NBFCIN327TWL4462</t>
  </si>
  <si>
    <t>NBFCIN412TWL3054</t>
  </si>
  <si>
    <t>NBFCIN177TWL10299</t>
  </si>
  <si>
    <t>NBFCIN367TWL11083</t>
  </si>
  <si>
    <t>NBFCIN129TWL11334</t>
  </si>
  <si>
    <t>NBFCIN376TWL6239</t>
  </si>
  <si>
    <t>NBFCIN5TWL160</t>
  </si>
  <si>
    <t>IC0700TWL25K</t>
  </si>
  <si>
    <t>PVTN146TWL4564</t>
  </si>
  <si>
    <t>PVTN149TWL1793</t>
  </si>
  <si>
    <t>PVTN15TWL9179</t>
  </si>
  <si>
    <t>PVTN177TWL4967</t>
  </si>
  <si>
    <t>PVTN240TWL12497</t>
  </si>
  <si>
    <t>PVTN246TWL10512</t>
  </si>
  <si>
    <t>PVTN257TWL260</t>
  </si>
  <si>
    <t>PVTN272TWL10398</t>
  </si>
  <si>
    <t>PVTN313TWL1083</t>
  </si>
  <si>
    <t>PVTN364TWL1537</t>
  </si>
  <si>
    <t>PVTN42TWL12098</t>
  </si>
  <si>
    <t>PVTN438TWL8353</t>
  </si>
  <si>
    <t>PVTN446TWL4976</t>
  </si>
  <si>
    <t>PVTN50TWL3821</t>
  </si>
  <si>
    <t>PSUIN149TWL10699</t>
  </si>
  <si>
    <t>PSUIN229TWL1168</t>
  </si>
  <si>
    <t>NBFCIN000COML83</t>
  </si>
  <si>
    <t>NBFCIN000COML84</t>
  </si>
  <si>
    <t>NBFCIN000COML98</t>
  </si>
  <si>
    <t>PSUIN300392MICRO0130031</t>
  </si>
  <si>
    <t>PSUIN300387MICRO0131618</t>
  </si>
  <si>
    <t>PSUIN300454MICRO0126133</t>
  </si>
  <si>
    <t>PVT00MICROV1933</t>
  </si>
  <si>
    <t>PSUIN300382MICRO0135266</t>
  </si>
  <si>
    <t>PSUIN30015MICRO0142662</t>
  </si>
  <si>
    <t>PSUIN300231MICRO0140463</t>
  </si>
  <si>
    <t>PSUIN300219MICRO0128020</t>
  </si>
  <si>
    <t>PSUIN300301MICRO0111920</t>
  </si>
  <si>
    <t>NBFCIN0001166</t>
  </si>
  <si>
    <t>NBFCIN000101</t>
  </si>
  <si>
    <t>NBFCIN000633</t>
  </si>
  <si>
    <t>PVT00MICRO43</t>
  </si>
  <si>
    <t>PVT00MICRO71</t>
  </si>
  <si>
    <t>PVT00MICROV1212</t>
  </si>
  <si>
    <t>PVT00MICROV2434</t>
  </si>
  <si>
    <t>PVT00MICROV562</t>
  </si>
  <si>
    <t>PSUIN300370MICRO0131752</t>
  </si>
  <si>
    <t>NBFCIN415AUTO37686</t>
  </si>
  <si>
    <t>IC00455AUL35206</t>
  </si>
  <si>
    <t>PSUNAUTO259LOA31440</t>
  </si>
  <si>
    <t>NBFCIN010CCL13A</t>
  </si>
  <si>
    <t>NBFCINCC3000AB8466</t>
  </si>
  <si>
    <t>NBFCIN010CCL94</t>
  </si>
  <si>
    <t>PVTN53CCL11428</t>
  </si>
  <si>
    <t>PVTN30CCL11724</t>
  </si>
  <si>
    <t>PVTN12CCL6132</t>
  </si>
  <si>
    <t>PVTN56CCL7358</t>
  </si>
  <si>
    <t>PVTN4CCL8358</t>
  </si>
  <si>
    <t>PVTN94CCL3300</t>
  </si>
  <si>
    <t>PSUN40CC7759</t>
  </si>
  <si>
    <t>PSUN12CC3086</t>
  </si>
  <si>
    <t>PSUN46CC161</t>
  </si>
  <si>
    <t>NBFCIN130TWL3753</t>
  </si>
  <si>
    <t>NBFCIN170TWL8707</t>
  </si>
  <si>
    <t>NBFCIN244TWL3815</t>
  </si>
  <si>
    <t>NBFCIN26TWL7611</t>
  </si>
  <si>
    <t>NBFCIN296TWL2190</t>
  </si>
  <si>
    <t>NBFCIN351TWL4532</t>
  </si>
  <si>
    <t>NBFCIN390TWL9221</t>
  </si>
  <si>
    <t>NBFCIN447TWL9883</t>
  </si>
  <si>
    <t>NBFCIN494TWL1865</t>
  </si>
  <si>
    <t>NBFCIN81TWL3205</t>
  </si>
  <si>
    <t>PVT202TWL11105</t>
  </si>
  <si>
    <t>PVT39TWL10971</t>
  </si>
  <si>
    <t>PVT454TWL1665</t>
  </si>
  <si>
    <t>NBFCIN000COML104</t>
  </si>
  <si>
    <t>NBFCIN000COML355</t>
  </si>
  <si>
    <t>NBFCIN000COML378</t>
  </si>
  <si>
    <t>NBFCIN000COML68</t>
  </si>
  <si>
    <t>NBFCIN000COML87</t>
  </si>
  <si>
    <t>PVT00COM85</t>
  </si>
  <si>
    <t>PVT00COM110</t>
  </si>
  <si>
    <t>PVT00COM166</t>
  </si>
  <si>
    <t>PVT00COM185</t>
  </si>
  <si>
    <t>PVT00COM198</t>
  </si>
  <si>
    <t>PSUIN300464MICRO0154</t>
  </si>
  <si>
    <t>PSUIN300285MICRO0130176</t>
  </si>
  <si>
    <t>PSUIN300432MICRO0112667</t>
  </si>
  <si>
    <t>PSUIN300299MICRO0137150</t>
  </si>
  <si>
    <t>PSUIN300160MICRO0123229</t>
  </si>
  <si>
    <t>PSUIN300472MICRO0128926</t>
  </si>
  <si>
    <t>PSUIN300301MICRO0111435</t>
  </si>
  <si>
    <t>PVT00MICROV2298</t>
  </si>
  <si>
    <t>PVT00MICROV1783</t>
  </si>
  <si>
    <t>PVT00MICROV488</t>
  </si>
  <si>
    <t>PVT00MICROV1748</t>
  </si>
  <si>
    <t>PSUIN300392MICRO0138651</t>
  </si>
  <si>
    <t>PSUIN300359MICRO0145380</t>
  </si>
  <si>
    <t>PSUIN300161MICRO0133603</t>
  </si>
  <si>
    <t>PSUIN300288MICRO0116498</t>
  </si>
  <si>
    <t>PSUIN30025MICRO0114805</t>
  </si>
  <si>
    <t>PSUIN300408MICRO0118283</t>
  </si>
  <si>
    <t>PSUIN300139MICRO0125779</t>
  </si>
  <si>
    <t>PSUIN300275MICRO0125083</t>
  </si>
  <si>
    <t>PSUIN300389MICRO0113563</t>
  </si>
  <si>
    <t>PSUIN300352MICRO0110231</t>
  </si>
  <si>
    <t>PSUIN300117MICRO0116149</t>
  </si>
  <si>
    <t>PSUIN300366MICRO0142086</t>
  </si>
  <si>
    <t>PSUIN30050MICRO0139496</t>
  </si>
  <si>
    <t>PSUIN300244MICRO0148973</t>
  </si>
  <si>
    <t>PSUIN300465MICRO0126067</t>
  </si>
  <si>
    <t>PSUIN30093MICRO0125019</t>
  </si>
  <si>
    <t>PSUIN300213MICRO0140400</t>
  </si>
  <si>
    <t>PSUIN300259MICRO0123116</t>
  </si>
  <si>
    <t>PSUIN300101MICRO0131085</t>
  </si>
  <si>
    <t>PSUIN300320MICRO0149278</t>
  </si>
  <si>
    <t>PSUIN300450MICRO0147219</t>
  </si>
  <si>
    <t>PSUIN300295MICRO014295</t>
  </si>
  <si>
    <t>PSUIN300407MICRO0121950</t>
  </si>
  <si>
    <t>PSUIN30083MICRO0126827</t>
  </si>
  <si>
    <t>NBFCIN0002265</t>
  </si>
  <si>
    <t>NBFCIN0001675</t>
  </si>
  <si>
    <t>NBFCIN000158</t>
  </si>
  <si>
    <t>NBFCIN0001034</t>
  </si>
  <si>
    <t>NBFCIN0001373</t>
  </si>
  <si>
    <t>NBFCIN000928</t>
  </si>
  <si>
    <t>NBFCIN0001492</t>
  </si>
  <si>
    <t>NBFCIN0001512</t>
  </si>
  <si>
    <t>NBFCIN0002436</t>
  </si>
  <si>
    <t>NBFCIN0001692</t>
  </si>
  <si>
    <t>NBFCIN000776</t>
  </si>
  <si>
    <t>NBFCIN0001140</t>
  </si>
  <si>
    <t>NBFCIN0002231</t>
  </si>
  <si>
    <t>NBFCIN000881</t>
  </si>
  <si>
    <t>NBFCIN0001693</t>
  </si>
  <si>
    <t>NBFCIN0002388</t>
  </si>
  <si>
    <t>NBFCIN0001777</t>
  </si>
  <si>
    <t>PVT00MICRO72P</t>
  </si>
  <si>
    <t>PVT00MICRO79</t>
  </si>
  <si>
    <t>PVT00MICRO13</t>
  </si>
  <si>
    <t>PVT00MICRO423</t>
  </si>
  <si>
    <t>PVT00MICRO3</t>
  </si>
  <si>
    <t>PVT00MICRO39</t>
  </si>
  <si>
    <t>PVT00MICROV340</t>
  </si>
  <si>
    <t>PVT00MICROV2319</t>
  </si>
  <si>
    <t>PVT00MICROV545</t>
  </si>
  <si>
    <t>PSUIN300132MICRO011697</t>
  </si>
  <si>
    <t>PSUIN30030MICRO0124651</t>
  </si>
  <si>
    <t>PSUIN300170MICRO013342</t>
  </si>
  <si>
    <t>PSUIN30036MICRO0140798</t>
  </si>
  <si>
    <t>PSUIN300144MICRO0143822</t>
  </si>
  <si>
    <t>PSUIN300127MICRO0133935</t>
  </si>
  <si>
    <t>PSUIN300190MICRO0137180</t>
  </si>
  <si>
    <t>PSUIN300488MICRO0126461</t>
  </si>
  <si>
    <t>PSUIN300300MICRO0116385</t>
  </si>
  <si>
    <t>PSUIN300371MICRO0138824</t>
  </si>
  <si>
    <t>PSUIN30046MICRO0114773</t>
  </si>
  <si>
    <t>PSUIN300239MICRO017335</t>
  </si>
  <si>
    <t>PSUIN300284MICRO0131361</t>
  </si>
  <si>
    <t>PSUIN30026MICRO0116381</t>
  </si>
  <si>
    <t>NBFCIN346AUTO13394</t>
  </si>
  <si>
    <t>NBFCIN82AUTO26419</t>
  </si>
  <si>
    <t>IC00156AUL35496</t>
  </si>
  <si>
    <t>IC00482AUL43206</t>
  </si>
  <si>
    <t>PSUNAUTO420LOA33045</t>
  </si>
  <si>
    <t>NBFCINCC30ZA010502</t>
  </si>
  <si>
    <t>NBFCINCC30ZA06884</t>
  </si>
  <si>
    <t>NBFCINCC30ZA02439</t>
  </si>
  <si>
    <t>NBFCINCC30ZA06655</t>
  </si>
  <si>
    <t>NBFCINCC30ZA010174</t>
  </si>
  <si>
    <t>NBFCINCC30ZA03856</t>
  </si>
  <si>
    <t>NBFCINCC30ZA09077</t>
  </si>
  <si>
    <t>NBFCINCC30ZA03268</t>
  </si>
  <si>
    <t>NBFCINCC30ZA01463</t>
  </si>
  <si>
    <t>NBFCINCC30ZA02331</t>
  </si>
  <si>
    <t>PVTN65CCL11317</t>
  </si>
  <si>
    <t>PVTN19CCL8155</t>
  </si>
  <si>
    <t>PVTN36CCL1373</t>
  </si>
  <si>
    <t>PVTN99CCL11766</t>
  </si>
  <si>
    <t>PVTN27CCL3735</t>
  </si>
  <si>
    <t>PVTN26CCL4919</t>
  </si>
  <si>
    <t>PVTN33CCL3244</t>
  </si>
  <si>
    <t>PVTN18CCL11140</t>
  </si>
  <si>
    <t>PVTN24CCL110</t>
  </si>
  <si>
    <t>PVTN57CCL1960</t>
  </si>
  <si>
    <t>PVTN10CCL6362</t>
  </si>
  <si>
    <t>PVTN1CCL7907</t>
  </si>
  <si>
    <t>PVTN19CCL2691</t>
  </si>
  <si>
    <t>PVTN68CCL7443</t>
  </si>
  <si>
    <t>PVTN15CCL11955</t>
  </si>
  <si>
    <t>PVTN79CCL10814</t>
  </si>
  <si>
    <t>PVTN48CCL3443</t>
  </si>
  <si>
    <t>PVTN96CCL2959</t>
  </si>
  <si>
    <t>PVTN67CCL2419</t>
  </si>
  <si>
    <t>PVTN87CCL7890</t>
  </si>
  <si>
    <t>PVTN77CCL4100</t>
  </si>
  <si>
    <t>PVTN10CCL10955</t>
  </si>
  <si>
    <t>PVTN73CCL3559</t>
  </si>
  <si>
    <t>PVTN70CCL5706</t>
  </si>
  <si>
    <t>PVTN9CCL3567</t>
  </si>
  <si>
    <t>PVTN35CCL3976</t>
  </si>
  <si>
    <t>PVTN32CCL10700</t>
  </si>
  <si>
    <t>PVTN95CCL5169</t>
  </si>
  <si>
    <t>PSUN21CC6376</t>
  </si>
  <si>
    <t>PSUN20CC113</t>
  </si>
  <si>
    <t>PSUN51CC1076</t>
  </si>
  <si>
    <t>PSUN47CC9733</t>
  </si>
  <si>
    <t>PSUN45CC1958</t>
  </si>
  <si>
    <t>PSUN62CC2501</t>
  </si>
  <si>
    <t>PSUN12CC10416</t>
  </si>
  <si>
    <t>PSUN78CC1785</t>
  </si>
  <si>
    <t>NBFCIN105TWL10082</t>
  </si>
  <si>
    <t>NBFCIN110TWL8873</t>
  </si>
  <si>
    <t>NBFCIN137TWL10942</t>
  </si>
  <si>
    <t>NBFCIN174TWL7462</t>
  </si>
  <si>
    <t>NBFCIN175TWL2511</t>
  </si>
  <si>
    <t>NBFCIN175TWL4974</t>
  </si>
  <si>
    <t>NBFCIN247TWL900</t>
  </si>
  <si>
    <t>NBFCIN283TWL462</t>
  </si>
  <si>
    <t>NBFCIN36TWL2489</t>
  </si>
  <si>
    <t>NBFCIN378TWL7145</t>
  </si>
  <si>
    <t>NBFCIN404TWL9809</t>
  </si>
  <si>
    <t>NBFCIN434TWL3199</t>
  </si>
  <si>
    <t>NBFCIN477TWL6522</t>
  </si>
  <si>
    <t>NBFCIN497TWL6194</t>
  </si>
  <si>
    <t>NBFCIN6TWL8215</t>
  </si>
  <si>
    <t>PVT113TWL10615</t>
  </si>
  <si>
    <t>PVT179TWL8898</t>
  </si>
  <si>
    <t>PVT313TWL4819</t>
  </si>
  <si>
    <t>PVT328TWL8854</t>
  </si>
  <si>
    <t>PVT366TWL1848</t>
  </si>
  <si>
    <t>PVT38TWL601</t>
  </si>
  <si>
    <t>PVT427TWL700</t>
  </si>
  <si>
    <t>PVT452TWL2891</t>
  </si>
  <si>
    <t>PVT459TWL3077</t>
  </si>
  <si>
    <t>PVT494TWL8627</t>
  </si>
  <si>
    <t>PVT69TWL7918</t>
  </si>
  <si>
    <t>PVT7TWL5729</t>
  </si>
  <si>
    <t>PVTN450TWL7669</t>
  </si>
  <si>
    <t>NBFCIN000COML481</t>
  </si>
  <si>
    <t>NBFCIN000COML679</t>
  </si>
  <si>
    <t>NBFCIN000COML694</t>
  </si>
  <si>
    <t>NBFCIN000COML888</t>
  </si>
  <si>
    <t>PVT00COM95</t>
  </si>
  <si>
    <t>PVT00MICROV1453</t>
  </si>
  <si>
    <t>PVT00MICROV2216</t>
  </si>
  <si>
    <t>PVT00MICROV1725</t>
  </si>
  <si>
    <t>PVT00MICROV748</t>
  </si>
  <si>
    <t>PVT00MICROV1919</t>
  </si>
  <si>
    <t>PVT00MICROV293</t>
  </si>
  <si>
    <t>PSUIN300277MICRO0132251</t>
  </si>
  <si>
    <t>PSUIN30084MICRO0148522</t>
  </si>
  <si>
    <t>PSUIN300470MICRO0117314</t>
  </si>
  <si>
    <t>PSUIN30077MICRO01477</t>
  </si>
  <si>
    <t>PSUIN300134MICRO011040</t>
  </si>
  <si>
    <t>PSUIN3000MICRO0115589</t>
  </si>
  <si>
    <t>PSUIN30014MICRO0114499</t>
  </si>
  <si>
    <t>PSUIN30020MICRO0146881</t>
  </si>
  <si>
    <t>PSUIN30045MICRO0126205</t>
  </si>
  <si>
    <t>PSUIN300452MICRO017356</t>
  </si>
  <si>
    <t>PSUIN300101MICRO0138761</t>
  </si>
  <si>
    <t>PSUIN300487MICRO0127367</t>
  </si>
  <si>
    <t>PSUIN300291MICRO0113454</t>
  </si>
  <si>
    <t>PSUIN300322MICRO0138619</t>
  </si>
  <si>
    <t>PSUIN300461MICRO0114733</t>
  </si>
  <si>
    <t>PSUIN300129MICRO0128683</t>
  </si>
  <si>
    <t>PSUIN300144MICRO0145950</t>
  </si>
  <si>
    <t>PSUIN300326MICRO0129032</t>
  </si>
  <si>
    <t>PSUIN300170MICRO012332</t>
  </si>
  <si>
    <t>PSUIN300313MICRO0128660</t>
  </si>
  <si>
    <t>PSUIN300188MICRO0142229</t>
  </si>
  <si>
    <t>PSUIN300263MICRO0122706</t>
  </si>
  <si>
    <t>PSUIN300364MICRO0116957</t>
  </si>
  <si>
    <t>PSUIN300301MICRO0129809</t>
  </si>
  <si>
    <t>PSUIN300246MICRO01594</t>
  </si>
  <si>
    <t>PSUIN300335MICRO013519</t>
  </si>
  <si>
    <t>PSUIN300215MICRO0147558</t>
  </si>
  <si>
    <t>PSUIN300146MICRO0149683</t>
  </si>
  <si>
    <t>PSUIN30053MICRO0123407</t>
  </si>
  <si>
    <t>PSUIN300236MICRO0137365</t>
  </si>
  <si>
    <t>PSUIN300413MICRO0140772</t>
  </si>
  <si>
    <t>PSUIN30084MICRO0116067</t>
  </si>
  <si>
    <t>PSUIN300211MICRO0141546</t>
  </si>
  <si>
    <t>PSUIN300307MICRO0128077</t>
  </si>
  <si>
    <t>PSUIN300416MICRO0119447</t>
  </si>
  <si>
    <t>PSUIN3000MICRO011067</t>
  </si>
  <si>
    <t>PSUIN30085MICRO0111851</t>
  </si>
  <si>
    <t>PSUIN300275MICRO0129676</t>
  </si>
  <si>
    <t>PSUIN300355MICRO0130982</t>
  </si>
  <si>
    <t>PSUIN300162MICRO018710</t>
  </si>
  <si>
    <t>PSUIN300441MICRO0124811</t>
  </si>
  <si>
    <t>PSUIN300234MICRO0140014</t>
  </si>
  <si>
    <t>PSUIN3002MICRO0129691</t>
  </si>
  <si>
    <t>PSUIN300101MICRO0121241</t>
  </si>
  <si>
    <t>PSUIN300262MICRO0133816</t>
  </si>
  <si>
    <t>PSUIN300150MICRO0139574</t>
  </si>
  <si>
    <t>PSUIN300259MICRO0127224</t>
  </si>
  <si>
    <t>PSUIN300243MICRO0142769</t>
  </si>
  <si>
    <t>PSUIN300362MICRO0139668</t>
  </si>
  <si>
    <t>NBFCIN0002026G</t>
  </si>
  <si>
    <t>NBFCIN000700</t>
  </si>
  <si>
    <t>NBFCIN0001491</t>
  </si>
  <si>
    <t>NBFCIN0001171</t>
  </si>
  <si>
    <t>NBFCIN00095Y</t>
  </si>
  <si>
    <t>NBFCIN000888</t>
  </si>
  <si>
    <t>NBFCIN000390</t>
  </si>
  <si>
    <t>NBFCIN0001213</t>
  </si>
  <si>
    <t>NBFCIN000167</t>
  </si>
  <si>
    <t>NBFCIN000862X</t>
  </si>
  <si>
    <t>NBFCIN000886</t>
  </si>
  <si>
    <t>NBFCIN0001189</t>
  </si>
  <si>
    <t>NBFCIN0001677</t>
  </si>
  <si>
    <t>NBFCIN0009</t>
  </si>
  <si>
    <t>NBFCIN0002345R</t>
  </si>
  <si>
    <t>NBFCIN0002020</t>
  </si>
  <si>
    <t>NBFCIN0001443</t>
  </si>
  <si>
    <t>NBFCIN000218</t>
  </si>
  <si>
    <t>NBFCIN0001883</t>
  </si>
  <si>
    <t>NBFCIN0002009</t>
  </si>
  <si>
    <t>NBFCIN000103</t>
  </si>
  <si>
    <t>NBFCIN0001921</t>
  </si>
  <si>
    <t>NBFCIN0002278</t>
  </si>
  <si>
    <t>NBFCIN000235R</t>
  </si>
  <si>
    <t>NBFCIN000862</t>
  </si>
  <si>
    <t>NBFCIN0002447</t>
  </si>
  <si>
    <t>NBFCIN000988</t>
  </si>
  <si>
    <t>PVT00MICRO22</t>
  </si>
  <si>
    <t>PVT00MICRO74</t>
  </si>
  <si>
    <t>PVT00MICRO35</t>
  </si>
  <si>
    <t>PVT00MICRO41</t>
  </si>
  <si>
    <t>PVT00MICRO48</t>
  </si>
  <si>
    <t>PVT00MICRO11</t>
  </si>
  <si>
    <t>PVT00MICRO90</t>
  </si>
  <si>
    <t>PVT00MICRO30L</t>
  </si>
  <si>
    <t>PVT00MICRO58</t>
  </si>
  <si>
    <t>PVT00MICRO93</t>
  </si>
  <si>
    <t>PVT00MICRO32</t>
  </si>
  <si>
    <t>PVT00MICRO62</t>
  </si>
  <si>
    <t>PVT00MICRO4</t>
  </si>
  <si>
    <t>PVT00MICRO17L</t>
  </si>
  <si>
    <t>PVT00MICRO605</t>
  </si>
  <si>
    <t>PVT00MICRO19</t>
  </si>
  <si>
    <t>PVT00MICRO33M</t>
  </si>
  <si>
    <t>PVT00MICRO42</t>
  </si>
  <si>
    <t>PVT00MICRO64</t>
  </si>
  <si>
    <t>PVT00MICRO3P</t>
  </si>
  <si>
    <t>PVT00MICROV1249</t>
  </si>
  <si>
    <t>PVT00MICROV1166</t>
  </si>
  <si>
    <t>PVT00MICROV242</t>
  </si>
  <si>
    <t>PSUIN300398MICRO011866</t>
  </si>
  <si>
    <t>PSUIN30027MICRO0110891</t>
  </si>
  <si>
    <t>PSUIN300182MICRO0121740</t>
  </si>
  <si>
    <t>PSUIN300272MICRO0141174</t>
  </si>
  <si>
    <t>PSUIN30015MICRO0139326</t>
  </si>
  <si>
    <t>PSUIN300408MICRO019</t>
  </si>
  <si>
    <t>PSUIN300340MICRO0143912</t>
  </si>
  <si>
    <t>PSUIN300374MICRO0121738</t>
  </si>
  <si>
    <t>PSUIN300445MICRO0113974</t>
  </si>
  <si>
    <t>PSUIN300128MICRO0122800</t>
  </si>
  <si>
    <t>PSUIN300182MICRO0130586</t>
  </si>
  <si>
    <t>PSUIN300368MICRO0134972</t>
  </si>
  <si>
    <t>PSUIN300346MICRO0130701</t>
  </si>
  <si>
    <t>PSUIN300109MICRO0144974</t>
  </si>
  <si>
    <t>PSUIN300341MICRO0128063</t>
  </si>
  <si>
    <t>PSUIN300470MICRO0141923</t>
  </si>
  <si>
    <t>PSUIN300206MICRO0130661</t>
  </si>
  <si>
    <t>PSUIN300197MICRO0127236</t>
  </si>
  <si>
    <t>PSUIN300108MICRO0135860</t>
  </si>
  <si>
    <t>PSUIN300446MICRO0131581</t>
  </si>
  <si>
    <t>PSUIN300456MICRO0149052</t>
  </si>
  <si>
    <t>PSUIN300160MICRO0137095</t>
  </si>
  <si>
    <t>PSUIN300211MICRO0142256</t>
  </si>
  <si>
    <t>PSUIN300368MICRO0117124</t>
  </si>
  <si>
    <t>PSUIN30037MICRO013129</t>
  </si>
  <si>
    <t>PSUIN300207MICRO0128018</t>
  </si>
  <si>
    <t>NBFCIN184AUTO46893</t>
  </si>
  <si>
    <t>NBFCIN185AUTO40871</t>
  </si>
  <si>
    <t>PSUNAUTO62LOA22301</t>
  </si>
  <si>
    <t>PSUNAUTO477LOA38740</t>
  </si>
  <si>
    <t>NBFCIN010CCL72</t>
  </si>
  <si>
    <t>NBFCIN010CCL83</t>
  </si>
  <si>
    <t>NBFCIN010CCL19X</t>
  </si>
  <si>
    <t>NBFCINCC30ZA0328</t>
  </si>
  <si>
    <t>NBFCINCC30ZA08726</t>
  </si>
  <si>
    <t>NBFCIN010CCL940</t>
  </si>
  <si>
    <t>NBFCIN010CCL19</t>
  </si>
  <si>
    <t>NBFCIN010CCL28</t>
  </si>
  <si>
    <t>NBFCIN010CCL86</t>
  </si>
  <si>
    <t>NBFCINCC30ZA01253</t>
  </si>
  <si>
    <t>NBFCIN010CCL13</t>
  </si>
  <si>
    <t>NBFCINCC30ZA01016</t>
  </si>
  <si>
    <t>NBFCINCC30ZA05973</t>
  </si>
  <si>
    <t>NBFCIN010CCL20</t>
  </si>
  <si>
    <t>NBFCIN010CCL79</t>
  </si>
  <si>
    <t>NBFCINCC30ZA09241</t>
  </si>
  <si>
    <t>NBFCINCC30ZA03205</t>
  </si>
  <si>
    <t>NBFCINCC30ZA08539</t>
  </si>
  <si>
    <t>NBFCINCC30ZA04534</t>
  </si>
  <si>
    <t>NBFCIN010CCL56</t>
  </si>
  <si>
    <t>NBFCIN010CCL12</t>
  </si>
  <si>
    <t>NBFCIN010CCL38</t>
  </si>
  <si>
    <t>NBFCINCC30ZA010632</t>
  </si>
  <si>
    <t>NBFCIN010CCL54</t>
  </si>
  <si>
    <t>NBFCIN010CCL76</t>
  </si>
  <si>
    <t>NBFCIN010CCL63</t>
  </si>
  <si>
    <t>PSUN42CC1342</t>
  </si>
  <si>
    <t>PVTN72CCL5207</t>
  </si>
  <si>
    <t>PVTN35CCL12219</t>
  </si>
  <si>
    <t>PVTN58CCL8913</t>
  </si>
  <si>
    <t>PVTN99CCL6369</t>
  </si>
  <si>
    <t>PVTN20CCL5050</t>
  </si>
  <si>
    <t>PVTN0CCL275</t>
  </si>
  <si>
    <t>PVTN70CCL11156</t>
  </si>
  <si>
    <t>PVTN55CCL7761</t>
  </si>
  <si>
    <t>PVTN61CCL6409</t>
  </si>
  <si>
    <t>PVTN90CCL4057</t>
  </si>
  <si>
    <t>PVTN84CCL9964</t>
  </si>
  <si>
    <t>PVTN12CCL11067</t>
  </si>
  <si>
    <t>PVTN30CCL6615</t>
  </si>
  <si>
    <t>PVTN76CCL258</t>
  </si>
  <si>
    <t>PVTN79CCL10801</t>
  </si>
  <si>
    <t>PVTN99CCL4358</t>
  </si>
  <si>
    <t>PVTN22CCL5039</t>
  </si>
  <si>
    <t>PVTN67CCL10101</t>
  </si>
  <si>
    <t>PVTN25CCL10663</t>
  </si>
  <si>
    <t>PVTN78CCL2872</t>
  </si>
  <si>
    <t>PVTN22CCL5924</t>
  </si>
  <si>
    <t>PVTN62CCL6362</t>
  </si>
  <si>
    <t>PVTN61CCL2154</t>
  </si>
  <si>
    <t>PVTN1CCL2661</t>
  </si>
  <si>
    <t>PSUN37CC7621</t>
  </si>
  <si>
    <t>PVTN50CCL8490</t>
  </si>
  <si>
    <t>PVTN42CCL4153</t>
  </si>
  <si>
    <t>PVTN83CCL4365</t>
  </si>
  <si>
    <t>PSUN43CC10876</t>
  </si>
  <si>
    <t>PVTN25CCL2024</t>
  </si>
  <si>
    <t>PVTN66CCL2959</t>
  </si>
  <si>
    <t>PVTN43CCL1857</t>
  </si>
  <si>
    <t>PVTN19CCL7151</t>
  </si>
  <si>
    <t>PSUN1CC7130</t>
  </si>
  <si>
    <t>PSUN51CC955</t>
  </si>
  <si>
    <t>PSUN19CC3075</t>
  </si>
  <si>
    <t>PSUN84CC4753</t>
  </si>
  <si>
    <t>PVTN34CCL8115</t>
  </si>
  <si>
    <t>PSUN76CC1222</t>
  </si>
  <si>
    <t>PSUN69CC9908</t>
  </si>
  <si>
    <t>PVTN46CCL6894</t>
  </si>
  <si>
    <t>PSUN87CC6158</t>
  </si>
  <si>
    <t>NBFCIN163TWL7473</t>
  </si>
  <si>
    <t>NBFCIN164TWL6925</t>
  </si>
  <si>
    <t>NBFCIN182TWL7433</t>
  </si>
  <si>
    <t>NBFCIN192TWL12241</t>
  </si>
  <si>
    <t>NBFCIN196TWL8048</t>
  </si>
  <si>
    <t>NBFCIN220TWL3540</t>
  </si>
  <si>
    <t>NBFCIN236TWL3824</t>
  </si>
  <si>
    <t>NBFCIN259TWL2720</t>
  </si>
  <si>
    <t>NBFCIN276TWL9729</t>
  </si>
  <si>
    <t>NBFCIN318TWL2225</t>
  </si>
  <si>
    <t>NBFCIN427TWL6456</t>
  </si>
  <si>
    <t>NBFCIN45TWL10068</t>
  </si>
  <si>
    <t>NBFCIN470TWL11909</t>
  </si>
  <si>
    <t>NBFCIN488TWL9338</t>
  </si>
  <si>
    <t>NBFCIN51TWL12134</t>
  </si>
  <si>
    <t>NBFCIN75TWL1240</t>
  </si>
  <si>
    <t>NBFCIN76TWL10113</t>
  </si>
  <si>
    <t>NBFCIN79TWL12401</t>
  </si>
  <si>
    <t>PVT20TWL10069</t>
  </si>
  <si>
    <t>PVT213TWL1569</t>
  </si>
  <si>
    <t>PVT280TWL6788</t>
  </si>
  <si>
    <t>PVT301TWL4806</t>
  </si>
  <si>
    <t>PVT341TWL12350</t>
  </si>
  <si>
    <t>PVT440TWL1536</t>
  </si>
  <si>
    <t>PVTN191TWL389</t>
  </si>
  <si>
    <t>NBFCIN000COML110</t>
  </si>
  <si>
    <t>NBFCIN000COML245</t>
  </si>
  <si>
    <t>PVT00COM9</t>
  </si>
  <si>
    <t>PVT00COM16</t>
  </si>
  <si>
    <t>PVT00COM181</t>
  </si>
  <si>
    <t>PSUIN300358MICRO0138096</t>
  </si>
  <si>
    <t>PSUIN300230MICRO0113778</t>
  </si>
  <si>
    <t>PVT00MICROV618</t>
  </si>
  <si>
    <t>PVT00MICROV132</t>
  </si>
  <si>
    <t>PVT00MICROV1324</t>
  </si>
  <si>
    <t>PVT00MICROV2419</t>
  </si>
  <si>
    <t>PVT00MICROV1459</t>
  </si>
  <si>
    <t>PVT00MICROV1415</t>
  </si>
  <si>
    <t>PVT00MICROV629</t>
  </si>
  <si>
    <t>PSUIN300471MICRO0121524</t>
  </si>
  <si>
    <t>PSUIN300439MICRO0120221</t>
  </si>
  <si>
    <t>PSUIN300421MICRO014588</t>
  </si>
  <si>
    <t>PSUIN300226MICRO0121951</t>
  </si>
  <si>
    <t>PSUIN300296MICRO0137288</t>
  </si>
  <si>
    <t>PSUIN300441MICRO0145695</t>
  </si>
  <si>
    <t>PSUIN300370MICRO01283</t>
  </si>
  <si>
    <t>PSUIN300257MICRO011826</t>
  </si>
  <si>
    <t>PSUIN300189MICRO0131978</t>
  </si>
  <si>
    <t>PSUIN300155MICRO0114647</t>
  </si>
  <si>
    <t>PSUIN300360MICRO0114627</t>
  </si>
  <si>
    <t>PSUIN300179MICRO011767</t>
  </si>
  <si>
    <t>PSUIN300351MICRO0113235</t>
  </si>
  <si>
    <t>PSUIN30084MICRO016270</t>
  </si>
  <si>
    <t>PSUIN300372MICRO0147484</t>
  </si>
  <si>
    <t>PSUIN300264MICRO0126037</t>
  </si>
  <si>
    <t>PSUIN300126MICRO0143449</t>
  </si>
  <si>
    <t>PSUIN300188MICRO0148350</t>
  </si>
  <si>
    <t>PSUIN300328MICRO011525</t>
  </si>
  <si>
    <t>PSUIN300411MICRO0123745</t>
  </si>
  <si>
    <t>PSUIN300486MICRO0145888</t>
  </si>
  <si>
    <t>PSUIN300403MICRO011917</t>
  </si>
  <si>
    <t>PSUIN300441MICRO0142172</t>
  </si>
  <si>
    <t>PSUIN300160MICRO0148491</t>
  </si>
  <si>
    <t>PSUIN300408MICRO0138050</t>
  </si>
  <si>
    <t>PSUIN300251MICRO0124341</t>
  </si>
  <si>
    <t>PSUIN300109MICRO0146796</t>
  </si>
  <si>
    <t>PSUIN300212MICRO0114344</t>
  </si>
  <si>
    <t>PSUIN300355MICRO0116701</t>
  </si>
  <si>
    <t>PSUIN300353MICRO0133388</t>
  </si>
  <si>
    <t>PSUIN300354MICRO012863</t>
  </si>
  <si>
    <t>PSUIN300413MICRO0135009</t>
  </si>
  <si>
    <t>PSUIN300425MICRO018954</t>
  </si>
  <si>
    <t>PSUIN300113MICRO0142733</t>
  </si>
  <si>
    <t>PSUIN300269MICRO0127635</t>
  </si>
  <si>
    <t>PSUIN300497MICRO0131510</t>
  </si>
  <si>
    <t>PSUIN300499MICRO0126185</t>
  </si>
  <si>
    <t>PSUIN300226MICRO0142413</t>
  </si>
  <si>
    <t>PSUIN300224MICRO0131966</t>
  </si>
  <si>
    <t>PSUIN3001MICRO0148534</t>
  </si>
  <si>
    <t>PSUIN300186MICRO0147602</t>
  </si>
  <si>
    <t>PSUIN300151MICRO0136499</t>
  </si>
  <si>
    <t>PSUIN300291MICRO0132933</t>
  </si>
  <si>
    <t>PSUIN300148MICRO0145340</t>
  </si>
  <si>
    <t>PSUIN300138MICRO0144692</t>
  </si>
  <si>
    <t>PSUIN300245MICRO0148722</t>
  </si>
  <si>
    <t>PSUIN30048MICRO0117652</t>
  </si>
  <si>
    <t>PSUIN300228MICRO0144492</t>
  </si>
  <si>
    <t>PSUIN30013MICRO0112692</t>
  </si>
  <si>
    <t>PSUIN300138MICRO0112499</t>
  </si>
  <si>
    <t>PSUIN30053MICRO0120666</t>
  </si>
  <si>
    <t>PSUIN300447MICRO0124374</t>
  </si>
  <si>
    <t>NBFCIN0001071</t>
  </si>
  <si>
    <t>NBFCIN000505</t>
  </si>
  <si>
    <t>NBFCIN0001636</t>
  </si>
  <si>
    <t>NBFCIN0001392</t>
  </si>
  <si>
    <t>NBFCIN000897</t>
  </si>
  <si>
    <t>NBFCIN0001831</t>
  </si>
  <si>
    <t>NBFCIN0001657</t>
  </si>
  <si>
    <t>NBFCIN000628</t>
  </si>
  <si>
    <t>NBFCIN000168</t>
  </si>
  <si>
    <t>NBFCIN0001868</t>
  </si>
  <si>
    <t>NBFCIN000725</t>
  </si>
  <si>
    <t>NBFCIN0001080</t>
  </si>
  <si>
    <t>NBFCIN0001845</t>
  </si>
  <si>
    <t>NBFCIN0002212R</t>
  </si>
  <si>
    <t>NBFCIN000330</t>
  </si>
  <si>
    <t>NBFCIN0002158</t>
  </si>
  <si>
    <t>NBFCIN00035</t>
  </si>
  <si>
    <t>NBFCIN0001045</t>
  </si>
  <si>
    <t>NBFCIN000442</t>
  </si>
  <si>
    <t>NBFCIN00095</t>
  </si>
  <si>
    <t>NBFCIN0001873</t>
  </si>
  <si>
    <t>NBFCIN0002194</t>
  </si>
  <si>
    <t>NBFCIN0001721</t>
  </si>
  <si>
    <t>NBFCIN000156</t>
  </si>
  <si>
    <t>NBFCIN00057</t>
  </si>
  <si>
    <t>NBFCIN0001583</t>
  </si>
  <si>
    <t>NBFCIN0001222</t>
  </si>
  <si>
    <t>NBFCIN000411</t>
  </si>
  <si>
    <t>NBFCIN000682</t>
  </si>
  <si>
    <t>NBFCIN0002043</t>
  </si>
  <si>
    <t>NBFCIN0001533D</t>
  </si>
  <si>
    <t>NBFCIN0001144</t>
  </si>
  <si>
    <t>NBFCIN000701G</t>
  </si>
  <si>
    <t>NBFCIN0002236</t>
  </si>
  <si>
    <t>NBFCIN0002352</t>
  </si>
  <si>
    <t>NBFCIN0002273</t>
  </si>
  <si>
    <t>NBFCIN0002373</t>
  </si>
  <si>
    <t>NBFCIN000562</t>
  </si>
  <si>
    <t>NBFCIN0001757</t>
  </si>
  <si>
    <t>PVT00MICRO67</t>
  </si>
  <si>
    <t>PVT00MICRO47</t>
  </si>
  <si>
    <t>PVT00MICRO89</t>
  </si>
  <si>
    <t>PVT00MICRO14</t>
  </si>
  <si>
    <t>PVT00MICRO44</t>
  </si>
  <si>
    <t>PVT00MICRO50</t>
  </si>
  <si>
    <t>PVT00MICRO33P</t>
  </si>
  <si>
    <t>PVT00MICRO72</t>
  </si>
  <si>
    <t>PVT00MICRO2</t>
  </si>
  <si>
    <t>PVT00MICRO74S</t>
  </si>
  <si>
    <t>PVT00MICRO56V</t>
  </si>
  <si>
    <t>PVT00MICRO60G</t>
  </si>
  <si>
    <t>PVT00MICRO16</t>
  </si>
  <si>
    <t>PVT00MICRO46</t>
  </si>
  <si>
    <t>PVT00MICRO17</t>
  </si>
  <si>
    <t>PVT00MICRO42I</t>
  </si>
  <si>
    <t>PVT00MICRO34</t>
  </si>
  <si>
    <t>PVT00MICRO36</t>
  </si>
  <si>
    <t>PVT00MICRO60N</t>
  </si>
  <si>
    <t>PVT00MICRO70</t>
  </si>
  <si>
    <t>PVT00MICRO25</t>
  </si>
  <si>
    <t>PVT00MICRO1351Q</t>
  </si>
  <si>
    <t>PVT00MICRO39Q</t>
  </si>
  <si>
    <t>PVT00MICRO91</t>
  </si>
  <si>
    <t>PVT00MICRO33</t>
  </si>
  <si>
    <t>PVT00MICROV1643</t>
  </si>
  <si>
    <t>PVT00MICROV963</t>
  </si>
  <si>
    <t>PVT00MICROV2483</t>
  </si>
  <si>
    <t>PVT00MICROV1701</t>
  </si>
  <si>
    <t>PVT00MICROV303</t>
  </si>
  <si>
    <t>PVT00MICROV1486</t>
  </si>
  <si>
    <t>PVT00MICROV1043</t>
  </si>
  <si>
    <t>PVT00MICROV2072</t>
  </si>
  <si>
    <t>PVT00MICROV763</t>
  </si>
  <si>
    <t>PVT00MICROV2116</t>
  </si>
  <si>
    <t>PVT00MICROV24</t>
  </si>
  <si>
    <t>PVT00MICROV2420</t>
  </si>
  <si>
    <t>PVT00MICROV1792</t>
  </si>
  <si>
    <t>PSUIN300118MICRO0122155</t>
  </si>
  <si>
    <t>PSUIN30018MICRO0122183</t>
  </si>
  <si>
    <t>PSUIN30019MICRO012270</t>
  </si>
  <si>
    <t>PSUIN300116MICRO016915</t>
  </si>
  <si>
    <t>PSUIN300354MICRO015840</t>
  </si>
  <si>
    <t>PSUIN300395MICRO0134704</t>
  </si>
  <si>
    <t>PSUIN300480MICRO0130097</t>
  </si>
  <si>
    <t>PSUIN300372MICRO0147262</t>
  </si>
  <si>
    <t>PSUIN300262MICRO0114299</t>
  </si>
  <si>
    <t>PSUIN30094MICRO0111559</t>
  </si>
  <si>
    <t>PSUIN300247MICRO015857</t>
  </si>
  <si>
    <t>PSUIN300450MICRO0116031</t>
  </si>
  <si>
    <t>PSUIN300215MICRO0127292</t>
  </si>
  <si>
    <t>PSUIN300107MICRO0116041</t>
  </si>
  <si>
    <t>PSUIN30083MICRO015524</t>
  </si>
  <si>
    <t>PSUIN300295MICRO0118399</t>
  </si>
  <si>
    <t>PSUIN300267MICRO0146423</t>
  </si>
  <si>
    <t>PSUIN300402MICRO0141073</t>
  </si>
  <si>
    <t>PSUIN300223MICRO0135990</t>
  </si>
  <si>
    <t>PSUIN300138MICRO0141922</t>
  </si>
  <si>
    <t>PSUIN300282MICRO0137145</t>
  </si>
  <si>
    <t>PSUIN300178MICRO0130504</t>
  </si>
  <si>
    <t>PSUIN30061MICRO0143813</t>
  </si>
  <si>
    <t>PSUIN300160MICRO0145517</t>
  </si>
  <si>
    <t>PSUIN300109MICRO0131946</t>
  </si>
  <si>
    <t>PSUIN30058MICRO018500</t>
  </si>
  <si>
    <t>PSUIN300116MICRO0140135</t>
  </si>
  <si>
    <t>PSUIN300192MICRO0113878</t>
  </si>
  <si>
    <t>PSUIN300460MICRO0129416</t>
  </si>
  <si>
    <t>PSUIN300277MICRO0114531</t>
  </si>
  <si>
    <t>PSUIN300377MICRO0134874</t>
  </si>
  <si>
    <t>PSUIN30095MICRO0110530</t>
  </si>
  <si>
    <t>PSUIN300353MICRO0122146</t>
  </si>
  <si>
    <t>PSUIN300114MICRO0134785</t>
  </si>
  <si>
    <t>PSUIN300366MICRO0130357</t>
  </si>
  <si>
    <t>PSUIN30093MICRO0147589</t>
  </si>
  <si>
    <t>PSUIN300385MICRO0120079</t>
  </si>
  <si>
    <t>PSUIN30094MICRO0149894</t>
  </si>
  <si>
    <t>PSUIN300334MICRO019530</t>
  </si>
  <si>
    <t>PSUIN300136MICRO014086</t>
  </si>
  <si>
    <t>NBFCIN119AUTO12878</t>
  </si>
  <si>
    <t>NBFCIN499AUTO15451</t>
  </si>
  <si>
    <t>IC00392AUL18053</t>
  </si>
  <si>
    <t>IC006AUL48638</t>
  </si>
  <si>
    <t>IC00443AUL30567</t>
  </si>
  <si>
    <t>PSUNAUTO465LOA27542</t>
  </si>
  <si>
    <t>PSUN20CC1669</t>
  </si>
  <si>
    <t>NBFCINCCL30AA01456</t>
  </si>
  <si>
    <t>NBFCINCCL30AA022480</t>
  </si>
  <si>
    <t>NBFCINCCL30AA04466</t>
  </si>
  <si>
    <t>NBFCINCCL30AA0259</t>
  </si>
  <si>
    <t>NBFCIN010CCL60</t>
  </si>
  <si>
    <t>NBFCINCCL30AA09125</t>
  </si>
  <si>
    <t>NBFCINCCL30AA01168</t>
  </si>
  <si>
    <t>NBFCINCCL30AA02578</t>
  </si>
  <si>
    <t>NBFCINCCL30AA016803</t>
  </si>
  <si>
    <t>PVTN41CCL2216</t>
  </si>
  <si>
    <t>NBFCINCCL30AA019997</t>
  </si>
  <si>
    <t>NBFCINCCL30AA0631</t>
  </si>
  <si>
    <t>PVTN13CCL4733</t>
  </si>
  <si>
    <t>PVTN99CCL1739</t>
  </si>
  <si>
    <t>NBFCIN010CCL91</t>
  </si>
  <si>
    <t>IC020CCL54</t>
  </si>
  <si>
    <t>PVTN95CCL8036</t>
  </si>
  <si>
    <t>PVTN37CCL10989</t>
  </si>
  <si>
    <t>IC020CCL30</t>
  </si>
  <si>
    <t>PVTN7CCL3079</t>
  </si>
  <si>
    <t>PVTN79CCL584</t>
  </si>
  <si>
    <t>PVTN77CCL4873</t>
  </si>
  <si>
    <t>IC020CCL66</t>
  </si>
  <si>
    <t>IC020CCL85</t>
  </si>
  <si>
    <t>IC020CCL24</t>
  </si>
  <si>
    <t>PVTN49CCL8555</t>
  </si>
  <si>
    <t>PVTN10CCL9051</t>
  </si>
  <si>
    <t>PSUN32CC8180</t>
  </si>
  <si>
    <t>IC020CCL36</t>
  </si>
  <si>
    <t>IC020CCL64</t>
  </si>
  <si>
    <t>IC020CCL222</t>
  </si>
  <si>
    <t>PVTN52CCL7710</t>
  </si>
  <si>
    <t>PSUN37CC3716</t>
  </si>
  <si>
    <t>IC020CCL71</t>
  </si>
  <si>
    <t>PVTN71CCL1503</t>
  </si>
  <si>
    <t>IC020CCL58</t>
  </si>
  <si>
    <t>IC020CCL80</t>
  </si>
  <si>
    <t>PVTN98CCL4524</t>
  </si>
  <si>
    <t>PVTN22CCL3484</t>
  </si>
  <si>
    <t>IC020CCL65Q</t>
  </si>
  <si>
    <t>IC020CCL67F</t>
  </si>
  <si>
    <t>PSUN15CC10633</t>
  </si>
  <si>
    <t>IC020CCL65</t>
  </si>
  <si>
    <t>PSUN94CC775</t>
  </si>
  <si>
    <t>IC020CCL59</t>
  </si>
  <si>
    <t>NBFCIN101TWL2798</t>
  </si>
  <si>
    <t>NBFCIN156TWL6313</t>
  </si>
  <si>
    <t>NBFCIN226TWL5549</t>
  </si>
  <si>
    <t>NBFCIN254TWL7281</t>
  </si>
  <si>
    <t>NBFCIN330TWL8219</t>
  </si>
  <si>
    <t>NBFCIN369TWL10751</t>
  </si>
  <si>
    <t>NBFCIN465TWL5745</t>
  </si>
  <si>
    <t>NBFCIN489TWL7269</t>
  </si>
  <si>
    <t>NBFCIN59TWL5562</t>
  </si>
  <si>
    <t>NBFCIN92TWL6031</t>
  </si>
  <si>
    <t>PVT10TWL11859</t>
  </si>
  <si>
    <t>PVT299TWL1584</t>
  </si>
  <si>
    <t>1. Find how many households have only one two-wheeler</t>
  </si>
  <si>
    <t>2.Find total number of households</t>
  </si>
  <si>
    <t xml:space="preserve">
What fraction of sample households have only one two wheeler ?</t>
  </si>
  <si>
    <t>What fraction of sample households don&amp;#39;t have a two wheeler, but are interested in buying one?</t>
  </si>
  <si>
    <t>What proportion of sample households already have a two wheeler, but are interested in buying one more?</t>
  </si>
  <si>
    <t>What fraction of urban households don't have a two wheeler, but are intending to buy immediately</t>
  </si>
  <si>
    <t>Based on the sample data, what is the existing market share of Commuter bikes?</t>
  </si>
  <si>
    <t>What proportion of Female majority/ Female dominant / Only Female households have a scooter?</t>
  </si>
  <si>
    <t xml:space="preserve">
What fraction of Rural Farmers have at least one two wheeler?</t>
  </si>
  <si>
    <t>If having an outstanding loan disqualifies the eligibility for a new loan, how many households (proportion) are eligible for a new loan?</t>
  </si>
  <si>
    <t>A Bank is willing to provide loans at a lower interest rate if the borrower is willing to pledge a FD as security for the loan. What proportion of households who want to buy a two wheeler would be eligible for a lower interest loan against FD?</t>
  </si>
  <si>
    <t>(Hint: use column – Will buy two wheeler as an indicator of interest to buy)</t>
  </si>
  <si>
    <t>]</t>
  </si>
  <si>
    <t xml:space="preserve">
If 24 hour availability of electricity is needed for considering an electric two wheeler, What is the target market share for electric two wheelers?
(Hint: Target only those interested in buying, Use Power group for calculation)</t>
  </si>
  <si>
    <t>In FY20, what proportion of the market share of total loans are serviced by NBFCs?
(FLOAT – BETWEEN 0 &amp; 1)</t>
  </si>
  <si>
    <t>What is the ratio of Retail loan value given by private bank to that of PSU bank in FY21?</t>
  </si>
  <si>
    <t>(FLOAT)</t>
  </si>
  <si>
    <t>What is the growth percentage (relative) difference between FY19 &amp; FY20 in servicing
commercial loans by Private banks (in terms of loan value)? (Absolute FLOAT)</t>
  </si>
  <si>
    <t>What is the difference in the average microfinance loan taken from NBFCs between FY20 and FY21? (Absolute INTEGER - Truncated</t>
  </si>
  <si>
    <t>What is the average credit card borrowings of Males in FY20? (Absolute INTEGER -Truncated)</t>
  </si>
  <si>
    <t>What is the percentage difference in no. of credit card transactions between males and females across all years (with respect to total credit card transactions)? (FLOAT –</t>
  </si>
  <si>
    <t>BETWEEN 0 &amp; 1)</t>
  </si>
  <si>
    <t>Hint: Calculate percentage as difference / Total</t>
  </si>
  <si>
    <t>What is the percentage (relative difference) of new borrowers in RETAIL category in FY21 as compared to FY20? (FLOAT – BETWEEN 0 &amp; 1)</t>
  </si>
  <si>
    <t xml:space="preserve">
Who is the lender who gave out the highest average commercial loans to Women in FY19 (in terms of loan value)? (STRING)</t>
  </si>
  <si>
    <t>What fraction of borrowers in the dataset have credit history (i.e borrowers who are not new to credit) ? (FLOAT)</t>
  </si>
  <si>
    <t xml:space="preserve"> average income of borrowers?</t>
  </si>
  <si>
    <t>How many female borrowers have income more than average income of borrowers?</t>
  </si>
  <si>
    <t>(INTEGER)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</si>
</sst>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N105"/>
  <sheetViews>
    <sheetView topLeftCell="D1" zoomScale="63" zoomScaleNormal="60" workbookViewId="0">
      <selection activeCell="AI2" sqref="AI2"/>
    </sheetView>
  </sheetViews>
  <sheetFormatPr defaultRowHeight="14.5" x14ac:dyDescent="0.35"/>
  <cols>
    <col min="1" max="1" width="16.1796875" bestFit="1" customWidth="1"/>
    <col min="2" max="2" width="15.81640625" bestFit="1" customWidth="1"/>
    <col min="3" max="3" width="20.08984375" bestFit="1" customWidth="1"/>
    <col min="4" max="4" width="33" bestFit="1" customWidth="1"/>
    <col min="5" max="5" width="18.54296875" bestFit="1" customWidth="1"/>
    <col min="6" max="6" width="32.6328125" bestFit="1" customWidth="1"/>
    <col min="7" max="7" width="31" bestFit="1" customWidth="1"/>
    <col min="8" max="8" width="18.26953125" bestFit="1" customWidth="1"/>
    <col min="9" max="9" width="18" bestFit="1" customWidth="1"/>
    <col min="10" max="10" width="17.36328125" bestFit="1" customWidth="1"/>
    <col min="11" max="11" width="16.7265625" bestFit="1" customWidth="1"/>
    <col min="12" max="12" width="29" bestFit="1" customWidth="1"/>
    <col min="13" max="13" width="40.7265625" bestFit="1" customWidth="1"/>
    <col min="14" max="14" width="27.6328125" bestFit="1" customWidth="1"/>
    <col min="15" max="15" width="18.90625" bestFit="1" customWidth="1"/>
    <col min="16" max="16" width="18.453125" bestFit="1" customWidth="1"/>
    <col min="17" max="17" width="19.453125" bestFit="1" customWidth="1"/>
    <col min="18" max="18" width="24.90625" bestFit="1" customWidth="1"/>
    <col min="19" max="19" width="29.1796875" bestFit="1" customWidth="1"/>
    <col min="20" max="20" width="16.26953125" bestFit="1" customWidth="1"/>
    <col min="21" max="21" width="23.54296875" bestFit="1" customWidth="1"/>
    <col min="22" max="22" width="15.81640625" bestFit="1" customWidth="1"/>
    <col min="23" max="23" width="16.90625" bestFit="1" customWidth="1"/>
    <col min="24" max="24" width="25.08984375" bestFit="1" customWidth="1"/>
    <col min="25" max="25" width="22.54296875" bestFit="1" customWidth="1"/>
    <col min="26" max="26" width="26.7265625" bestFit="1" customWidth="1"/>
    <col min="27" max="27" width="26" bestFit="1" customWidth="1"/>
    <col min="28" max="28" width="33.26953125" bestFit="1" customWidth="1"/>
    <col min="29" max="29" width="25.54296875" bestFit="1" customWidth="1"/>
    <col min="30" max="30" width="26.7265625" bestFit="1" customWidth="1"/>
    <col min="31" max="31" width="34.81640625" bestFit="1" customWidth="1"/>
    <col min="32" max="32" width="32.1796875" bestFit="1" customWidth="1"/>
    <col min="33" max="33" width="36.453125" bestFit="1" customWidth="1"/>
    <col min="34" max="34" width="45.81640625" bestFit="1" customWidth="1"/>
    <col min="35" max="35" width="33" bestFit="1" customWidth="1"/>
    <col min="36" max="36" width="45.36328125" bestFit="1" customWidth="1"/>
    <col min="37" max="37" width="39" bestFit="1" customWidth="1"/>
    <col min="38" max="38" width="27.6328125" bestFit="1" customWidth="1"/>
    <col min="39" max="39" width="26.1796875" bestFit="1" customWidth="1"/>
    <col min="40" max="40" width="39.1796875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idden="1" x14ac:dyDescent="0.35">
      <c r="A2" t="s">
        <v>40</v>
      </c>
      <c r="B2" t="s">
        <v>41</v>
      </c>
      <c r="C2" t="s">
        <v>42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</row>
    <row r="3" spans="1:40" hidden="1" x14ac:dyDescent="0.35">
      <c r="A3" t="s">
        <v>44</v>
      </c>
      <c r="B3" t="s">
        <v>41</v>
      </c>
      <c r="C3" t="s">
        <v>42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</row>
    <row r="4" spans="1:40" x14ac:dyDescent="0.3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>
        <v>23</v>
      </c>
      <c r="N4">
        <v>31</v>
      </c>
      <c r="O4">
        <v>1</v>
      </c>
      <c r="P4" t="s">
        <v>57</v>
      </c>
      <c r="Q4" t="s">
        <v>57</v>
      </c>
      <c r="R4" t="s">
        <v>57</v>
      </c>
      <c r="S4" t="s">
        <v>57</v>
      </c>
      <c r="T4">
        <v>0</v>
      </c>
      <c r="U4" t="s">
        <v>58</v>
      </c>
      <c r="V4" t="s">
        <v>57</v>
      </c>
      <c r="W4" t="s">
        <v>57</v>
      </c>
      <c r="X4" t="s">
        <v>58</v>
      </c>
      <c r="Y4" t="s">
        <v>57</v>
      </c>
      <c r="Z4" t="s">
        <v>57</v>
      </c>
      <c r="AA4">
        <v>0</v>
      </c>
      <c r="AB4" t="s">
        <v>58</v>
      </c>
      <c r="AC4" t="s">
        <v>57</v>
      </c>
      <c r="AD4" t="s">
        <v>57</v>
      </c>
      <c r="AE4" t="s">
        <v>58</v>
      </c>
      <c r="AF4" t="s">
        <v>56</v>
      </c>
      <c r="AH4" t="s">
        <v>56</v>
      </c>
      <c r="AI4" t="s">
        <v>56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</row>
    <row r="5" spans="1:40" x14ac:dyDescent="0.35">
      <c r="A5" t="s">
        <v>59</v>
      </c>
      <c r="B5" t="s">
        <v>46</v>
      </c>
      <c r="C5" t="s">
        <v>47</v>
      </c>
      <c r="D5" t="s">
        <v>60</v>
      </c>
      <c r="E5" t="s">
        <v>61</v>
      </c>
      <c r="F5" t="s">
        <v>62</v>
      </c>
      <c r="G5" t="s">
        <v>51</v>
      </c>
      <c r="H5" t="s">
        <v>63</v>
      </c>
      <c r="I5" t="s">
        <v>53</v>
      </c>
      <c r="J5" t="s">
        <v>64</v>
      </c>
      <c r="K5" t="s">
        <v>65</v>
      </c>
      <c r="L5" t="s">
        <v>56</v>
      </c>
      <c r="M5">
        <v>24</v>
      </c>
      <c r="N5">
        <v>30</v>
      </c>
      <c r="O5">
        <v>1</v>
      </c>
      <c r="P5" t="s">
        <v>57</v>
      </c>
      <c r="Q5" t="s">
        <v>57</v>
      </c>
      <c r="R5" t="s">
        <v>57</v>
      </c>
      <c r="S5" t="s">
        <v>57</v>
      </c>
      <c r="T5">
        <v>0</v>
      </c>
      <c r="U5" t="s">
        <v>58</v>
      </c>
      <c r="V5" t="s">
        <v>57</v>
      </c>
      <c r="W5" t="s">
        <v>57</v>
      </c>
      <c r="X5" t="s">
        <v>58</v>
      </c>
      <c r="Y5" t="s">
        <v>56</v>
      </c>
      <c r="Z5" t="s">
        <v>57</v>
      </c>
      <c r="AA5">
        <v>0</v>
      </c>
      <c r="AB5" t="s">
        <v>58</v>
      </c>
      <c r="AC5" t="s">
        <v>57</v>
      </c>
      <c r="AD5" t="s">
        <v>57</v>
      </c>
      <c r="AE5" t="s">
        <v>58</v>
      </c>
      <c r="AF5" t="s">
        <v>57</v>
      </c>
      <c r="AH5" t="s">
        <v>57</v>
      </c>
      <c r="AI5" t="s">
        <v>56</v>
      </c>
      <c r="AJ5" t="s">
        <v>57</v>
      </c>
      <c r="AK5" t="s">
        <v>57</v>
      </c>
      <c r="AL5" t="s">
        <v>57</v>
      </c>
      <c r="AM5" t="s">
        <v>56</v>
      </c>
      <c r="AN5" t="s">
        <v>57</v>
      </c>
    </row>
    <row r="6" spans="1:40" hidden="1" x14ac:dyDescent="0.35">
      <c r="A6" t="s">
        <v>66</v>
      </c>
      <c r="B6" t="s">
        <v>41</v>
      </c>
      <c r="C6" t="s">
        <v>42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</row>
    <row r="7" spans="1:40" x14ac:dyDescent="0.35">
      <c r="A7" t="s">
        <v>67</v>
      </c>
      <c r="B7" t="s">
        <v>41</v>
      </c>
      <c r="C7" t="s">
        <v>47</v>
      </c>
      <c r="D7" t="s">
        <v>48</v>
      </c>
      <c r="E7" t="s">
        <v>68</v>
      </c>
      <c r="F7" t="s">
        <v>69</v>
      </c>
      <c r="G7" t="s">
        <v>70</v>
      </c>
      <c r="H7" t="s">
        <v>71</v>
      </c>
      <c r="I7" t="s">
        <v>53</v>
      </c>
      <c r="J7" t="s">
        <v>54</v>
      </c>
      <c r="K7" t="s">
        <v>72</v>
      </c>
      <c r="L7" t="s">
        <v>56</v>
      </c>
      <c r="M7">
        <v>24</v>
      </c>
      <c r="N7">
        <v>40</v>
      </c>
      <c r="O7">
        <v>1</v>
      </c>
      <c r="P7" t="s">
        <v>57</v>
      </c>
      <c r="Q7" t="s">
        <v>57</v>
      </c>
      <c r="R7" t="s">
        <v>57</v>
      </c>
      <c r="S7" t="s">
        <v>57</v>
      </c>
      <c r="T7">
        <v>0</v>
      </c>
      <c r="U7" t="s">
        <v>58</v>
      </c>
      <c r="V7" t="s">
        <v>57</v>
      </c>
      <c r="W7" t="s">
        <v>57</v>
      </c>
      <c r="X7" t="s">
        <v>58</v>
      </c>
      <c r="Y7" t="s">
        <v>57</v>
      </c>
      <c r="Z7" t="s">
        <v>57</v>
      </c>
      <c r="AA7">
        <v>1</v>
      </c>
      <c r="AB7" t="s">
        <v>73</v>
      </c>
      <c r="AC7" t="s">
        <v>57</v>
      </c>
      <c r="AD7" t="s">
        <v>57</v>
      </c>
      <c r="AE7" t="s">
        <v>58</v>
      </c>
      <c r="AF7" t="s">
        <v>57</v>
      </c>
      <c r="AH7" t="s">
        <v>56</v>
      </c>
      <c r="AI7" t="s">
        <v>56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</row>
    <row r="8" spans="1:40" hidden="1" x14ac:dyDescent="0.35">
      <c r="A8" t="s">
        <v>59</v>
      </c>
      <c r="B8" t="s">
        <v>41</v>
      </c>
      <c r="C8" t="s">
        <v>42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</row>
    <row r="9" spans="1:40" x14ac:dyDescent="0.35">
      <c r="A9" t="s">
        <v>66</v>
      </c>
      <c r="B9" t="s">
        <v>41</v>
      </c>
      <c r="C9" t="s">
        <v>47</v>
      </c>
      <c r="D9" t="s">
        <v>60</v>
      </c>
      <c r="E9" t="s">
        <v>61</v>
      </c>
      <c r="F9" t="s">
        <v>74</v>
      </c>
      <c r="G9" t="s">
        <v>75</v>
      </c>
      <c r="H9" t="s">
        <v>76</v>
      </c>
      <c r="I9" t="s">
        <v>53</v>
      </c>
      <c r="J9" t="s">
        <v>64</v>
      </c>
      <c r="K9" t="s">
        <v>77</v>
      </c>
      <c r="L9" t="s">
        <v>56</v>
      </c>
      <c r="M9">
        <v>23</v>
      </c>
      <c r="N9">
        <v>25</v>
      </c>
      <c r="O9">
        <v>1</v>
      </c>
      <c r="P9" t="s">
        <v>57</v>
      </c>
      <c r="Q9" t="s">
        <v>57</v>
      </c>
      <c r="R9" t="s">
        <v>57</v>
      </c>
      <c r="S9" t="s">
        <v>57</v>
      </c>
      <c r="T9">
        <v>0</v>
      </c>
      <c r="U9" t="s">
        <v>58</v>
      </c>
      <c r="V9" t="s">
        <v>57</v>
      </c>
      <c r="W9" t="s">
        <v>57</v>
      </c>
      <c r="X9" t="s">
        <v>58</v>
      </c>
      <c r="Y9" t="s">
        <v>57</v>
      </c>
      <c r="Z9" t="s">
        <v>57</v>
      </c>
      <c r="AA9">
        <v>1</v>
      </c>
      <c r="AB9" t="s">
        <v>78</v>
      </c>
      <c r="AC9" t="s">
        <v>57</v>
      </c>
      <c r="AD9" t="s">
        <v>57</v>
      </c>
      <c r="AE9" t="s">
        <v>58</v>
      </c>
      <c r="AF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</row>
    <row r="10" spans="1:40" hidden="1" x14ac:dyDescent="0.35">
      <c r="A10" t="s">
        <v>79</v>
      </c>
      <c r="B10" t="s">
        <v>41</v>
      </c>
      <c r="C10" t="s">
        <v>47</v>
      </c>
      <c r="D10" t="s">
        <v>80</v>
      </c>
      <c r="E10" t="s">
        <v>81</v>
      </c>
      <c r="F10" t="s">
        <v>82</v>
      </c>
      <c r="G10" t="s">
        <v>83</v>
      </c>
      <c r="H10" t="s">
        <v>63</v>
      </c>
      <c r="I10" t="s">
        <v>84</v>
      </c>
      <c r="J10" t="s">
        <v>64</v>
      </c>
      <c r="K10" t="s">
        <v>72</v>
      </c>
      <c r="L10" t="s">
        <v>56</v>
      </c>
      <c r="M10">
        <v>24</v>
      </c>
      <c r="N10">
        <v>25</v>
      </c>
      <c r="O10">
        <v>1</v>
      </c>
      <c r="P10" t="s">
        <v>57</v>
      </c>
      <c r="Q10" t="s">
        <v>57</v>
      </c>
      <c r="R10" t="s">
        <v>57</v>
      </c>
      <c r="S10" t="s">
        <v>57</v>
      </c>
      <c r="T10">
        <v>0</v>
      </c>
      <c r="U10" t="s">
        <v>58</v>
      </c>
      <c r="V10" t="s">
        <v>57</v>
      </c>
      <c r="W10" t="s">
        <v>57</v>
      </c>
      <c r="X10" t="s">
        <v>58</v>
      </c>
      <c r="Y10" t="s">
        <v>57</v>
      </c>
      <c r="Z10" t="s">
        <v>57</v>
      </c>
      <c r="AA10">
        <v>1</v>
      </c>
      <c r="AB10" t="s">
        <v>85</v>
      </c>
      <c r="AC10" t="s">
        <v>57</v>
      </c>
      <c r="AD10" t="s">
        <v>57</v>
      </c>
      <c r="AE10" t="s">
        <v>58</v>
      </c>
      <c r="AF10" t="s">
        <v>57</v>
      </c>
      <c r="AH10" t="s">
        <v>56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</row>
    <row r="11" spans="1:40" hidden="1" x14ac:dyDescent="0.35">
      <c r="A11" t="s">
        <v>67</v>
      </c>
      <c r="B11" t="s">
        <v>41</v>
      </c>
      <c r="C11" t="s">
        <v>42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</row>
    <row r="12" spans="1:40" hidden="1" x14ac:dyDescent="0.35">
      <c r="A12" t="s">
        <v>86</v>
      </c>
      <c r="B12" t="s">
        <v>46</v>
      </c>
      <c r="C12" t="s">
        <v>42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</row>
    <row r="13" spans="1:40" hidden="1" x14ac:dyDescent="0.35">
      <c r="A13" t="s">
        <v>87</v>
      </c>
      <c r="B13" t="s">
        <v>41</v>
      </c>
      <c r="C13" t="s">
        <v>47</v>
      </c>
      <c r="D13" t="s">
        <v>48</v>
      </c>
      <c r="E13" t="s">
        <v>61</v>
      </c>
      <c r="F13" t="s">
        <v>74</v>
      </c>
      <c r="G13" t="s">
        <v>83</v>
      </c>
      <c r="H13" t="s">
        <v>52</v>
      </c>
      <c r="I13" t="s">
        <v>84</v>
      </c>
      <c r="J13" t="s">
        <v>64</v>
      </c>
      <c r="K13" t="s">
        <v>72</v>
      </c>
      <c r="L13" t="s">
        <v>56</v>
      </c>
      <c r="M13">
        <v>24</v>
      </c>
      <c r="N13">
        <v>32</v>
      </c>
      <c r="O13">
        <v>1</v>
      </c>
      <c r="P13" t="s">
        <v>57</v>
      </c>
      <c r="Q13" t="s">
        <v>57</v>
      </c>
      <c r="R13" t="s">
        <v>57</v>
      </c>
      <c r="S13" t="s">
        <v>57</v>
      </c>
      <c r="T13">
        <v>0</v>
      </c>
      <c r="U13" t="s">
        <v>58</v>
      </c>
      <c r="V13" t="s">
        <v>57</v>
      </c>
      <c r="W13" t="s">
        <v>57</v>
      </c>
      <c r="X13" t="s">
        <v>58</v>
      </c>
      <c r="Y13" t="s">
        <v>57</v>
      </c>
      <c r="Z13" t="s">
        <v>57</v>
      </c>
      <c r="AA13">
        <v>1</v>
      </c>
      <c r="AB13" t="s">
        <v>85</v>
      </c>
      <c r="AC13" t="s">
        <v>57</v>
      </c>
      <c r="AD13" t="s">
        <v>57</v>
      </c>
      <c r="AE13" t="s">
        <v>58</v>
      </c>
      <c r="AF13" t="s">
        <v>57</v>
      </c>
      <c r="AH13" t="s">
        <v>57</v>
      </c>
      <c r="AI13" t="s">
        <v>56</v>
      </c>
      <c r="AJ13" t="s">
        <v>56</v>
      </c>
      <c r="AK13" t="s">
        <v>57</v>
      </c>
      <c r="AL13" t="s">
        <v>57</v>
      </c>
      <c r="AM13" t="s">
        <v>57</v>
      </c>
      <c r="AN13" t="s">
        <v>57</v>
      </c>
    </row>
    <row r="14" spans="1:40" hidden="1" x14ac:dyDescent="0.35">
      <c r="A14" t="s">
        <v>88</v>
      </c>
      <c r="B14" t="s">
        <v>46</v>
      </c>
      <c r="C14" t="s">
        <v>42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</row>
    <row r="15" spans="1:40" hidden="1" x14ac:dyDescent="0.35">
      <c r="A15" t="s">
        <v>45</v>
      </c>
      <c r="B15" t="s">
        <v>46</v>
      </c>
      <c r="C15" t="s">
        <v>42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</row>
    <row r="16" spans="1:40" hidden="1" x14ac:dyDescent="0.35">
      <c r="A16" t="s">
        <v>59</v>
      </c>
      <c r="B16" t="s">
        <v>41</v>
      </c>
      <c r="C16" t="s">
        <v>42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</row>
    <row r="17" spans="1:40" x14ac:dyDescent="0.35">
      <c r="A17" t="s">
        <v>88</v>
      </c>
      <c r="B17" t="s">
        <v>41</v>
      </c>
      <c r="C17" t="s">
        <v>47</v>
      </c>
      <c r="D17" t="s">
        <v>48</v>
      </c>
      <c r="E17" t="s">
        <v>68</v>
      </c>
      <c r="F17" t="s">
        <v>89</v>
      </c>
      <c r="G17" t="s">
        <v>90</v>
      </c>
      <c r="H17" t="s">
        <v>63</v>
      </c>
      <c r="I17" t="s">
        <v>53</v>
      </c>
      <c r="J17" t="s">
        <v>54</v>
      </c>
      <c r="K17" t="s">
        <v>55</v>
      </c>
      <c r="L17" t="s">
        <v>56</v>
      </c>
      <c r="M17">
        <v>22</v>
      </c>
      <c r="N17">
        <v>29</v>
      </c>
      <c r="O17">
        <v>1</v>
      </c>
      <c r="P17" t="s">
        <v>57</v>
      </c>
      <c r="Q17" t="s">
        <v>57</v>
      </c>
      <c r="R17" t="s">
        <v>57</v>
      </c>
      <c r="S17" t="s">
        <v>57</v>
      </c>
      <c r="T17">
        <v>0</v>
      </c>
      <c r="U17" t="s">
        <v>58</v>
      </c>
      <c r="V17" t="s">
        <v>57</v>
      </c>
      <c r="W17" t="s">
        <v>57</v>
      </c>
      <c r="X17" t="s">
        <v>58</v>
      </c>
      <c r="Y17" t="s">
        <v>57</v>
      </c>
      <c r="Z17" t="s">
        <v>57</v>
      </c>
      <c r="AA17">
        <v>1</v>
      </c>
      <c r="AB17" t="s">
        <v>78</v>
      </c>
      <c r="AC17" t="s">
        <v>57</v>
      </c>
      <c r="AD17" t="s">
        <v>57</v>
      </c>
      <c r="AE17" t="s">
        <v>58</v>
      </c>
      <c r="AF17" t="s">
        <v>56</v>
      </c>
      <c r="AH17" t="s">
        <v>56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</row>
    <row r="18" spans="1:40" hidden="1" x14ac:dyDescent="0.35">
      <c r="A18" t="s">
        <v>91</v>
      </c>
      <c r="B18" t="s">
        <v>41</v>
      </c>
      <c r="C18" t="s">
        <v>42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</row>
    <row r="19" spans="1:40" x14ac:dyDescent="0.35">
      <c r="A19" t="s">
        <v>88</v>
      </c>
      <c r="B19" t="s">
        <v>41</v>
      </c>
      <c r="C19" t="s">
        <v>47</v>
      </c>
      <c r="D19" t="s">
        <v>48</v>
      </c>
      <c r="E19" t="s">
        <v>68</v>
      </c>
      <c r="F19" t="s">
        <v>69</v>
      </c>
      <c r="G19" t="s">
        <v>83</v>
      </c>
      <c r="H19" t="s">
        <v>71</v>
      </c>
      <c r="I19" t="s">
        <v>53</v>
      </c>
      <c r="J19" t="s">
        <v>54</v>
      </c>
      <c r="K19" t="s">
        <v>72</v>
      </c>
      <c r="L19" t="s">
        <v>56</v>
      </c>
      <c r="M19">
        <v>23</v>
      </c>
      <c r="N19">
        <v>31</v>
      </c>
      <c r="O19">
        <v>1</v>
      </c>
      <c r="P19" t="s">
        <v>57</v>
      </c>
      <c r="Q19" t="s">
        <v>57</v>
      </c>
      <c r="R19" t="s">
        <v>57</v>
      </c>
      <c r="S19" t="s">
        <v>57</v>
      </c>
      <c r="T19">
        <v>0</v>
      </c>
      <c r="U19" t="s">
        <v>58</v>
      </c>
      <c r="V19" t="s">
        <v>57</v>
      </c>
      <c r="W19" t="s">
        <v>57</v>
      </c>
      <c r="X19" t="s">
        <v>58</v>
      </c>
      <c r="Y19" t="s">
        <v>57</v>
      </c>
      <c r="Z19" t="s">
        <v>57</v>
      </c>
      <c r="AA19">
        <v>1</v>
      </c>
      <c r="AB19" t="s">
        <v>78</v>
      </c>
      <c r="AC19" t="s">
        <v>57</v>
      </c>
      <c r="AD19" t="s">
        <v>57</v>
      </c>
      <c r="AE19" t="s">
        <v>58</v>
      </c>
      <c r="AF19" t="s">
        <v>57</v>
      </c>
      <c r="AH19" t="s">
        <v>56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</row>
    <row r="20" spans="1:40" hidden="1" x14ac:dyDescent="0.35">
      <c r="A20" t="s">
        <v>92</v>
      </c>
      <c r="B20" t="s">
        <v>46</v>
      </c>
      <c r="C20" t="s">
        <v>42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43</v>
      </c>
      <c r="L20" t="s">
        <v>43</v>
      </c>
    </row>
    <row r="21" spans="1:40" hidden="1" x14ac:dyDescent="0.35">
      <c r="A21" t="s">
        <v>93</v>
      </c>
      <c r="B21" t="s">
        <v>46</v>
      </c>
      <c r="C21" t="s">
        <v>42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</row>
    <row r="22" spans="1:40" x14ac:dyDescent="0.35">
      <c r="A22" t="s">
        <v>79</v>
      </c>
      <c r="B22" t="s">
        <v>41</v>
      </c>
      <c r="C22" t="s">
        <v>47</v>
      </c>
      <c r="D22" t="s">
        <v>94</v>
      </c>
      <c r="E22" t="s">
        <v>61</v>
      </c>
      <c r="F22" t="s">
        <v>95</v>
      </c>
      <c r="G22" t="s">
        <v>83</v>
      </c>
      <c r="H22" t="s">
        <v>76</v>
      </c>
      <c r="I22" t="s">
        <v>53</v>
      </c>
      <c r="J22" t="s">
        <v>54</v>
      </c>
      <c r="K22" t="s">
        <v>77</v>
      </c>
      <c r="L22" t="s">
        <v>56</v>
      </c>
      <c r="M22">
        <v>24</v>
      </c>
      <c r="N22">
        <v>35</v>
      </c>
      <c r="O22">
        <v>1</v>
      </c>
      <c r="P22" t="s">
        <v>57</v>
      </c>
      <c r="Q22" t="s">
        <v>57</v>
      </c>
      <c r="R22" t="s">
        <v>57</v>
      </c>
      <c r="S22" t="s">
        <v>57</v>
      </c>
      <c r="T22">
        <v>0</v>
      </c>
      <c r="U22" t="s">
        <v>58</v>
      </c>
      <c r="V22" t="s">
        <v>57</v>
      </c>
      <c r="W22" t="s">
        <v>57</v>
      </c>
      <c r="X22" t="s">
        <v>58</v>
      </c>
      <c r="Y22" t="s">
        <v>57</v>
      </c>
      <c r="Z22" t="s">
        <v>57</v>
      </c>
      <c r="AA22">
        <v>1</v>
      </c>
      <c r="AB22" t="s">
        <v>85</v>
      </c>
      <c r="AC22" t="s">
        <v>57</v>
      </c>
      <c r="AD22" t="s">
        <v>57</v>
      </c>
      <c r="AE22" t="s">
        <v>58</v>
      </c>
      <c r="AF22" t="s">
        <v>56</v>
      </c>
      <c r="AH22" t="s">
        <v>56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57</v>
      </c>
    </row>
    <row r="23" spans="1:40" x14ac:dyDescent="0.35">
      <c r="A23" t="s">
        <v>86</v>
      </c>
      <c r="B23" t="s">
        <v>41</v>
      </c>
      <c r="C23" t="s">
        <v>47</v>
      </c>
      <c r="D23" t="s">
        <v>80</v>
      </c>
      <c r="E23" t="s">
        <v>96</v>
      </c>
      <c r="F23" t="s">
        <v>74</v>
      </c>
      <c r="G23" t="s">
        <v>51</v>
      </c>
      <c r="H23" t="s">
        <v>52</v>
      </c>
      <c r="I23" t="s">
        <v>53</v>
      </c>
      <c r="J23" t="s">
        <v>97</v>
      </c>
      <c r="K23" t="s">
        <v>72</v>
      </c>
      <c r="L23" t="s">
        <v>56</v>
      </c>
      <c r="M23">
        <v>22</v>
      </c>
      <c r="N23">
        <v>52</v>
      </c>
      <c r="O23">
        <v>1</v>
      </c>
      <c r="P23" t="s">
        <v>57</v>
      </c>
      <c r="Q23" t="s">
        <v>57</v>
      </c>
      <c r="R23" t="s">
        <v>57</v>
      </c>
      <c r="S23" t="s">
        <v>57</v>
      </c>
      <c r="T23">
        <v>0</v>
      </c>
      <c r="U23" t="s">
        <v>58</v>
      </c>
      <c r="V23" t="s">
        <v>57</v>
      </c>
      <c r="W23" t="s">
        <v>57</v>
      </c>
      <c r="X23" t="s">
        <v>58</v>
      </c>
      <c r="Y23" t="s">
        <v>57</v>
      </c>
      <c r="Z23" t="s">
        <v>57</v>
      </c>
      <c r="AA23">
        <v>1</v>
      </c>
      <c r="AB23" t="s">
        <v>85</v>
      </c>
      <c r="AC23" t="s">
        <v>57</v>
      </c>
      <c r="AD23" t="s">
        <v>57</v>
      </c>
      <c r="AE23" t="s">
        <v>58</v>
      </c>
      <c r="AF23" t="s">
        <v>56</v>
      </c>
      <c r="AH23" t="s">
        <v>57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57</v>
      </c>
    </row>
    <row r="24" spans="1:40" hidden="1" x14ac:dyDescent="0.35">
      <c r="A24" t="s">
        <v>88</v>
      </c>
      <c r="B24" t="s">
        <v>41</v>
      </c>
      <c r="C24" t="s">
        <v>47</v>
      </c>
      <c r="D24" t="s">
        <v>48</v>
      </c>
      <c r="E24" t="s">
        <v>49</v>
      </c>
      <c r="F24" t="s">
        <v>95</v>
      </c>
      <c r="G24" t="s">
        <v>83</v>
      </c>
      <c r="H24" t="s">
        <v>76</v>
      </c>
      <c r="I24" t="s">
        <v>84</v>
      </c>
      <c r="J24" t="s">
        <v>54</v>
      </c>
      <c r="K24" t="s">
        <v>72</v>
      </c>
      <c r="L24" t="s">
        <v>56</v>
      </c>
      <c r="M24">
        <v>24</v>
      </c>
      <c r="N24">
        <v>31</v>
      </c>
      <c r="O24">
        <v>1</v>
      </c>
      <c r="P24" t="s">
        <v>57</v>
      </c>
      <c r="Q24" t="s">
        <v>57</v>
      </c>
      <c r="R24" t="s">
        <v>57</v>
      </c>
      <c r="S24" t="s">
        <v>57</v>
      </c>
      <c r="T24">
        <v>0</v>
      </c>
      <c r="U24" t="s">
        <v>58</v>
      </c>
      <c r="V24" t="s">
        <v>57</v>
      </c>
      <c r="W24" t="s">
        <v>57</v>
      </c>
      <c r="X24" t="s">
        <v>58</v>
      </c>
      <c r="Y24" t="s">
        <v>57</v>
      </c>
      <c r="Z24" t="s">
        <v>57</v>
      </c>
      <c r="AA24">
        <v>0</v>
      </c>
      <c r="AB24" t="s">
        <v>58</v>
      </c>
      <c r="AC24" t="s">
        <v>56</v>
      </c>
      <c r="AD24" t="s">
        <v>56</v>
      </c>
      <c r="AE24" t="s">
        <v>85</v>
      </c>
      <c r="AF24" t="s">
        <v>57</v>
      </c>
      <c r="AH24" t="s">
        <v>56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57</v>
      </c>
    </row>
    <row r="25" spans="1:40" hidden="1" x14ac:dyDescent="0.35">
      <c r="A25" t="s">
        <v>59</v>
      </c>
      <c r="B25" t="s">
        <v>41</v>
      </c>
      <c r="C25" t="s">
        <v>47</v>
      </c>
      <c r="D25" t="s">
        <v>60</v>
      </c>
      <c r="E25" t="s">
        <v>98</v>
      </c>
      <c r="F25" t="s">
        <v>95</v>
      </c>
      <c r="G25" t="s">
        <v>90</v>
      </c>
      <c r="H25" t="s">
        <v>71</v>
      </c>
      <c r="I25" t="s">
        <v>84</v>
      </c>
      <c r="J25" t="s">
        <v>54</v>
      </c>
      <c r="K25" t="s">
        <v>72</v>
      </c>
      <c r="L25" t="s">
        <v>56</v>
      </c>
      <c r="M25">
        <v>24</v>
      </c>
      <c r="N25">
        <v>40</v>
      </c>
      <c r="O25">
        <v>1</v>
      </c>
      <c r="P25" t="s">
        <v>57</v>
      </c>
      <c r="Q25" t="s">
        <v>57</v>
      </c>
      <c r="R25" t="s">
        <v>57</v>
      </c>
      <c r="S25" t="s">
        <v>57</v>
      </c>
      <c r="T25">
        <v>0</v>
      </c>
      <c r="U25" t="s">
        <v>58</v>
      </c>
      <c r="V25" t="s">
        <v>57</v>
      </c>
      <c r="W25" t="s">
        <v>57</v>
      </c>
      <c r="X25" t="s">
        <v>58</v>
      </c>
      <c r="Y25" t="s">
        <v>57</v>
      </c>
      <c r="Z25" t="s">
        <v>57</v>
      </c>
      <c r="AA25">
        <v>0</v>
      </c>
      <c r="AB25" t="s">
        <v>58</v>
      </c>
      <c r="AC25" t="s">
        <v>57</v>
      </c>
      <c r="AD25" t="s">
        <v>57</v>
      </c>
      <c r="AE25" t="s">
        <v>58</v>
      </c>
      <c r="AF25" t="s">
        <v>56</v>
      </c>
      <c r="AH25" t="s">
        <v>56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57</v>
      </c>
    </row>
    <row r="26" spans="1:40" hidden="1" x14ac:dyDescent="0.35">
      <c r="A26" t="s">
        <v>79</v>
      </c>
      <c r="B26" t="s">
        <v>41</v>
      </c>
      <c r="C26" t="s">
        <v>42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</row>
    <row r="27" spans="1:40" hidden="1" x14ac:dyDescent="0.35">
      <c r="A27" t="s">
        <v>99</v>
      </c>
      <c r="B27" t="s">
        <v>41</v>
      </c>
      <c r="C27" t="s">
        <v>47</v>
      </c>
      <c r="D27" t="s">
        <v>48</v>
      </c>
      <c r="E27" t="s">
        <v>61</v>
      </c>
      <c r="F27" t="s">
        <v>50</v>
      </c>
      <c r="G27" t="s">
        <v>100</v>
      </c>
      <c r="H27" t="s">
        <v>71</v>
      </c>
      <c r="I27" t="s">
        <v>53</v>
      </c>
      <c r="J27" t="s">
        <v>54</v>
      </c>
      <c r="K27" t="s">
        <v>65</v>
      </c>
      <c r="L27" t="s">
        <v>56</v>
      </c>
      <c r="M27">
        <v>24</v>
      </c>
      <c r="N27">
        <v>26</v>
      </c>
      <c r="O27">
        <v>1</v>
      </c>
      <c r="P27" t="s">
        <v>57</v>
      </c>
      <c r="Q27" t="s">
        <v>57</v>
      </c>
      <c r="R27" t="s">
        <v>57</v>
      </c>
      <c r="S27" t="s">
        <v>57</v>
      </c>
      <c r="T27">
        <v>1</v>
      </c>
      <c r="U27" t="s">
        <v>101</v>
      </c>
      <c r="V27" t="s">
        <v>57</v>
      </c>
      <c r="W27" t="s">
        <v>57</v>
      </c>
      <c r="X27" t="s">
        <v>58</v>
      </c>
      <c r="Y27" t="s">
        <v>57</v>
      </c>
      <c r="Z27" t="s">
        <v>57</v>
      </c>
      <c r="AA27">
        <v>1</v>
      </c>
      <c r="AB27" t="s">
        <v>85</v>
      </c>
      <c r="AC27" t="s">
        <v>57</v>
      </c>
      <c r="AD27" t="s">
        <v>56</v>
      </c>
      <c r="AE27" t="s">
        <v>78</v>
      </c>
      <c r="AF27" t="s">
        <v>57</v>
      </c>
      <c r="AH27" t="s">
        <v>56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57</v>
      </c>
    </row>
    <row r="28" spans="1:40" x14ac:dyDescent="0.35">
      <c r="A28" t="s">
        <v>79</v>
      </c>
      <c r="B28" t="s">
        <v>46</v>
      </c>
      <c r="C28" t="s">
        <v>47</v>
      </c>
      <c r="D28" t="s">
        <v>48</v>
      </c>
      <c r="E28" t="s">
        <v>81</v>
      </c>
      <c r="F28" t="s">
        <v>102</v>
      </c>
      <c r="G28" t="s">
        <v>70</v>
      </c>
      <c r="H28" t="s">
        <v>52</v>
      </c>
      <c r="I28" t="s">
        <v>53</v>
      </c>
      <c r="J28" t="s">
        <v>54</v>
      </c>
      <c r="K28" t="s">
        <v>72</v>
      </c>
      <c r="L28" t="s">
        <v>56</v>
      </c>
      <c r="M28">
        <v>24</v>
      </c>
      <c r="N28">
        <v>34</v>
      </c>
      <c r="O28">
        <v>1</v>
      </c>
      <c r="P28" t="s">
        <v>57</v>
      </c>
      <c r="Q28" t="s">
        <v>57</v>
      </c>
      <c r="R28" t="s">
        <v>57</v>
      </c>
      <c r="S28" t="s">
        <v>57</v>
      </c>
      <c r="T28">
        <v>0</v>
      </c>
      <c r="U28" t="s">
        <v>58</v>
      </c>
      <c r="V28" t="s">
        <v>57</v>
      </c>
      <c r="W28" t="s">
        <v>57</v>
      </c>
      <c r="X28" t="s">
        <v>58</v>
      </c>
      <c r="Y28" t="s">
        <v>57</v>
      </c>
      <c r="Z28" t="s">
        <v>57</v>
      </c>
      <c r="AA28">
        <v>1</v>
      </c>
      <c r="AB28" t="s">
        <v>85</v>
      </c>
      <c r="AC28" t="s">
        <v>57</v>
      </c>
      <c r="AD28" t="s">
        <v>57</v>
      </c>
      <c r="AE28" t="s">
        <v>58</v>
      </c>
      <c r="AF28" t="s">
        <v>57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57</v>
      </c>
    </row>
    <row r="29" spans="1:40" hidden="1" x14ac:dyDescent="0.35">
      <c r="A29" t="s">
        <v>88</v>
      </c>
      <c r="B29" t="s">
        <v>41</v>
      </c>
      <c r="C29" t="s">
        <v>42</v>
      </c>
      <c r="D29" t="s">
        <v>43</v>
      </c>
      <c r="E29" t="s">
        <v>43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 t="s">
        <v>43</v>
      </c>
      <c r="L29" t="s">
        <v>43</v>
      </c>
    </row>
    <row r="30" spans="1:40" hidden="1" x14ac:dyDescent="0.35">
      <c r="A30" t="s">
        <v>93</v>
      </c>
      <c r="B30" t="s">
        <v>41</v>
      </c>
      <c r="C30" t="s">
        <v>47</v>
      </c>
      <c r="D30" t="s">
        <v>94</v>
      </c>
      <c r="E30" t="s">
        <v>49</v>
      </c>
      <c r="F30" t="s">
        <v>69</v>
      </c>
      <c r="G30" t="s">
        <v>70</v>
      </c>
      <c r="H30" t="s">
        <v>76</v>
      </c>
      <c r="I30" t="s">
        <v>53</v>
      </c>
      <c r="J30" t="s">
        <v>54</v>
      </c>
      <c r="K30" t="s">
        <v>55</v>
      </c>
      <c r="L30" t="s">
        <v>56</v>
      </c>
      <c r="M30">
        <v>24</v>
      </c>
      <c r="N30">
        <v>31</v>
      </c>
      <c r="O30">
        <v>1</v>
      </c>
      <c r="P30" t="s">
        <v>57</v>
      </c>
      <c r="Q30" t="s">
        <v>57</v>
      </c>
      <c r="R30" t="s">
        <v>57</v>
      </c>
      <c r="S30" t="s">
        <v>57</v>
      </c>
      <c r="T30">
        <v>0</v>
      </c>
      <c r="U30" t="s">
        <v>58</v>
      </c>
      <c r="V30" t="s">
        <v>57</v>
      </c>
      <c r="W30" t="s">
        <v>57</v>
      </c>
      <c r="X30" t="s">
        <v>58</v>
      </c>
      <c r="Y30" t="s">
        <v>57</v>
      </c>
      <c r="Z30" t="s">
        <v>57</v>
      </c>
      <c r="AA30">
        <v>1</v>
      </c>
      <c r="AB30" t="s">
        <v>78</v>
      </c>
      <c r="AC30" t="s">
        <v>57</v>
      </c>
      <c r="AD30" t="s">
        <v>56</v>
      </c>
      <c r="AE30" t="s">
        <v>78</v>
      </c>
      <c r="AF30" t="s">
        <v>57</v>
      </c>
      <c r="AH30" t="s">
        <v>56</v>
      </c>
      <c r="AI30" t="s">
        <v>57</v>
      </c>
      <c r="AJ30" t="s">
        <v>57</v>
      </c>
      <c r="AK30" t="s">
        <v>57</v>
      </c>
      <c r="AL30" t="s">
        <v>57</v>
      </c>
      <c r="AM30" t="s">
        <v>57</v>
      </c>
      <c r="AN30" t="s">
        <v>57</v>
      </c>
    </row>
    <row r="31" spans="1:40" x14ac:dyDescent="0.35">
      <c r="A31" t="s">
        <v>103</v>
      </c>
      <c r="B31" t="s">
        <v>41</v>
      </c>
      <c r="C31" t="s">
        <v>47</v>
      </c>
      <c r="D31" t="s">
        <v>80</v>
      </c>
      <c r="E31" t="s">
        <v>98</v>
      </c>
      <c r="F31" t="s">
        <v>102</v>
      </c>
      <c r="G31" t="s">
        <v>83</v>
      </c>
      <c r="H31" t="s">
        <v>76</v>
      </c>
      <c r="I31" t="s">
        <v>53</v>
      </c>
      <c r="J31" t="s">
        <v>97</v>
      </c>
      <c r="K31" t="s">
        <v>77</v>
      </c>
      <c r="L31" t="s">
        <v>56</v>
      </c>
      <c r="M31">
        <v>24</v>
      </c>
      <c r="N31">
        <v>16</v>
      </c>
      <c r="O31">
        <v>1</v>
      </c>
      <c r="P31" t="s">
        <v>57</v>
      </c>
      <c r="Q31" t="s">
        <v>57</v>
      </c>
      <c r="R31" t="s">
        <v>57</v>
      </c>
      <c r="S31" t="s">
        <v>57</v>
      </c>
      <c r="T31">
        <v>0</v>
      </c>
      <c r="U31" t="s">
        <v>58</v>
      </c>
      <c r="V31" t="s">
        <v>57</v>
      </c>
      <c r="W31" t="s">
        <v>57</v>
      </c>
      <c r="X31" t="s">
        <v>58</v>
      </c>
      <c r="Y31" t="s">
        <v>57</v>
      </c>
      <c r="Z31" t="s">
        <v>57</v>
      </c>
      <c r="AA31">
        <v>0</v>
      </c>
      <c r="AB31" t="s">
        <v>58</v>
      </c>
      <c r="AC31" t="s">
        <v>57</v>
      </c>
      <c r="AD31" t="s">
        <v>57</v>
      </c>
      <c r="AE31" t="s">
        <v>58</v>
      </c>
      <c r="AF31" t="s">
        <v>57</v>
      </c>
      <c r="AH31" t="s">
        <v>56</v>
      </c>
      <c r="AI31" t="s">
        <v>56</v>
      </c>
      <c r="AJ31" t="s">
        <v>56</v>
      </c>
      <c r="AK31" t="s">
        <v>57</v>
      </c>
      <c r="AL31" t="s">
        <v>57</v>
      </c>
      <c r="AM31" t="s">
        <v>56</v>
      </c>
      <c r="AN31" t="s">
        <v>57</v>
      </c>
    </row>
    <row r="32" spans="1:40" hidden="1" x14ac:dyDescent="0.35">
      <c r="A32" t="s">
        <v>86</v>
      </c>
      <c r="B32" t="s">
        <v>41</v>
      </c>
      <c r="C32" t="s">
        <v>42</v>
      </c>
      <c r="D32" t="s">
        <v>43</v>
      </c>
      <c r="E32" t="s">
        <v>43</v>
      </c>
      <c r="F32" t="s">
        <v>43</v>
      </c>
      <c r="G32" t="s">
        <v>43</v>
      </c>
      <c r="H32" t="s">
        <v>43</v>
      </c>
      <c r="I32" t="s">
        <v>43</v>
      </c>
      <c r="J32" t="s">
        <v>43</v>
      </c>
      <c r="K32" t="s">
        <v>43</v>
      </c>
      <c r="L32" t="s">
        <v>43</v>
      </c>
    </row>
    <row r="33" spans="1:40" hidden="1" x14ac:dyDescent="0.35">
      <c r="A33" t="s">
        <v>99</v>
      </c>
      <c r="B33" t="s">
        <v>46</v>
      </c>
      <c r="C33" t="s">
        <v>42</v>
      </c>
      <c r="D33" t="s">
        <v>43</v>
      </c>
      <c r="E33" t="s">
        <v>43</v>
      </c>
      <c r="F33" t="s">
        <v>43</v>
      </c>
      <c r="G33" t="s">
        <v>43</v>
      </c>
      <c r="H33" t="s">
        <v>43</v>
      </c>
      <c r="I33" t="s">
        <v>43</v>
      </c>
      <c r="J33" t="s">
        <v>43</v>
      </c>
      <c r="K33" t="s">
        <v>43</v>
      </c>
      <c r="L33" t="s">
        <v>43</v>
      </c>
    </row>
    <row r="34" spans="1:40" hidden="1" x14ac:dyDescent="0.35">
      <c r="A34" t="s">
        <v>79</v>
      </c>
      <c r="B34" t="s">
        <v>41</v>
      </c>
      <c r="C34" t="s">
        <v>42</v>
      </c>
      <c r="D34" t="s">
        <v>43</v>
      </c>
      <c r="E34" t="s">
        <v>43</v>
      </c>
      <c r="F34" t="s">
        <v>43</v>
      </c>
      <c r="G34" t="s">
        <v>43</v>
      </c>
      <c r="H34" t="s">
        <v>43</v>
      </c>
      <c r="I34" t="s">
        <v>43</v>
      </c>
      <c r="J34" t="s">
        <v>43</v>
      </c>
      <c r="K34" t="s">
        <v>43</v>
      </c>
      <c r="L34" t="s">
        <v>43</v>
      </c>
    </row>
    <row r="35" spans="1:40" hidden="1" x14ac:dyDescent="0.35">
      <c r="A35" t="s">
        <v>86</v>
      </c>
      <c r="B35" t="s">
        <v>41</v>
      </c>
      <c r="C35" t="s">
        <v>47</v>
      </c>
      <c r="D35" t="s">
        <v>60</v>
      </c>
      <c r="E35" t="s">
        <v>61</v>
      </c>
      <c r="F35" t="s">
        <v>74</v>
      </c>
      <c r="G35" t="s">
        <v>104</v>
      </c>
      <c r="H35" t="s">
        <v>71</v>
      </c>
      <c r="I35" t="s">
        <v>53</v>
      </c>
      <c r="J35" t="s">
        <v>64</v>
      </c>
      <c r="K35" t="s">
        <v>72</v>
      </c>
      <c r="L35" t="s">
        <v>56</v>
      </c>
      <c r="M35">
        <v>24</v>
      </c>
      <c r="N35">
        <v>43</v>
      </c>
      <c r="O35">
        <v>1</v>
      </c>
      <c r="P35" t="s">
        <v>57</v>
      </c>
      <c r="Q35" t="s">
        <v>57</v>
      </c>
      <c r="R35" t="s">
        <v>57</v>
      </c>
      <c r="S35" t="s">
        <v>57</v>
      </c>
      <c r="T35">
        <v>0</v>
      </c>
      <c r="U35" t="s">
        <v>58</v>
      </c>
      <c r="V35" t="s">
        <v>57</v>
      </c>
      <c r="W35" t="s">
        <v>57</v>
      </c>
      <c r="X35" t="s">
        <v>58</v>
      </c>
      <c r="Y35" t="s">
        <v>57</v>
      </c>
      <c r="Z35" t="s">
        <v>57</v>
      </c>
      <c r="AA35">
        <v>1</v>
      </c>
      <c r="AB35" t="s">
        <v>85</v>
      </c>
      <c r="AC35" t="s">
        <v>57</v>
      </c>
      <c r="AD35" t="s">
        <v>56</v>
      </c>
      <c r="AE35" t="s">
        <v>85</v>
      </c>
      <c r="AF35" t="s">
        <v>57</v>
      </c>
      <c r="AH35" t="s">
        <v>57</v>
      </c>
      <c r="AI35" t="s">
        <v>57</v>
      </c>
      <c r="AJ35" t="s">
        <v>57</v>
      </c>
      <c r="AK35" t="s">
        <v>57</v>
      </c>
      <c r="AL35" t="s">
        <v>57</v>
      </c>
      <c r="AM35" t="s">
        <v>57</v>
      </c>
      <c r="AN35" t="s">
        <v>57</v>
      </c>
    </row>
    <row r="36" spans="1:40" x14ac:dyDescent="0.35">
      <c r="A36" t="s">
        <v>103</v>
      </c>
      <c r="B36" t="s">
        <v>41</v>
      </c>
      <c r="C36" t="s">
        <v>47</v>
      </c>
      <c r="D36" t="s">
        <v>80</v>
      </c>
      <c r="E36" t="s">
        <v>98</v>
      </c>
      <c r="F36" t="s">
        <v>105</v>
      </c>
      <c r="G36" t="s">
        <v>70</v>
      </c>
      <c r="H36" t="s">
        <v>52</v>
      </c>
      <c r="I36" t="s">
        <v>53</v>
      </c>
      <c r="J36" t="s">
        <v>54</v>
      </c>
      <c r="K36" t="s">
        <v>72</v>
      </c>
      <c r="L36" t="s">
        <v>56</v>
      </c>
      <c r="M36">
        <v>24</v>
      </c>
      <c r="N36">
        <v>30</v>
      </c>
      <c r="O36">
        <v>1</v>
      </c>
      <c r="P36" t="s">
        <v>57</v>
      </c>
      <c r="Q36" t="s">
        <v>57</v>
      </c>
      <c r="R36" t="s">
        <v>57</v>
      </c>
      <c r="S36" t="s">
        <v>57</v>
      </c>
      <c r="T36">
        <v>0</v>
      </c>
      <c r="U36" t="s">
        <v>58</v>
      </c>
      <c r="V36" t="s">
        <v>57</v>
      </c>
      <c r="W36" t="s">
        <v>57</v>
      </c>
      <c r="X36" t="s">
        <v>58</v>
      </c>
      <c r="Y36" t="s">
        <v>57</v>
      </c>
      <c r="Z36" t="s">
        <v>57</v>
      </c>
      <c r="AA36">
        <v>1</v>
      </c>
      <c r="AB36" t="s">
        <v>85</v>
      </c>
      <c r="AC36" t="s">
        <v>57</v>
      </c>
      <c r="AD36" t="s">
        <v>57</v>
      </c>
      <c r="AE36" t="s">
        <v>58</v>
      </c>
      <c r="AF36" t="s">
        <v>57</v>
      </c>
      <c r="AH36" t="s">
        <v>56</v>
      </c>
      <c r="AI36" t="s">
        <v>57</v>
      </c>
      <c r="AJ36" t="s">
        <v>57</v>
      </c>
      <c r="AK36" t="s">
        <v>57</v>
      </c>
      <c r="AL36" t="s">
        <v>57</v>
      </c>
      <c r="AM36" t="s">
        <v>57</v>
      </c>
      <c r="AN36" t="s">
        <v>57</v>
      </c>
    </row>
    <row r="37" spans="1:40" hidden="1" x14ac:dyDescent="0.35">
      <c r="A37" t="s">
        <v>106</v>
      </c>
      <c r="B37" t="s">
        <v>41</v>
      </c>
      <c r="C37" t="s">
        <v>42</v>
      </c>
      <c r="D37" t="s">
        <v>43</v>
      </c>
      <c r="E37" t="s">
        <v>43</v>
      </c>
      <c r="F37" t="s">
        <v>43</v>
      </c>
      <c r="G37" t="s">
        <v>43</v>
      </c>
      <c r="H37" t="s">
        <v>43</v>
      </c>
      <c r="I37" t="s">
        <v>43</v>
      </c>
      <c r="J37" t="s">
        <v>43</v>
      </c>
      <c r="K37" t="s">
        <v>43</v>
      </c>
      <c r="L37" t="s">
        <v>43</v>
      </c>
    </row>
    <row r="38" spans="1:40" hidden="1" x14ac:dyDescent="0.35">
      <c r="A38" t="s">
        <v>40</v>
      </c>
      <c r="B38" t="s">
        <v>46</v>
      </c>
      <c r="C38" t="s">
        <v>42</v>
      </c>
      <c r="D38" t="s">
        <v>43</v>
      </c>
      <c r="E38" t="s">
        <v>43</v>
      </c>
      <c r="F38" t="s">
        <v>43</v>
      </c>
      <c r="G38" t="s">
        <v>43</v>
      </c>
      <c r="H38" t="s">
        <v>43</v>
      </c>
      <c r="I38" t="s">
        <v>43</v>
      </c>
      <c r="J38" t="s">
        <v>43</v>
      </c>
      <c r="K38" t="s">
        <v>43</v>
      </c>
      <c r="L38" t="s">
        <v>43</v>
      </c>
    </row>
    <row r="39" spans="1:40" x14ac:dyDescent="0.35">
      <c r="A39" t="s">
        <v>107</v>
      </c>
      <c r="B39" t="s">
        <v>41</v>
      </c>
      <c r="C39" t="s">
        <v>47</v>
      </c>
      <c r="D39" t="s">
        <v>48</v>
      </c>
      <c r="E39" t="s">
        <v>108</v>
      </c>
      <c r="F39" t="s">
        <v>89</v>
      </c>
      <c r="G39" t="s">
        <v>109</v>
      </c>
      <c r="H39" t="s">
        <v>71</v>
      </c>
      <c r="I39" t="s">
        <v>53</v>
      </c>
      <c r="J39" t="s">
        <v>54</v>
      </c>
      <c r="K39" t="s">
        <v>55</v>
      </c>
      <c r="L39" t="s">
        <v>56</v>
      </c>
      <c r="M39">
        <v>24</v>
      </c>
      <c r="N39">
        <v>29</v>
      </c>
      <c r="O39">
        <v>1</v>
      </c>
      <c r="P39" t="s">
        <v>57</v>
      </c>
      <c r="Q39" t="s">
        <v>57</v>
      </c>
      <c r="R39" t="s">
        <v>57</v>
      </c>
      <c r="S39" t="s">
        <v>57</v>
      </c>
      <c r="T39">
        <v>0</v>
      </c>
      <c r="U39" t="s">
        <v>58</v>
      </c>
      <c r="V39" t="s">
        <v>57</v>
      </c>
      <c r="W39" t="s">
        <v>57</v>
      </c>
      <c r="X39" t="s">
        <v>58</v>
      </c>
      <c r="Y39" t="s">
        <v>57</v>
      </c>
      <c r="Z39" t="s">
        <v>57</v>
      </c>
      <c r="AA39">
        <v>1</v>
      </c>
      <c r="AB39" t="s">
        <v>78</v>
      </c>
      <c r="AC39" t="s">
        <v>57</v>
      </c>
      <c r="AD39" t="s">
        <v>57</v>
      </c>
      <c r="AE39" t="s">
        <v>58</v>
      </c>
      <c r="AF39" t="s">
        <v>57</v>
      </c>
      <c r="AH39" t="s">
        <v>56</v>
      </c>
      <c r="AI39" t="s">
        <v>56</v>
      </c>
      <c r="AJ39" t="s">
        <v>57</v>
      </c>
      <c r="AK39" t="s">
        <v>57</v>
      </c>
      <c r="AL39" t="s">
        <v>57</v>
      </c>
      <c r="AM39" t="s">
        <v>57</v>
      </c>
      <c r="AN39" t="s">
        <v>57</v>
      </c>
    </row>
    <row r="40" spans="1:40" hidden="1" x14ac:dyDescent="0.35">
      <c r="A40" t="s">
        <v>79</v>
      </c>
      <c r="B40" t="s">
        <v>41</v>
      </c>
      <c r="C40" t="s">
        <v>47</v>
      </c>
      <c r="D40" t="s">
        <v>48</v>
      </c>
      <c r="E40" t="s">
        <v>81</v>
      </c>
      <c r="F40" t="s">
        <v>110</v>
      </c>
      <c r="G40" t="s">
        <v>109</v>
      </c>
      <c r="H40" t="s">
        <v>71</v>
      </c>
      <c r="I40" t="s">
        <v>84</v>
      </c>
      <c r="J40" t="s">
        <v>64</v>
      </c>
      <c r="K40" t="s">
        <v>72</v>
      </c>
      <c r="L40" t="s">
        <v>56</v>
      </c>
      <c r="M40">
        <v>24</v>
      </c>
      <c r="N40">
        <v>25</v>
      </c>
      <c r="O40">
        <v>1</v>
      </c>
      <c r="P40" t="s">
        <v>57</v>
      </c>
      <c r="Q40" t="s">
        <v>57</v>
      </c>
      <c r="R40" t="s">
        <v>56</v>
      </c>
      <c r="S40" t="s">
        <v>57</v>
      </c>
      <c r="T40">
        <v>0</v>
      </c>
      <c r="U40" t="s">
        <v>58</v>
      </c>
      <c r="V40" t="s">
        <v>57</v>
      </c>
      <c r="W40" t="s">
        <v>57</v>
      </c>
      <c r="X40" t="s">
        <v>58</v>
      </c>
      <c r="Y40" t="s">
        <v>57</v>
      </c>
      <c r="Z40" t="s">
        <v>57</v>
      </c>
      <c r="AA40">
        <v>1</v>
      </c>
      <c r="AB40" t="s">
        <v>85</v>
      </c>
      <c r="AC40" t="s">
        <v>57</v>
      </c>
      <c r="AD40" t="s">
        <v>57</v>
      </c>
      <c r="AE40" t="s">
        <v>58</v>
      </c>
      <c r="AF40" t="s">
        <v>57</v>
      </c>
      <c r="AH40" t="s">
        <v>57</v>
      </c>
      <c r="AI40" t="s">
        <v>57</v>
      </c>
      <c r="AJ40" t="s">
        <v>57</v>
      </c>
      <c r="AK40" t="s">
        <v>57</v>
      </c>
      <c r="AL40" t="s">
        <v>57</v>
      </c>
      <c r="AM40" t="s">
        <v>57</v>
      </c>
      <c r="AN40" t="s">
        <v>57</v>
      </c>
    </row>
    <row r="41" spans="1:40" hidden="1" x14ac:dyDescent="0.35">
      <c r="A41" t="s">
        <v>92</v>
      </c>
      <c r="B41" t="s">
        <v>41</v>
      </c>
      <c r="C41" t="s">
        <v>47</v>
      </c>
      <c r="D41" t="s">
        <v>48</v>
      </c>
      <c r="E41" t="s">
        <v>81</v>
      </c>
      <c r="F41" t="s">
        <v>50</v>
      </c>
      <c r="G41" t="s">
        <v>109</v>
      </c>
      <c r="H41" t="s">
        <v>63</v>
      </c>
      <c r="I41" t="s">
        <v>84</v>
      </c>
      <c r="J41" t="s">
        <v>64</v>
      </c>
      <c r="K41" t="s">
        <v>72</v>
      </c>
      <c r="L41" t="s">
        <v>56</v>
      </c>
      <c r="M41">
        <v>20</v>
      </c>
      <c r="N41">
        <v>30</v>
      </c>
      <c r="O41">
        <v>1</v>
      </c>
      <c r="P41" t="s">
        <v>57</v>
      </c>
      <c r="Q41" t="s">
        <v>57</v>
      </c>
      <c r="R41" t="s">
        <v>57</v>
      </c>
      <c r="S41" t="s">
        <v>57</v>
      </c>
      <c r="T41">
        <v>0</v>
      </c>
      <c r="U41" t="s">
        <v>58</v>
      </c>
      <c r="V41" t="s">
        <v>57</v>
      </c>
      <c r="W41" t="s">
        <v>57</v>
      </c>
      <c r="X41" t="s">
        <v>58</v>
      </c>
      <c r="Y41" t="s">
        <v>57</v>
      </c>
      <c r="Z41" t="s">
        <v>57</v>
      </c>
      <c r="AA41">
        <v>1</v>
      </c>
      <c r="AB41" t="s">
        <v>85</v>
      </c>
      <c r="AC41" t="s">
        <v>57</v>
      </c>
      <c r="AD41" t="s">
        <v>57</v>
      </c>
      <c r="AE41" t="s">
        <v>58</v>
      </c>
      <c r="AF41" t="s">
        <v>57</v>
      </c>
      <c r="AH41" t="s">
        <v>56</v>
      </c>
      <c r="AI41" t="s">
        <v>56</v>
      </c>
      <c r="AJ41" t="s">
        <v>57</v>
      </c>
      <c r="AK41" t="s">
        <v>57</v>
      </c>
      <c r="AL41" t="s">
        <v>57</v>
      </c>
      <c r="AM41" t="s">
        <v>57</v>
      </c>
      <c r="AN41" t="s">
        <v>57</v>
      </c>
    </row>
    <row r="42" spans="1:40" hidden="1" x14ac:dyDescent="0.35">
      <c r="A42" t="s">
        <v>66</v>
      </c>
      <c r="B42" t="s">
        <v>46</v>
      </c>
      <c r="C42" t="s">
        <v>47</v>
      </c>
      <c r="D42" t="s">
        <v>48</v>
      </c>
      <c r="E42" t="s">
        <v>49</v>
      </c>
      <c r="F42" t="s">
        <v>111</v>
      </c>
      <c r="G42" t="s">
        <v>90</v>
      </c>
      <c r="H42" t="s">
        <v>52</v>
      </c>
      <c r="I42" t="s">
        <v>53</v>
      </c>
      <c r="J42" t="s">
        <v>54</v>
      </c>
      <c r="K42" t="s">
        <v>72</v>
      </c>
      <c r="L42" t="s">
        <v>56</v>
      </c>
      <c r="M42">
        <v>24</v>
      </c>
      <c r="N42">
        <v>35</v>
      </c>
      <c r="O42">
        <v>1</v>
      </c>
      <c r="P42" t="s">
        <v>57</v>
      </c>
      <c r="Q42" t="s">
        <v>57</v>
      </c>
      <c r="R42" t="s">
        <v>57</v>
      </c>
      <c r="S42" t="s">
        <v>57</v>
      </c>
      <c r="T42">
        <v>0</v>
      </c>
      <c r="U42" t="s">
        <v>58</v>
      </c>
      <c r="V42" t="s">
        <v>57</v>
      </c>
      <c r="W42" t="s">
        <v>57</v>
      </c>
      <c r="X42" t="s">
        <v>58</v>
      </c>
      <c r="Y42" t="s">
        <v>57</v>
      </c>
      <c r="Z42" t="s">
        <v>57</v>
      </c>
      <c r="AA42">
        <v>1</v>
      </c>
      <c r="AB42" t="s">
        <v>85</v>
      </c>
      <c r="AC42" t="s">
        <v>57</v>
      </c>
      <c r="AD42" t="s">
        <v>56</v>
      </c>
      <c r="AE42" t="s">
        <v>78</v>
      </c>
      <c r="AF42" t="s">
        <v>57</v>
      </c>
      <c r="AH42" t="s">
        <v>56</v>
      </c>
      <c r="AI42" t="s">
        <v>57</v>
      </c>
      <c r="AJ42" t="s">
        <v>57</v>
      </c>
      <c r="AK42" t="s">
        <v>57</v>
      </c>
      <c r="AL42" t="s">
        <v>57</v>
      </c>
      <c r="AM42" t="s">
        <v>57</v>
      </c>
      <c r="AN42" t="s">
        <v>57</v>
      </c>
    </row>
    <row r="43" spans="1:40" hidden="1" x14ac:dyDescent="0.35">
      <c r="A43" t="s">
        <v>87</v>
      </c>
      <c r="B43" t="s">
        <v>41</v>
      </c>
      <c r="C43" t="s">
        <v>47</v>
      </c>
      <c r="D43" t="s">
        <v>48</v>
      </c>
      <c r="E43" t="s">
        <v>61</v>
      </c>
      <c r="F43" t="s">
        <v>102</v>
      </c>
      <c r="G43" t="s">
        <v>70</v>
      </c>
      <c r="H43" t="s">
        <v>52</v>
      </c>
      <c r="I43" t="s">
        <v>84</v>
      </c>
      <c r="J43" t="s">
        <v>64</v>
      </c>
      <c r="K43" t="s">
        <v>77</v>
      </c>
      <c r="L43" t="s">
        <v>56</v>
      </c>
      <c r="M43">
        <v>24</v>
      </c>
      <c r="N43">
        <v>34</v>
      </c>
      <c r="O43">
        <v>1</v>
      </c>
      <c r="P43" t="s">
        <v>57</v>
      </c>
      <c r="Q43" t="s">
        <v>57</v>
      </c>
      <c r="R43" t="s">
        <v>57</v>
      </c>
      <c r="S43" t="s">
        <v>57</v>
      </c>
      <c r="T43">
        <v>0</v>
      </c>
      <c r="U43" t="s">
        <v>58</v>
      </c>
      <c r="V43" t="s">
        <v>57</v>
      </c>
      <c r="W43" t="s">
        <v>57</v>
      </c>
      <c r="X43" t="s">
        <v>58</v>
      </c>
      <c r="Y43" t="s">
        <v>57</v>
      </c>
      <c r="Z43" t="s">
        <v>57</v>
      </c>
      <c r="AA43">
        <v>1</v>
      </c>
      <c r="AB43" t="s">
        <v>78</v>
      </c>
      <c r="AC43" t="s">
        <v>57</v>
      </c>
      <c r="AD43" t="s">
        <v>56</v>
      </c>
      <c r="AE43" t="s">
        <v>73</v>
      </c>
      <c r="AF43" t="s">
        <v>56</v>
      </c>
      <c r="AH43" t="s">
        <v>56</v>
      </c>
      <c r="AI43" t="s">
        <v>57</v>
      </c>
      <c r="AJ43" t="s">
        <v>57</v>
      </c>
      <c r="AK43" t="s">
        <v>57</v>
      </c>
      <c r="AL43" t="s">
        <v>57</v>
      </c>
      <c r="AM43" t="s">
        <v>57</v>
      </c>
      <c r="AN43" t="s">
        <v>57</v>
      </c>
    </row>
    <row r="44" spans="1:40" x14ac:dyDescent="0.35">
      <c r="A44" t="s">
        <v>112</v>
      </c>
      <c r="B44" t="s">
        <v>46</v>
      </c>
      <c r="C44" t="s">
        <v>47</v>
      </c>
      <c r="D44" t="s">
        <v>80</v>
      </c>
      <c r="E44" t="s">
        <v>68</v>
      </c>
      <c r="F44" t="s">
        <v>113</v>
      </c>
      <c r="G44" t="s">
        <v>83</v>
      </c>
      <c r="H44" t="s">
        <v>63</v>
      </c>
      <c r="I44" t="s">
        <v>53</v>
      </c>
      <c r="J44" t="s">
        <v>54</v>
      </c>
      <c r="K44" t="s">
        <v>55</v>
      </c>
      <c r="L44" t="s">
        <v>56</v>
      </c>
      <c r="M44">
        <v>20</v>
      </c>
      <c r="N44">
        <v>30</v>
      </c>
      <c r="O44">
        <v>1</v>
      </c>
      <c r="P44" t="s">
        <v>57</v>
      </c>
      <c r="Q44" t="s">
        <v>57</v>
      </c>
      <c r="R44" t="s">
        <v>57</v>
      </c>
      <c r="S44" t="s">
        <v>57</v>
      </c>
      <c r="T44">
        <v>0</v>
      </c>
      <c r="U44" t="s">
        <v>58</v>
      </c>
      <c r="V44" t="s">
        <v>57</v>
      </c>
      <c r="W44" t="s">
        <v>57</v>
      </c>
      <c r="X44" t="s">
        <v>58</v>
      </c>
      <c r="Y44" t="s">
        <v>57</v>
      </c>
      <c r="Z44" t="s">
        <v>57</v>
      </c>
      <c r="AA44">
        <v>1</v>
      </c>
      <c r="AB44" t="s">
        <v>85</v>
      </c>
      <c r="AC44" t="s">
        <v>57</v>
      </c>
      <c r="AD44" t="s">
        <v>57</v>
      </c>
      <c r="AE44" t="s">
        <v>58</v>
      </c>
      <c r="AF44" t="s">
        <v>56</v>
      </c>
      <c r="AH44" t="s">
        <v>56</v>
      </c>
      <c r="AI44" t="s">
        <v>57</v>
      </c>
      <c r="AJ44" t="s">
        <v>57</v>
      </c>
      <c r="AK44" t="s">
        <v>57</v>
      </c>
      <c r="AL44" t="s">
        <v>57</v>
      </c>
      <c r="AM44" t="s">
        <v>57</v>
      </c>
      <c r="AN44" t="s">
        <v>57</v>
      </c>
    </row>
    <row r="45" spans="1:40" x14ac:dyDescent="0.35">
      <c r="A45" t="s">
        <v>114</v>
      </c>
      <c r="B45" t="s">
        <v>41</v>
      </c>
      <c r="C45" t="s">
        <v>47</v>
      </c>
      <c r="D45" t="s">
        <v>48</v>
      </c>
      <c r="E45" t="s">
        <v>81</v>
      </c>
      <c r="F45" t="s">
        <v>50</v>
      </c>
      <c r="G45" t="s">
        <v>83</v>
      </c>
      <c r="H45" t="s">
        <v>71</v>
      </c>
      <c r="I45" t="s">
        <v>53</v>
      </c>
      <c r="J45" t="s">
        <v>54</v>
      </c>
      <c r="K45" t="s">
        <v>65</v>
      </c>
      <c r="L45" t="s">
        <v>56</v>
      </c>
      <c r="M45">
        <v>22</v>
      </c>
      <c r="N45">
        <v>25</v>
      </c>
      <c r="O45">
        <v>1</v>
      </c>
      <c r="P45" t="s">
        <v>57</v>
      </c>
      <c r="Q45" t="s">
        <v>57</v>
      </c>
      <c r="R45" t="s">
        <v>57</v>
      </c>
      <c r="S45" t="s">
        <v>57</v>
      </c>
      <c r="T45">
        <v>0</v>
      </c>
      <c r="U45" t="s">
        <v>58</v>
      </c>
      <c r="V45" t="s">
        <v>57</v>
      </c>
      <c r="W45" t="s">
        <v>57</v>
      </c>
      <c r="X45" t="s">
        <v>58</v>
      </c>
      <c r="Y45" t="s">
        <v>57</v>
      </c>
      <c r="Z45" t="s">
        <v>57</v>
      </c>
      <c r="AA45">
        <v>1</v>
      </c>
      <c r="AB45" t="s">
        <v>85</v>
      </c>
      <c r="AC45" t="s">
        <v>57</v>
      </c>
      <c r="AD45" t="s">
        <v>57</v>
      </c>
      <c r="AE45" t="s">
        <v>58</v>
      </c>
      <c r="AF45" t="s">
        <v>57</v>
      </c>
      <c r="AH45" t="s">
        <v>57</v>
      </c>
      <c r="AI45" t="s">
        <v>57</v>
      </c>
      <c r="AJ45" t="s">
        <v>57</v>
      </c>
      <c r="AK45" t="s">
        <v>57</v>
      </c>
      <c r="AL45" t="s">
        <v>57</v>
      </c>
      <c r="AM45" t="s">
        <v>57</v>
      </c>
      <c r="AN45" t="s">
        <v>57</v>
      </c>
    </row>
    <row r="46" spans="1:40" x14ac:dyDescent="0.35">
      <c r="A46" t="s">
        <v>93</v>
      </c>
      <c r="B46" t="s">
        <v>41</v>
      </c>
      <c r="C46" t="s">
        <v>47</v>
      </c>
      <c r="D46" t="s">
        <v>115</v>
      </c>
      <c r="E46" t="s">
        <v>108</v>
      </c>
      <c r="F46" t="s">
        <v>95</v>
      </c>
      <c r="G46" t="s">
        <v>90</v>
      </c>
      <c r="H46" t="s">
        <v>52</v>
      </c>
      <c r="I46" t="s">
        <v>53</v>
      </c>
      <c r="J46" t="s">
        <v>64</v>
      </c>
      <c r="K46" t="s">
        <v>72</v>
      </c>
      <c r="L46" t="s">
        <v>56</v>
      </c>
      <c r="M46">
        <v>21</v>
      </c>
      <c r="N46">
        <v>16</v>
      </c>
      <c r="O46">
        <v>1</v>
      </c>
      <c r="P46" t="s">
        <v>57</v>
      </c>
      <c r="Q46" t="s">
        <v>57</v>
      </c>
      <c r="R46" t="s">
        <v>57</v>
      </c>
      <c r="S46" t="s">
        <v>57</v>
      </c>
      <c r="T46">
        <v>1</v>
      </c>
      <c r="U46" t="s">
        <v>101</v>
      </c>
      <c r="V46" t="s">
        <v>57</v>
      </c>
      <c r="W46" t="s">
        <v>57</v>
      </c>
      <c r="X46" t="s">
        <v>58</v>
      </c>
      <c r="Y46" t="s">
        <v>57</v>
      </c>
      <c r="Z46" t="s">
        <v>57</v>
      </c>
      <c r="AA46">
        <v>0</v>
      </c>
      <c r="AB46" t="s">
        <v>58</v>
      </c>
      <c r="AC46" t="s">
        <v>56</v>
      </c>
      <c r="AD46" t="s">
        <v>57</v>
      </c>
      <c r="AE46" t="s">
        <v>58</v>
      </c>
      <c r="AF46" t="s">
        <v>57</v>
      </c>
      <c r="AH46" t="s">
        <v>56</v>
      </c>
      <c r="AI46" t="s">
        <v>57</v>
      </c>
      <c r="AJ46" t="s">
        <v>57</v>
      </c>
      <c r="AK46" t="s">
        <v>57</v>
      </c>
      <c r="AL46" t="s">
        <v>57</v>
      </c>
      <c r="AM46" t="s">
        <v>57</v>
      </c>
      <c r="AN46" t="s">
        <v>57</v>
      </c>
    </row>
    <row r="47" spans="1:40" hidden="1" x14ac:dyDescent="0.35">
      <c r="A47" t="s">
        <v>99</v>
      </c>
      <c r="B47" t="s">
        <v>46</v>
      </c>
      <c r="C47" t="s">
        <v>42</v>
      </c>
      <c r="D47" t="s">
        <v>43</v>
      </c>
      <c r="E47" t="s">
        <v>43</v>
      </c>
      <c r="F47" t="s">
        <v>43</v>
      </c>
      <c r="G47" t="s">
        <v>43</v>
      </c>
      <c r="H47" t="s">
        <v>43</v>
      </c>
      <c r="I47" t="s">
        <v>43</v>
      </c>
      <c r="J47" t="s">
        <v>43</v>
      </c>
      <c r="K47" t="s">
        <v>43</v>
      </c>
      <c r="L47" t="s">
        <v>43</v>
      </c>
    </row>
    <row r="48" spans="1:40" hidden="1" x14ac:dyDescent="0.35">
      <c r="A48" t="s">
        <v>66</v>
      </c>
      <c r="B48" t="s">
        <v>41</v>
      </c>
      <c r="C48" t="s">
        <v>47</v>
      </c>
      <c r="D48" t="s">
        <v>94</v>
      </c>
      <c r="E48" t="s">
        <v>61</v>
      </c>
      <c r="F48" t="s">
        <v>113</v>
      </c>
      <c r="G48" t="s">
        <v>83</v>
      </c>
      <c r="H48" t="s">
        <v>76</v>
      </c>
      <c r="I48" t="s">
        <v>53</v>
      </c>
      <c r="J48" t="s">
        <v>54</v>
      </c>
      <c r="K48" t="s">
        <v>72</v>
      </c>
      <c r="L48" t="s">
        <v>56</v>
      </c>
      <c r="M48">
        <v>18</v>
      </c>
      <c r="N48">
        <v>35</v>
      </c>
      <c r="O48">
        <v>1</v>
      </c>
      <c r="P48" t="s">
        <v>57</v>
      </c>
      <c r="Q48" t="s">
        <v>57</v>
      </c>
      <c r="R48" t="s">
        <v>57</v>
      </c>
      <c r="S48" t="s">
        <v>57</v>
      </c>
      <c r="T48">
        <v>0</v>
      </c>
      <c r="U48" t="s">
        <v>58</v>
      </c>
      <c r="V48" t="s">
        <v>57</v>
      </c>
      <c r="W48" t="s">
        <v>57</v>
      </c>
      <c r="X48" t="s">
        <v>58</v>
      </c>
      <c r="Y48" t="s">
        <v>57</v>
      </c>
      <c r="Z48" t="s">
        <v>57</v>
      </c>
      <c r="AA48">
        <v>1</v>
      </c>
      <c r="AB48" t="s">
        <v>85</v>
      </c>
      <c r="AC48" t="s">
        <v>57</v>
      </c>
      <c r="AD48" t="s">
        <v>56</v>
      </c>
      <c r="AE48" t="s">
        <v>85</v>
      </c>
      <c r="AF48" t="s">
        <v>56</v>
      </c>
      <c r="AH48" t="s">
        <v>57</v>
      </c>
      <c r="AI48" t="s">
        <v>57</v>
      </c>
      <c r="AJ48" t="s">
        <v>57</v>
      </c>
      <c r="AK48" t="s">
        <v>57</v>
      </c>
      <c r="AL48" t="s">
        <v>57</v>
      </c>
      <c r="AM48" t="s">
        <v>57</v>
      </c>
      <c r="AN48" t="s">
        <v>57</v>
      </c>
    </row>
    <row r="49" spans="1:40" x14ac:dyDescent="0.35">
      <c r="A49" t="s">
        <v>45</v>
      </c>
      <c r="B49" t="s">
        <v>41</v>
      </c>
      <c r="C49" t="s">
        <v>47</v>
      </c>
      <c r="D49" t="s">
        <v>60</v>
      </c>
      <c r="E49" t="s">
        <v>61</v>
      </c>
      <c r="F49" t="s">
        <v>116</v>
      </c>
      <c r="G49" t="s">
        <v>109</v>
      </c>
      <c r="H49" t="s">
        <v>52</v>
      </c>
      <c r="I49" t="s">
        <v>53</v>
      </c>
      <c r="J49" t="s">
        <v>54</v>
      </c>
      <c r="K49" t="s">
        <v>55</v>
      </c>
      <c r="L49" t="s">
        <v>56</v>
      </c>
      <c r="M49">
        <v>24</v>
      </c>
      <c r="N49">
        <v>30</v>
      </c>
      <c r="O49">
        <v>1</v>
      </c>
      <c r="P49" t="s">
        <v>57</v>
      </c>
      <c r="Q49" t="s">
        <v>57</v>
      </c>
      <c r="R49" t="s">
        <v>57</v>
      </c>
      <c r="S49" t="s">
        <v>56</v>
      </c>
      <c r="T49">
        <v>0</v>
      </c>
      <c r="U49" t="s">
        <v>58</v>
      </c>
      <c r="V49" t="s">
        <v>57</v>
      </c>
      <c r="W49" t="s">
        <v>57</v>
      </c>
      <c r="X49" t="s">
        <v>58</v>
      </c>
      <c r="Y49" t="s">
        <v>57</v>
      </c>
      <c r="Z49" t="s">
        <v>57</v>
      </c>
      <c r="AA49">
        <v>1</v>
      </c>
      <c r="AB49" t="s">
        <v>85</v>
      </c>
      <c r="AC49" t="s">
        <v>57</v>
      </c>
      <c r="AD49" t="s">
        <v>57</v>
      </c>
      <c r="AE49" t="s">
        <v>58</v>
      </c>
      <c r="AF49" t="s">
        <v>57</v>
      </c>
      <c r="AH49" t="s">
        <v>57</v>
      </c>
      <c r="AI49" t="s">
        <v>57</v>
      </c>
      <c r="AJ49" t="s">
        <v>57</v>
      </c>
      <c r="AK49" t="s">
        <v>57</v>
      </c>
      <c r="AL49" t="s">
        <v>57</v>
      </c>
      <c r="AM49" t="s">
        <v>57</v>
      </c>
      <c r="AN49" t="s">
        <v>57</v>
      </c>
    </row>
    <row r="50" spans="1:40" hidden="1" x14ac:dyDescent="0.35">
      <c r="A50" t="s">
        <v>40</v>
      </c>
      <c r="B50" t="s">
        <v>41</v>
      </c>
      <c r="C50" t="s">
        <v>42</v>
      </c>
      <c r="D50" t="s">
        <v>43</v>
      </c>
      <c r="E50" t="s">
        <v>43</v>
      </c>
      <c r="F50" t="s">
        <v>43</v>
      </c>
      <c r="G50" t="s">
        <v>43</v>
      </c>
      <c r="H50" t="s">
        <v>43</v>
      </c>
      <c r="I50" t="s">
        <v>43</v>
      </c>
      <c r="J50" t="s">
        <v>43</v>
      </c>
      <c r="K50" t="s">
        <v>43</v>
      </c>
      <c r="L50" t="s">
        <v>43</v>
      </c>
    </row>
    <row r="51" spans="1:40" hidden="1" x14ac:dyDescent="0.35">
      <c r="A51" t="s">
        <v>114</v>
      </c>
      <c r="B51" t="s">
        <v>41</v>
      </c>
      <c r="C51" t="s">
        <v>42</v>
      </c>
      <c r="D51" t="s">
        <v>43</v>
      </c>
      <c r="E51" t="s">
        <v>43</v>
      </c>
      <c r="F51" t="s">
        <v>43</v>
      </c>
      <c r="G51" t="s">
        <v>43</v>
      </c>
      <c r="H51" t="s">
        <v>43</v>
      </c>
      <c r="I51" t="s">
        <v>43</v>
      </c>
      <c r="J51" t="s">
        <v>43</v>
      </c>
      <c r="K51" t="s">
        <v>43</v>
      </c>
      <c r="L51" t="s">
        <v>43</v>
      </c>
    </row>
    <row r="52" spans="1:40" hidden="1" x14ac:dyDescent="0.35">
      <c r="A52" t="s">
        <v>59</v>
      </c>
      <c r="B52" t="s">
        <v>41</v>
      </c>
      <c r="C52" t="s">
        <v>42</v>
      </c>
      <c r="D52" t="s">
        <v>43</v>
      </c>
      <c r="E52" t="s">
        <v>43</v>
      </c>
      <c r="F52" t="s">
        <v>43</v>
      </c>
      <c r="G52" t="s">
        <v>43</v>
      </c>
      <c r="H52" t="s">
        <v>43</v>
      </c>
      <c r="I52" t="s">
        <v>43</v>
      </c>
      <c r="J52" t="s">
        <v>43</v>
      </c>
      <c r="K52" t="s">
        <v>43</v>
      </c>
      <c r="L52" t="s">
        <v>43</v>
      </c>
    </row>
    <row r="53" spans="1:40" hidden="1" x14ac:dyDescent="0.35">
      <c r="A53" t="s">
        <v>91</v>
      </c>
      <c r="B53" t="s">
        <v>41</v>
      </c>
      <c r="C53" t="s">
        <v>42</v>
      </c>
      <c r="D53" t="s">
        <v>43</v>
      </c>
      <c r="E53" t="s">
        <v>43</v>
      </c>
      <c r="F53" t="s">
        <v>43</v>
      </c>
      <c r="G53" t="s">
        <v>43</v>
      </c>
      <c r="H53" t="s">
        <v>43</v>
      </c>
      <c r="I53" t="s">
        <v>43</v>
      </c>
      <c r="J53" t="s">
        <v>43</v>
      </c>
      <c r="K53" t="s">
        <v>43</v>
      </c>
      <c r="L53" t="s">
        <v>43</v>
      </c>
    </row>
    <row r="54" spans="1:40" hidden="1" x14ac:dyDescent="0.35">
      <c r="A54" t="s">
        <v>107</v>
      </c>
      <c r="B54" t="s">
        <v>46</v>
      </c>
      <c r="C54" t="s">
        <v>47</v>
      </c>
      <c r="D54" t="s">
        <v>48</v>
      </c>
      <c r="E54" t="s">
        <v>81</v>
      </c>
      <c r="F54" t="s">
        <v>50</v>
      </c>
      <c r="G54" t="s">
        <v>117</v>
      </c>
      <c r="H54" t="s">
        <v>76</v>
      </c>
      <c r="I54" t="s">
        <v>84</v>
      </c>
      <c r="J54" t="s">
        <v>54</v>
      </c>
      <c r="K54" t="s">
        <v>77</v>
      </c>
      <c r="L54" t="s">
        <v>56</v>
      </c>
      <c r="M54">
        <v>24</v>
      </c>
      <c r="N54">
        <v>35</v>
      </c>
      <c r="O54">
        <v>1</v>
      </c>
      <c r="P54" t="s">
        <v>57</v>
      </c>
      <c r="Q54" t="s">
        <v>57</v>
      </c>
      <c r="R54" t="s">
        <v>57</v>
      </c>
      <c r="S54" t="s">
        <v>57</v>
      </c>
      <c r="T54">
        <v>0</v>
      </c>
      <c r="U54" t="s">
        <v>58</v>
      </c>
      <c r="V54" t="s">
        <v>57</v>
      </c>
      <c r="W54" t="s">
        <v>57</v>
      </c>
      <c r="X54" t="s">
        <v>58</v>
      </c>
      <c r="Y54" t="s">
        <v>57</v>
      </c>
      <c r="Z54" t="s">
        <v>57</v>
      </c>
      <c r="AA54">
        <v>0</v>
      </c>
      <c r="AB54" t="s">
        <v>58</v>
      </c>
      <c r="AC54" t="s">
        <v>57</v>
      </c>
      <c r="AD54" t="s">
        <v>57</v>
      </c>
      <c r="AE54" t="s">
        <v>58</v>
      </c>
      <c r="AF54" t="s">
        <v>57</v>
      </c>
      <c r="AH54" t="s">
        <v>57</v>
      </c>
      <c r="AI54" t="s">
        <v>57</v>
      </c>
      <c r="AJ54" t="s">
        <v>57</v>
      </c>
      <c r="AK54" t="s">
        <v>57</v>
      </c>
      <c r="AL54" t="s">
        <v>57</v>
      </c>
      <c r="AM54" t="s">
        <v>57</v>
      </c>
      <c r="AN54" t="s">
        <v>57</v>
      </c>
    </row>
    <row r="55" spans="1:40" hidden="1" x14ac:dyDescent="0.35">
      <c r="A55" t="s">
        <v>66</v>
      </c>
      <c r="B55" t="s">
        <v>41</v>
      </c>
      <c r="C55" t="s">
        <v>47</v>
      </c>
      <c r="D55" t="s">
        <v>94</v>
      </c>
      <c r="E55" t="s">
        <v>68</v>
      </c>
      <c r="F55" t="s">
        <v>110</v>
      </c>
      <c r="G55" t="s">
        <v>75</v>
      </c>
      <c r="H55" t="s">
        <v>52</v>
      </c>
      <c r="I55" t="s">
        <v>53</v>
      </c>
      <c r="J55" t="s">
        <v>54</v>
      </c>
      <c r="K55" t="s">
        <v>72</v>
      </c>
      <c r="L55" t="s">
        <v>56</v>
      </c>
      <c r="M55">
        <v>23</v>
      </c>
      <c r="N55">
        <v>4</v>
      </c>
      <c r="O55">
        <v>1</v>
      </c>
      <c r="P55" t="s">
        <v>57</v>
      </c>
      <c r="Q55" t="s">
        <v>57</v>
      </c>
      <c r="R55" t="s">
        <v>57</v>
      </c>
      <c r="S55" t="s">
        <v>57</v>
      </c>
      <c r="T55">
        <v>1</v>
      </c>
      <c r="U55" t="s">
        <v>101</v>
      </c>
      <c r="V55" t="s">
        <v>57</v>
      </c>
      <c r="W55" t="s">
        <v>57</v>
      </c>
      <c r="X55" t="s">
        <v>58</v>
      </c>
      <c r="Y55" t="s">
        <v>57</v>
      </c>
      <c r="Z55" t="s">
        <v>57</v>
      </c>
      <c r="AA55">
        <v>1</v>
      </c>
      <c r="AB55" t="s">
        <v>78</v>
      </c>
      <c r="AC55" t="s">
        <v>57</v>
      </c>
      <c r="AD55" t="s">
        <v>56</v>
      </c>
      <c r="AE55" t="s">
        <v>85</v>
      </c>
      <c r="AF55" t="s">
        <v>56</v>
      </c>
      <c r="AH55" t="s">
        <v>57</v>
      </c>
      <c r="AI55" t="s">
        <v>57</v>
      </c>
      <c r="AJ55" t="s">
        <v>57</v>
      </c>
      <c r="AK55" t="s">
        <v>57</v>
      </c>
      <c r="AL55" t="s">
        <v>57</v>
      </c>
      <c r="AM55" t="s">
        <v>57</v>
      </c>
      <c r="AN55" t="s">
        <v>57</v>
      </c>
    </row>
    <row r="56" spans="1:40" x14ac:dyDescent="0.35">
      <c r="A56" t="s">
        <v>66</v>
      </c>
      <c r="B56" t="s">
        <v>41</v>
      </c>
      <c r="C56" t="s">
        <v>47</v>
      </c>
      <c r="D56" t="s">
        <v>80</v>
      </c>
      <c r="E56" t="s">
        <v>68</v>
      </c>
      <c r="F56" t="s">
        <v>69</v>
      </c>
      <c r="G56" t="s">
        <v>75</v>
      </c>
      <c r="H56" t="s">
        <v>63</v>
      </c>
      <c r="I56" t="s">
        <v>53</v>
      </c>
      <c r="J56" t="s">
        <v>54</v>
      </c>
      <c r="K56" t="s">
        <v>65</v>
      </c>
      <c r="L56" t="s">
        <v>56</v>
      </c>
      <c r="M56">
        <v>23</v>
      </c>
      <c r="N56">
        <v>32</v>
      </c>
      <c r="O56">
        <v>1</v>
      </c>
      <c r="P56" t="s">
        <v>57</v>
      </c>
      <c r="Q56" t="s">
        <v>57</v>
      </c>
      <c r="R56" t="s">
        <v>57</v>
      </c>
      <c r="S56" t="s">
        <v>57</v>
      </c>
      <c r="T56">
        <v>0</v>
      </c>
      <c r="U56" t="s">
        <v>58</v>
      </c>
      <c r="V56" t="s">
        <v>57</v>
      </c>
      <c r="W56" t="s">
        <v>57</v>
      </c>
      <c r="X56" t="s">
        <v>58</v>
      </c>
      <c r="Y56" t="s">
        <v>57</v>
      </c>
      <c r="Z56" t="s">
        <v>57</v>
      </c>
      <c r="AA56">
        <v>0</v>
      </c>
      <c r="AB56" t="s">
        <v>58</v>
      </c>
      <c r="AC56" t="s">
        <v>57</v>
      </c>
      <c r="AD56" t="s">
        <v>57</v>
      </c>
      <c r="AE56" t="s">
        <v>58</v>
      </c>
      <c r="AF56" t="s">
        <v>57</v>
      </c>
      <c r="AH56" t="s">
        <v>56</v>
      </c>
      <c r="AI56" t="s">
        <v>57</v>
      </c>
      <c r="AJ56" t="s">
        <v>57</v>
      </c>
      <c r="AK56" t="s">
        <v>57</v>
      </c>
      <c r="AL56" t="s">
        <v>57</v>
      </c>
      <c r="AM56" t="s">
        <v>57</v>
      </c>
      <c r="AN56" t="s">
        <v>57</v>
      </c>
    </row>
    <row r="57" spans="1:40" hidden="1" x14ac:dyDescent="0.35">
      <c r="A57" t="s">
        <v>106</v>
      </c>
      <c r="B57" t="s">
        <v>46</v>
      </c>
      <c r="C57" t="s">
        <v>42</v>
      </c>
      <c r="D57" t="s">
        <v>43</v>
      </c>
      <c r="E57" t="s">
        <v>43</v>
      </c>
      <c r="F57" t="s">
        <v>43</v>
      </c>
      <c r="G57" t="s">
        <v>43</v>
      </c>
      <c r="H57" t="s">
        <v>43</v>
      </c>
      <c r="I57" t="s">
        <v>43</v>
      </c>
      <c r="J57" t="s">
        <v>43</v>
      </c>
      <c r="K57" t="s">
        <v>43</v>
      </c>
      <c r="L57" t="s">
        <v>43</v>
      </c>
    </row>
    <row r="58" spans="1:40" x14ac:dyDescent="0.35">
      <c r="A58" t="s">
        <v>107</v>
      </c>
      <c r="B58" t="s">
        <v>46</v>
      </c>
      <c r="C58" t="s">
        <v>47</v>
      </c>
      <c r="D58" t="s">
        <v>80</v>
      </c>
      <c r="E58" t="s">
        <v>68</v>
      </c>
      <c r="F58" t="s">
        <v>74</v>
      </c>
      <c r="G58" t="s">
        <v>83</v>
      </c>
      <c r="H58" t="s">
        <v>71</v>
      </c>
      <c r="I58" t="s">
        <v>53</v>
      </c>
      <c r="J58" t="s">
        <v>64</v>
      </c>
      <c r="K58" t="s">
        <v>118</v>
      </c>
      <c r="L58" t="s">
        <v>56</v>
      </c>
      <c r="M58">
        <v>24</v>
      </c>
      <c r="N58">
        <v>27</v>
      </c>
      <c r="O58">
        <v>1</v>
      </c>
      <c r="P58" t="s">
        <v>57</v>
      </c>
      <c r="Q58" t="s">
        <v>57</v>
      </c>
      <c r="R58" t="s">
        <v>57</v>
      </c>
      <c r="S58" t="s">
        <v>57</v>
      </c>
      <c r="T58">
        <v>0</v>
      </c>
      <c r="U58" t="s">
        <v>58</v>
      </c>
      <c r="V58" t="s">
        <v>57</v>
      </c>
      <c r="W58" t="s">
        <v>57</v>
      </c>
      <c r="X58" t="s">
        <v>58</v>
      </c>
      <c r="Y58" t="s">
        <v>57</v>
      </c>
      <c r="Z58" t="s">
        <v>57</v>
      </c>
      <c r="AA58">
        <v>1</v>
      </c>
      <c r="AB58" t="s">
        <v>85</v>
      </c>
      <c r="AC58" t="s">
        <v>57</v>
      </c>
      <c r="AD58" t="s">
        <v>57</v>
      </c>
      <c r="AE58" t="s">
        <v>58</v>
      </c>
      <c r="AF58" t="s">
        <v>57</v>
      </c>
      <c r="AH58" t="s">
        <v>56</v>
      </c>
      <c r="AI58" t="s">
        <v>57</v>
      </c>
      <c r="AJ58" t="s">
        <v>57</v>
      </c>
      <c r="AK58" t="s">
        <v>57</v>
      </c>
      <c r="AL58" t="s">
        <v>57</v>
      </c>
      <c r="AM58" t="s">
        <v>57</v>
      </c>
      <c r="AN58" t="s">
        <v>57</v>
      </c>
    </row>
    <row r="59" spans="1:40" x14ac:dyDescent="0.35">
      <c r="A59" t="s">
        <v>112</v>
      </c>
      <c r="B59" t="s">
        <v>41</v>
      </c>
      <c r="C59" t="s">
        <v>47</v>
      </c>
      <c r="D59" t="s">
        <v>48</v>
      </c>
      <c r="E59" t="s">
        <v>108</v>
      </c>
      <c r="F59" t="s">
        <v>113</v>
      </c>
      <c r="G59" t="s">
        <v>109</v>
      </c>
      <c r="H59" t="s">
        <v>63</v>
      </c>
      <c r="I59" t="s">
        <v>53</v>
      </c>
      <c r="J59" t="s">
        <v>64</v>
      </c>
      <c r="K59" t="s">
        <v>55</v>
      </c>
      <c r="L59" t="s">
        <v>56</v>
      </c>
      <c r="M59">
        <v>24</v>
      </c>
      <c r="N59">
        <v>31</v>
      </c>
      <c r="O59">
        <v>1</v>
      </c>
      <c r="P59" t="s">
        <v>57</v>
      </c>
      <c r="Q59" t="s">
        <v>57</v>
      </c>
      <c r="R59" t="s">
        <v>57</v>
      </c>
      <c r="S59" t="s">
        <v>57</v>
      </c>
      <c r="T59">
        <v>0</v>
      </c>
      <c r="U59" t="s">
        <v>58</v>
      </c>
      <c r="V59" t="s">
        <v>57</v>
      </c>
      <c r="W59" t="s">
        <v>57</v>
      </c>
      <c r="X59" t="s">
        <v>58</v>
      </c>
      <c r="Y59" t="s">
        <v>57</v>
      </c>
      <c r="Z59" t="s">
        <v>57</v>
      </c>
      <c r="AA59">
        <v>1</v>
      </c>
      <c r="AB59" t="s">
        <v>78</v>
      </c>
      <c r="AC59" t="s">
        <v>57</v>
      </c>
      <c r="AD59" t="s">
        <v>57</v>
      </c>
      <c r="AE59" t="s">
        <v>58</v>
      </c>
      <c r="AF59" t="s">
        <v>57</v>
      </c>
      <c r="AH59" t="s">
        <v>57</v>
      </c>
      <c r="AI59" t="s">
        <v>57</v>
      </c>
      <c r="AJ59" t="s">
        <v>57</v>
      </c>
      <c r="AK59" t="s">
        <v>57</v>
      </c>
      <c r="AL59" t="s">
        <v>57</v>
      </c>
      <c r="AM59" t="s">
        <v>57</v>
      </c>
      <c r="AN59" t="s">
        <v>57</v>
      </c>
    </row>
    <row r="60" spans="1:40" hidden="1" x14ac:dyDescent="0.35">
      <c r="A60" t="s">
        <v>66</v>
      </c>
      <c r="B60" t="s">
        <v>41</v>
      </c>
      <c r="C60" t="s">
        <v>42</v>
      </c>
      <c r="D60" t="s">
        <v>43</v>
      </c>
      <c r="E60" t="s">
        <v>43</v>
      </c>
      <c r="F60" t="s">
        <v>43</v>
      </c>
      <c r="G60" t="s">
        <v>43</v>
      </c>
      <c r="H60" t="s">
        <v>43</v>
      </c>
      <c r="I60" t="s">
        <v>43</v>
      </c>
      <c r="J60" t="s">
        <v>43</v>
      </c>
      <c r="K60" t="s">
        <v>43</v>
      </c>
      <c r="L60" t="s">
        <v>43</v>
      </c>
    </row>
    <row r="61" spans="1:40" hidden="1" x14ac:dyDescent="0.35">
      <c r="A61" t="s">
        <v>103</v>
      </c>
      <c r="B61" t="s">
        <v>41</v>
      </c>
      <c r="C61" t="s">
        <v>47</v>
      </c>
      <c r="D61" t="s">
        <v>48</v>
      </c>
      <c r="E61" t="s">
        <v>68</v>
      </c>
      <c r="F61" t="s">
        <v>50</v>
      </c>
      <c r="G61" t="s">
        <v>90</v>
      </c>
      <c r="H61" t="s">
        <v>71</v>
      </c>
      <c r="I61" t="s">
        <v>84</v>
      </c>
      <c r="J61" t="s">
        <v>64</v>
      </c>
      <c r="K61" t="s">
        <v>55</v>
      </c>
      <c r="L61" t="s">
        <v>56</v>
      </c>
      <c r="M61">
        <v>24</v>
      </c>
      <c r="N61">
        <v>16</v>
      </c>
      <c r="O61">
        <v>1</v>
      </c>
      <c r="P61" t="s">
        <v>57</v>
      </c>
      <c r="Q61" t="s">
        <v>57</v>
      </c>
      <c r="R61" t="s">
        <v>57</v>
      </c>
      <c r="S61" t="s">
        <v>57</v>
      </c>
      <c r="T61">
        <v>1</v>
      </c>
      <c r="U61" t="s">
        <v>101</v>
      </c>
      <c r="V61" t="s">
        <v>57</v>
      </c>
      <c r="W61" t="s">
        <v>57</v>
      </c>
      <c r="X61" t="s">
        <v>58</v>
      </c>
      <c r="Y61" t="s">
        <v>57</v>
      </c>
      <c r="Z61" t="s">
        <v>57</v>
      </c>
      <c r="AA61">
        <v>0</v>
      </c>
      <c r="AB61" t="s">
        <v>58</v>
      </c>
      <c r="AC61" t="s">
        <v>57</v>
      </c>
      <c r="AD61" t="s">
        <v>57</v>
      </c>
      <c r="AE61" t="s">
        <v>58</v>
      </c>
      <c r="AF61" t="s">
        <v>56</v>
      </c>
      <c r="AH61" t="s">
        <v>56</v>
      </c>
      <c r="AI61" t="s">
        <v>57</v>
      </c>
      <c r="AJ61" t="s">
        <v>57</v>
      </c>
      <c r="AK61" t="s">
        <v>57</v>
      </c>
      <c r="AL61" t="s">
        <v>57</v>
      </c>
      <c r="AM61" t="s">
        <v>57</v>
      </c>
      <c r="AN61" t="s">
        <v>57</v>
      </c>
    </row>
    <row r="62" spans="1:40" x14ac:dyDescent="0.35">
      <c r="A62" t="s">
        <v>67</v>
      </c>
      <c r="B62" t="s">
        <v>41</v>
      </c>
      <c r="C62" t="s">
        <v>47</v>
      </c>
      <c r="D62" t="s">
        <v>48</v>
      </c>
      <c r="E62" t="s">
        <v>49</v>
      </c>
      <c r="F62" t="s">
        <v>95</v>
      </c>
      <c r="G62" t="s">
        <v>75</v>
      </c>
      <c r="H62" t="s">
        <v>71</v>
      </c>
      <c r="I62" t="s">
        <v>53</v>
      </c>
      <c r="J62" t="s">
        <v>54</v>
      </c>
      <c r="K62" t="s">
        <v>118</v>
      </c>
      <c r="L62" t="s">
        <v>56</v>
      </c>
      <c r="M62">
        <v>24</v>
      </c>
      <c r="N62">
        <v>20</v>
      </c>
      <c r="O62">
        <v>1</v>
      </c>
      <c r="P62" t="s">
        <v>57</v>
      </c>
      <c r="Q62" t="s">
        <v>57</v>
      </c>
      <c r="R62" t="s">
        <v>57</v>
      </c>
      <c r="S62" t="s">
        <v>57</v>
      </c>
      <c r="T62">
        <v>0</v>
      </c>
      <c r="U62" t="s">
        <v>58</v>
      </c>
      <c r="V62" t="s">
        <v>57</v>
      </c>
      <c r="W62" t="s">
        <v>56</v>
      </c>
      <c r="X62" t="s">
        <v>119</v>
      </c>
      <c r="Y62" t="s">
        <v>57</v>
      </c>
      <c r="Z62" t="s">
        <v>57</v>
      </c>
      <c r="AA62">
        <v>1</v>
      </c>
      <c r="AB62" t="s">
        <v>78</v>
      </c>
      <c r="AC62" t="s">
        <v>57</v>
      </c>
      <c r="AD62" t="s">
        <v>57</v>
      </c>
      <c r="AE62" t="s">
        <v>58</v>
      </c>
      <c r="AF62" t="s">
        <v>57</v>
      </c>
      <c r="AH62" t="s">
        <v>57</v>
      </c>
      <c r="AI62" t="s">
        <v>56</v>
      </c>
      <c r="AJ62" t="s">
        <v>56</v>
      </c>
      <c r="AK62" t="s">
        <v>57</v>
      </c>
      <c r="AL62" t="s">
        <v>57</v>
      </c>
      <c r="AM62" t="s">
        <v>57</v>
      </c>
      <c r="AN62" t="s">
        <v>57</v>
      </c>
    </row>
    <row r="63" spans="1:40" hidden="1" x14ac:dyDescent="0.35">
      <c r="A63" t="s">
        <v>103</v>
      </c>
      <c r="B63" t="s">
        <v>41</v>
      </c>
      <c r="C63" t="s">
        <v>47</v>
      </c>
      <c r="D63" t="s">
        <v>60</v>
      </c>
      <c r="E63" t="s">
        <v>49</v>
      </c>
      <c r="F63" t="s">
        <v>95</v>
      </c>
      <c r="G63" t="s">
        <v>70</v>
      </c>
      <c r="H63" t="s">
        <v>52</v>
      </c>
      <c r="I63" t="s">
        <v>84</v>
      </c>
      <c r="J63" t="s">
        <v>54</v>
      </c>
      <c r="K63" t="s">
        <v>72</v>
      </c>
      <c r="L63" t="s">
        <v>56</v>
      </c>
      <c r="M63">
        <v>18</v>
      </c>
      <c r="N63">
        <v>39</v>
      </c>
      <c r="O63">
        <v>1</v>
      </c>
      <c r="P63" t="s">
        <v>57</v>
      </c>
      <c r="Q63" t="s">
        <v>57</v>
      </c>
      <c r="R63" t="s">
        <v>57</v>
      </c>
      <c r="S63" t="s">
        <v>57</v>
      </c>
      <c r="T63">
        <v>0</v>
      </c>
      <c r="U63" t="s">
        <v>58</v>
      </c>
      <c r="V63" t="s">
        <v>57</v>
      </c>
      <c r="W63" t="s">
        <v>57</v>
      </c>
      <c r="X63" t="s">
        <v>58</v>
      </c>
      <c r="Y63" t="s">
        <v>57</v>
      </c>
      <c r="Z63" t="s">
        <v>57</v>
      </c>
      <c r="AA63">
        <v>0</v>
      </c>
      <c r="AB63" t="s">
        <v>58</v>
      </c>
      <c r="AC63" t="s">
        <v>56</v>
      </c>
      <c r="AD63" t="s">
        <v>57</v>
      </c>
      <c r="AE63" t="s">
        <v>58</v>
      </c>
      <c r="AF63" t="s">
        <v>57</v>
      </c>
      <c r="AH63" t="s">
        <v>57</v>
      </c>
      <c r="AI63" t="s">
        <v>56</v>
      </c>
      <c r="AJ63" t="s">
        <v>57</v>
      </c>
      <c r="AK63" t="s">
        <v>57</v>
      </c>
      <c r="AL63" t="s">
        <v>57</v>
      </c>
      <c r="AM63" t="s">
        <v>57</v>
      </c>
      <c r="AN63" t="s">
        <v>57</v>
      </c>
    </row>
    <row r="64" spans="1:40" hidden="1" x14ac:dyDescent="0.35">
      <c r="A64" t="s">
        <v>93</v>
      </c>
      <c r="B64" t="s">
        <v>41</v>
      </c>
      <c r="C64" t="s">
        <v>47</v>
      </c>
      <c r="D64" t="s">
        <v>48</v>
      </c>
      <c r="E64" t="s">
        <v>49</v>
      </c>
      <c r="F64" t="s">
        <v>74</v>
      </c>
      <c r="G64" t="s">
        <v>117</v>
      </c>
      <c r="H64" t="s">
        <v>52</v>
      </c>
      <c r="I64" t="s">
        <v>53</v>
      </c>
      <c r="J64" t="s">
        <v>64</v>
      </c>
      <c r="K64" t="s">
        <v>72</v>
      </c>
      <c r="L64" t="s">
        <v>56</v>
      </c>
      <c r="M64">
        <v>24</v>
      </c>
      <c r="N64">
        <v>30</v>
      </c>
      <c r="O64">
        <v>1</v>
      </c>
      <c r="P64" t="s">
        <v>57</v>
      </c>
      <c r="Q64" t="s">
        <v>57</v>
      </c>
      <c r="R64" t="s">
        <v>57</v>
      </c>
      <c r="S64" t="s">
        <v>57</v>
      </c>
      <c r="T64">
        <v>0</v>
      </c>
      <c r="U64" t="s">
        <v>58</v>
      </c>
      <c r="V64" t="s">
        <v>57</v>
      </c>
      <c r="W64" t="s">
        <v>57</v>
      </c>
      <c r="X64" t="s">
        <v>58</v>
      </c>
      <c r="Y64" t="s">
        <v>57</v>
      </c>
      <c r="Z64" t="s">
        <v>57</v>
      </c>
      <c r="AA64">
        <v>1</v>
      </c>
      <c r="AB64" t="s">
        <v>78</v>
      </c>
      <c r="AC64" t="s">
        <v>57</v>
      </c>
      <c r="AD64" t="s">
        <v>56</v>
      </c>
      <c r="AE64" t="s">
        <v>78</v>
      </c>
      <c r="AF64" t="s">
        <v>57</v>
      </c>
      <c r="AH64" t="s">
        <v>56</v>
      </c>
      <c r="AI64" t="s">
        <v>57</v>
      </c>
      <c r="AJ64" t="s">
        <v>57</v>
      </c>
      <c r="AK64" t="s">
        <v>57</v>
      </c>
      <c r="AL64" t="s">
        <v>57</v>
      </c>
      <c r="AM64" t="s">
        <v>57</v>
      </c>
      <c r="AN64" t="s">
        <v>57</v>
      </c>
    </row>
    <row r="65" spans="1:40" hidden="1" x14ac:dyDescent="0.35">
      <c r="A65" t="s">
        <v>103</v>
      </c>
      <c r="B65" t="s">
        <v>41</v>
      </c>
      <c r="C65" t="s">
        <v>47</v>
      </c>
      <c r="D65" t="s">
        <v>94</v>
      </c>
      <c r="E65" t="s">
        <v>49</v>
      </c>
      <c r="F65" t="s">
        <v>105</v>
      </c>
      <c r="G65" t="s">
        <v>75</v>
      </c>
      <c r="H65" t="s">
        <v>76</v>
      </c>
      <c r="I65" t="s">
        <v>84</v>
      </c>
      <c r="J65" t="s">
        <v>54</v>
      </c>
      <c r="K65" t="s">
        <v>55</v>
      </c>
      <c r="L65" t="s">
        <v>56</v>
      </c>
      <c r="M65">
        <v>24</v>
      </c>
      <c r="N65">
        <v>34</v>
      </c>
      <c r="O65">
        <v>1</v>
      </c>
      <c r="P65" t="s">
        <v>57</v>
      </c>
      <c r="Q65" t="s">
        <v>57</v>
      </c>
      <c r="R65" t="s">
        <v>57</v>
      </c>
      <c r="S65" t="s">
        <v>57</v>
      </c>
      <c r="T65">
        <v>0</v>
      </c>
      <c r="U65" t="s">
        <v>58</v>
      </c>
      <c r="V65" t="s">
        <v>57</v>
      </c>
      <c r="W65" t="s">
        <v>57</v>
      </c>
      <c r="X65" t="s">
        <v>58</v>
      </c>
      <c r="Y65" t="s">
        <v>57</v>
      </c>
      <c r="Z65" t="s">
        <v>57</v>
      </c>
      <c r="AA65">
        <v>1</v>
      </c>
      <c r="AB65" t="s">
        <v>78</v>
      </c>
      <c r="AC65" t="s">
        <v>57</v>
      </c>
      <c r="AD65" t="s">
        <v>56</v>
      </c>
      <c r="AE65" t="s">
        <v>85</v>
      </c>
      <c r="AF65" t="s">
        <v>57</v>
      </c>
      <c r="AH65" t="s">
        <v>56</v>
      </c>
      <c r="AI65" t="s">
        <v>57</v>
      </c>
      <c r="AJ65" t="s">
        <v>57</v>
      </c>
      <c r="AK65" t="s">
        <v>57</v>
      </c>
      <c r="AL65" t="s">
        <v>57</v>
      </c>
      <c r="AM65" t="s">
        <v>57</v>
      </c>
      <c r="AN65" t="s">
        <v>57</v>
      </c>
    </row>
    <row r="66" spans="1:40" hidden="1" x14ac:dyDescent="0.35">
      <c r="A66" t="s">
        <v>44</v>
      </c>
      <c r="B66" t="s">
        <v>41</v>
      </c>
      <c r="C66" t="s">
        <v>42</v>
      </c>
      <c r="D66" t="s">
        <v>43</v>
      </c>
      <c r="E66" t="s">
        <v>43</v>
      </c>
      <c r="F66" t="s">
        <v>43</v>
      </c>
      <c r="G66" t="s">
        <v>43</v>
      </c>
      <c r="H66" t="s">
        <v>43</v>
      </c>
      <c r="I66" t="s">
        <v>43</v>
      </c>
      <c r="J66" t="s">
        <v>43</v>
      </c>
      <c r="K66" t="s">
        <v>43</v>
      </c>
      <c r="L66" t="s">
        <v>43</v>
      </c>
    </row>
    <row r="67" spans="1:40" x14ac:dyDescent="0.35">
      <c r="A67" t="s">
        <v>88</v>
      </c>
      <c r="B67" t="s">
        <v>41</v>
      </c>
      <c r="C67" t="s">
        <v>47</v>
      </c>
      <c r="D67" t="s">
        <v>48</v>
      </c>
      <c r="E67" t="s">
        <v>120</v>
      </c>
      <c r="F67" t="s">
        <v>62</v>
      </c>
      <c r="G67" t="s">
        <v>121</v>
      </c>
      <c r="H67" t="s">
        <v>71</v>
      </c>
      <c r="I67" t="s">
        <v>53</v>
      </c>
      <c r="J67" t="s">
        <v>54</v>
      </c>
      <c r="K67" t="s">
        <v>55</v>
      </c>
      <c r="L67" t="s">
        <v>56</v>
      </c>
      <c r="M67">
        <v>24</v>
      </c>
      <c r="N67">
        <v>39</v>
      </c>
      <c r="O67">
        <v>1</v>
      </c>
      <c r="P67" t="s">
        <v>57</v>
      </c>
      <c r="Q67" t="s">
        <v>57</v>
      </c>
      <c r="R67" t="s">
        <v>57</v>
      </c>
      <c r="S67" t="s">
        <v>57</v>
      </c>
      <c r="T67">
        <v>1</v>
      </c>
      <c r="U67" t="s">
        <v>101</v>
      </c>
      <c r="V67" t="s">
        <v>57</v>
      </c>
      <c r="W67" t="s">
        <v>57</v>
      </c>
      <c r="X67" t="s">
        <v>58</v>
      </c>
      <c r="Y67" t="s">
        <v>57</v>
      </c>
      <c r="Z67" t="s">
        <v>57</v>
      </c>
      <c r="AA67">
        <v>0</v>
      </c>
      <c r="AB67" t="s">
        <v>58</v>
      </c>
      <c r="AC67" t="s">
        <v>56</v>
      </c>
      <c r="AD67" t="s">
        <v>57</v>
      </c>
      <c r="AE67" t="s">
        <v>58</v>
      </c>
      <c r="AF67" t="s">
        <v>57</v>
      </c>
      <c r="AH67" t="s">
        <v>56</v>
      </c>
      <c r="AI67" t="s">
        <v>57</v>
      </c>
      <c r="AJ67" t="s">
        <v>57</v>
      </c>
      <c r="AK67" t="s">
        <v>57</v>
      </c>
      <c r="AL67" t="s">
        <v>57</v>
      </c>
      <c r="AM67" t="s">
        <v>57</v>
      </c>
      <c r="AN67" t="s">
        <v>57</v>
      </c>
    </row>
    <row r="68" spans="1:40" hidden="1" x14ac:dyDescent="0.35">
      <c r="A68" t="s">
        <v>40</v>
      </c>
      <c r="B68" t="s">
        <v>41</v>
      </c>
      <c r="C68" t="s">
        <v>42</v>
      </c>
      <c r="D68" t="s">
        <v>43</v>
      </c>
      <c r="E68" t="s">
        <v>43</v>
      </c>
      <c r="F68" t="s">
        <v>43</v>
      </c>
      <c r="G68" t="s">
        <v>43</v>
      </c>
      <c r="H68" t="s">
        <v>43</v>
      </c>
      <c r="I68" t="s">
        <v>43</v>
      </c>
      <c r="J68" t="s">
        <v>43</v>
      </c>
      <c r="K68" t="s">
        <v>43</v>
      </c>
      <c r="L68" t="s">
        <v>43</v>
      </c>
    </row>
    <row r="69" spans="1:40" hidden="1" x14ac:dyDescent="0.35">
      <c r="A69" t="s">
        <v>45</v>
      </c>
      <c r="B69" t="s">
        <v>41</v>
      </c>
      <c r="C69" t="s">
        <v>42</v>
      </c>
      <c r="D69" t="s">
        <v>43</v>
      </c>
      <c r="E69" t="s">
        <v>43</v>
      </c>
      <c r="F69" t="s">
        <v>43</v>
      </c>
      <c r="G69" t="s">
        <v>43</v>
      </c>
      <c r="H69" t="s">
        <v>43</v>
      </c>
      <c r="I69" t="s">
        <v>43</v>
      </c>
      <c r="J69" t="s">
        <v>43</v>
      </c>
      <c r="K69" t="s">
        <v>43</v>
      </c>
      <c r="L69" t="s">
        <v>43</v>
      </c>
    </row>
    <row r="70" spans="1:40" hidden="1" x14ac:dyDescent="0.35">
      <c r="A70" t="s">
        <v>59</v>
      </c>
      <c r="B70" t="s">
        <v>46</v>
      </c>
      <c r="C70" t="s">
        <v>47</v>
      </c>
      <c r="D70" t="s">
        <v>94</v>
      </c>
      <c r="E70" t="s">
        <v>61</v>
      </c>
      <c r="F70" t="s">
        <v>113</v>
      </c>
      <c r="G70" t="s">
        <v>70</v>
      </c>
      <c r="H70" t="s">
        <v>71</v>
      </c>
      <c r="I70" t="s">
        <v>84</v>
      </c>
      <c r="J70" t="s">
        <v>64</v>
      </c>
      <c r="K70" t="s">
        <v>77</v>
      </c>
      <c r="L70" t="s">
        <v>56</v>
      </c>
      <c r="M70">
        <v>24</v>
      </c>
      <c r="N70">
        <v>30</v>
      </c>
      <c r="O70">
        <v>1</v>
      </c>
      <c r="P70" t="s">
        <v>57</v>
      </c>
      <c r="Q70" t="s">
        <v>57</v>
      </c>
      <c r="R70" t="s">
        <v>57</v>
      </c>
      <c r="S70" t="s">
        <v>57</v>
      </c>
      <c r="T70">
        <v>1</v>
      </c>
      <c r="U70" t="s">
        <v>101</v>
      </c>
      <c r="V70" t="s">
        <v>57</v>
      </c>
      <c r="W70" t="s">
        <v>57</v>
      </c>
      <c r="X70" t="s">
        <v>58</v>
      </c>
      <c r="Y70" t="s">
        <v>57</v>
      </c>
      <c r="Z70" t="s">
        <v>57</v>
      </c>
      <c r="AA70">
        <v>1</v>
      </c>
      <c r="AB70" t="s">
        <v>78</v>
      </c>
      <c r="AC70" t="s">
        <v>56</v>
      </c>
      <c r="AD70" t="s">
        <v>57</v>
      </c>
      <c r="AE70" t="s">
        <v>58</v>
      </c>
      <c r="AF70" t="s">
        <v>56</v>
      </c>
      <c r="AH70" t="s">
        <v>56</v>
      </c>
      <c r="AI70" t="s">
        <v>57</v>
      </c>
      <c r="AJ70" t="s">
        <v>57</v>
      </c>
      <c r="AK70" t="s">
        <v>57</v>
      </c>
      <c r="AL70" t="s">
        <v>57</v>
      </c>
      <c r="AM70" t="s">
        <v>57</v>
      </c>
      <c r="AN70" t="s">
        <v>57</v>
      </c>
    </row>
    <row r="71" spans="1:40" hidden="1" x14ac:dyDescent="0.35">
      <c r="A71" t="s">
        <v>122</v>
      </c>
      <c r="B71" t="s">
        <v>46</v>
      </c>
      <c r="C71" t="s">
        <v>42</v>
      </c>
      <c r="D71" t="s">
        <v>43</v>
      </c>
      <c r="E71" t="s">
        <v>43</v>
      </c>
      <c r="F71" t="s">
        <v>43</v>
      </c>
      <c r="G71" t="s">
        <v>43</v>
      </c>
      <c r="H71" t="s">
        <v>43</v>
      </c>
      <c r="I71" t="s">
        <v>43</v>
      </c>
      <c r="J71" t="s">
        <v>43</v>
      </c>
      <c r="K71" t="s">
        <v>43</v>
      </c>
      <c r="L71" t="s">
        <v>43</v>
      </c>
    </row>
    <row r="72" spans="1:40" hidden="1" x14ac:dyDescent="0.35">
      <c r="A72" t="s">
        <v>93</v>
      </c>
      <c r="B72" t="s">
        <v>41</v>
      </c>
      <c r="C72" t="s">
        <v>42</v>
      </c>
      <c r="D72" t="s">
        <v>43</v>
      </c>
      <c r="E72" t="s">
        <v>43</v>
      </c>
      <c r="F72" t="s">
        <v>43</v>
      </c>
      <c r="G72" t="s">
        <v>43</v>
      </c>
      <c r="H72" t="s">
        <v>43</v>
      </c>
      <c r="I72" t="s">
        <v>43</v>
      </c>
      <c r="J72" t="s">
        <v>43</v>
      </c>
      <c r="K72" t="s">
        <v>43</v>
      </c>
      <c r="L72" t="s">
        <v>43</v>
      </c>
    </row>
    <row r="73" spans="1:40" hidden="1" x14ac:dyDescent="0.35">
      <c r="A73" t="s">
        <v>103</v>
      </c>
      <c r="B73" t="s">
        <v>41</v>
      </c>
      <c r="C73" t="s">
        <v>42</v>
      </c>
      <c r="D73" t="s">
        <v>43</v>
      </c>
      <c r="E73" t="s">
        <v>43</v>
      </c>
      <c r="F73" t="s">
        <v>43</v>
      </c>
      <c r="G73" t="s">
        <v>43</v>
      </c>
      <c r="H73" t="s">
        <v>43</v>
      </c>
      <c r="I73" t="s">
        <v>43</v>
      </c>
      <c r="J73" t="s">
        <v>43</v>
      </c>
      <c r="K73" t="s">
        <v>43</v>
      </c>
      <c r="L73" t="s">
        <v>43</v>
      </c>
    </row>
    <row r="74" spans="1:40" x14ac:dyDescent="0.35">
      <c r="A74" t="s">
        <v>45</v>
      </c>
      <c r="B74" t="s">
        <v>46</v>
      </c>
      <c r="C74" t="s">
        <v>47</v>
      </c>
      <c r="D74" t="s">
        <v>80</v>
      </c>
      <c r="E74" t="s">
        <v>49</v>
      </c>
      <c r="F74" t="s">
        <v>95</v>
      </c>
      <c r="G74" t="s">
        <v>83</v>
      </c>
      <c r="H74" t="s">
        <v>71</v>
      </c>
      <c r="I74" t="s">
        <v>53</v>
      </c>
      <c r="J74" t="s">
        <v>54</v>
      </c>
      <c r="K74" t="s">
        <v>55</v>
      </c>
      <c r="L74" t="s">
        <v>56</v>
      </c>
      <c r="M74">
        <v>24</v>
      </c>
      <c r="N74">
        <v>35</v>
      </c>
      <c r="O74">
        <v>1</v>
      </c>
      <c r="P74" t="s">
        <v>57</v>
      </c>
      <c r="Q74" t="s">
        <v>57</v>
      </c>
      <c r="R74" t="s">
        <v>57</v>
      </c>
      <c r="S74" t="s">
        <v>57</v>
      </c>
      <c r="T74">
        <v>0</v>
      </c>
      <c r="U74" t="s">
        <v>58</v>
      </c>
      <c r="V74" t="s">
        <v>57</v>
      </c>
      <c r="W74" t="s">
        <v>57</v>
      </c>
      <c r="X74" t="s">
        <v>58</v>
      </c>
      <c r="Y74" t="s">
        <v>57</v>
      </c>
      <c r="Z74" t="s">
        <v>57</v>
      </c>
      <c r="AA74">
        <v>1</v>
      </c>
      <c r="AB74" t="s">
        <v>78</v>
      </c>
      <c r="AC74" t="s">
        <v>57</v>
      </c>
      <c r="AD74" t="s">
        <v>57</v>
      </c>
      <c r="AE74" t="s">
        <v>58</v>
      </c>
      <c r="AF74" t="s">
        <v>57</v>
      </c>
      <c r="AH74" t="s">
        <v>57</v>
      </c>
      <c r="AI74" t="s">
        <v>56</v>
      </c>
      <c r="AJ74" t="s">
        <v>57</v>
      </c>
      <c r="AK74" t="s">
        <v>57</v>
      </c>
      <c r="AL74" t="s">
        <v>57</v>
      </c>
      <c r="AM74" t="s">
        <v>57</v>
      </c>
      <c r="AN74" t="s">
        <v>57</v>
      </c>
    </row>
    <row r="75" spans="1:40" hidden="1" x14ac:dyDescent="0.35">
      <c r="A75" t="s">
        <v>44</v>
      </c>
      <c r="B75" t="s">
        <v>41</v>
      </c>
      <c r="C75" t="s">
        <v>42</v>
      </c>
      <c r="D75" t="s">
        <v>43</v>
      </c>
      <c r="E75" t="s">
        <v>43</v>
      </c>
      <c r="F75" t="s">
        <v>43</v>
      </c>
      <c r="G75" t="s">
        <v>43</v>
      </c>
      <c r="H75" t="s">
        <v>43</v>
      </c>
      <c r="I75" t="s">
        <v>43</v>
      </c>
      <c r="J75" t="s">
        <v>43</v>
      </c>
      <c r="K75" t="s">
        <v>43</v>
      </c>
      <c r="L75" t="s">
        <v>43</v>
      </c>
    </row>
    <row r="76" spans="1:40" hidden="1" x14ac:dyDescent="0.35">
      <c r="A76" t="s">
        <v>66</v>
      </c>
      <c r="B76" t="s">
        <v>41</v>
      </c>
      <c r="C76" t="s">
        <v>42</v>
      </c>
      <c r="D76" t="s">
        <v>43</v>
      </c>
      <c r="E76" t="s">
        <v>43</v>
      </c>
      <c r="F76" t="s">
        <v>43</v>
      </c>
      <c r="G76" t="s">
        <v>43</v>
      </c>
      <c r="H76" t="s">
        <v>43</v>
      </c>
      <c r="I76" t="s">
        <v>43</v>
      </c>
      <c r="J76" t="s">
        <v>43</v>
      </c>
      <c r="K76" t="s">
        <v>43</v>
      </c>
      <c r="L76" t="s">
        <v>43</v>
      </c>
    </row>
    <row r="77" spans="1:40" hidden="1" x14ac:dyDescent="0.35">
      <c r="A77" t="s">
        <v>40</v>
      </c>
      <c r="B77" t="s">
        <v>41</v>
      </c>
      <c r="C77" t="s">
        <v>47</v>
      </c>
      <c r="D77" t="s">
        <v>94</v>
      </c>
      <c r="E77" t="s">
        <v>61</v>
      </c>
      <c r="F77" t="s">
        <v>111</v>
      </c>
      <c r="G77" t="s">
        <v>109</v>
      </c>
      <c r="H77" t="s">
        <v>63</v>
      </c>
      <c r="I77" t="s">
        <v>84</v>
      </c>
      <c r="J77" t="s">
        <v>64</v>
      </c>
      <c r="K77" t="s">
        <v>65</v>
      </c>
      <c r="L77" t="s">
        <v>56</v>
      </c>
      <c r="M77">
        <v>24</v>
      </c>
      <c r="N77">
        <v>43</v>
      </c>
      <c r="O77">
        <v>1</v>
      </c>
      <c r="P77" t="s">
        <v>57</v>
      </c>
      <c r="Q77" t="s">
        <v>57</v>
      </c>
      <c r="R77" t="s">
        <v>57</v>
      </c>
      <c r="S77" t="s">
        <v>57</v>
      </c>
      <c r="T77">
        <v>0</v>
      </c>
      <c r="U77" t="s">
        <v>58</v>
      </c>
      <c r="V77" t="s">
        <v>57</v>
      </c>
      <c r="W77" t="s">
        <v>57</v>
      </c>
      <c r="X77" t="s">
        <v>58</v>
      </c>
      <c r="Y77" t="s">
        <v>57</v>
      </c>
      <c r="Z77" t="s">
        <v>57</v>
      </c>
      <c r="AA77">
        <v>1</v>
      </c>
      <c r="AB77" t="s">
        <v>85</v>
      </c>
      <c r="AC77" t="s">
        <v>57</v>
      </c>
      <c r="AD77" t="s">
        <v>57</v>
      </c>
      <c r="AE77" t="s">
        <v>58</v>
      </c>
      <c r="AF77" t="s">
        <v>56</v>
      </c>
      <c r="AH77" t="s">
        <v>57</v>
      </c>
      <c r="AI77" t="s">
        <v>57</v>
      </c>
      <c r="AJ77" t="s">
        <v>57</v>
      </c>
      <c r="AK77" t="s">
        <v>57</v>
      </c>
      <c r="AL77" t="s">
        <v>57</v>
      </c>
      <c r="AM77" t="s">
        <v>57</v>
      </c>
      <c r="AN77" t="s">
        <v>57</v>
      </c>
    </row>
    <row r="78" spans="1:40" hidden="1" x14ac:dyDescent="0.35">
      <c r="A78" t="s">
        <v>123</v>
      </c>
      <c r="B78" t="s">
        <v>46</v>
      </c>
      <c r="C78" t="s">
        <v>42</v>
      </c>
      <c r="D78" t="s">
        <v>43</v>
      </c>
      <c r="E78" t="s">
        <v>43</v>
      </c>
      <c r="F78" t="s">
        <v>43</v>
      </c>
      <c r="G78" t="s">
        <v>43</v>
      </c>
      <c r="H78" t="s">
        <v>43</v>
      </c>
      <c r="I78" t="s">
        <v>43</v>
      </c>
      <c r="J78" t="s">
        <v>43</v>
      </c>
      <c r="K78" t="s">
        <v>43</v>
      </c>
      <c r="L78" t="s">
        <v>43</v>
      </c>
    </row>
    <row r="79" spans="1:40" hidden="1" x14ac:dyDescent="0.35">
      <c r="A79" t="s">
        <v>88</v>
      </c>
      <c r="B79" t="s">
        <v>46</v>
      </c>
      <c r="C79" t="s">
        <v>47</v>
      </c>
      <c r="D79" t="s">
        <v>48</v>
      </c>
      <c r="E79" t="s">
        <v>120</v>
      </c>
      <c r="F79" t="s">
        <v>82</v>
      </c>
      <c r="G79" t="s">
        <v>70</v>
      </c>
      <c r="H79" t="s">
        <v>52</v>
      </c>
      <c r="I79" t="s">
        <v>53</v>
      </c>
      <c r="J79" t="s">
        <v>64</v>
      </c>
      <c r="K79" t="s">
        <v>72</v>
      </c>
      <c r="L79" t="s">
        <v>56</v>
      </c>
      <c r="M79">
        <v>24</v>
      </c>
      <c r="N79">
        <v>30</v>
      </c>
      <c r="O79">
        <v>1</v>
      </c>
      <c r="P79" t="s">
        <v>57</v>
      </c>
      <c r="Q79" t="s">
        <v>57</v>
      </c>
      <c r="R79" t="s">
        <v>57</v>
      </c>
      <c r="S79" t="s">
        <v>57</v>
      </c>
      <c r="T79">
        <v>0</v>
      </c>
      <c r="U79" t="s">
        <v>58</v>
      </c>
      <c r="V79" t="s">
        <v>57</v>
      </c>
      <c r="W79" t="s">
        <v>57</v>
      </c>
      <c r="X79" t="s">
        <v>58</v>
      </c>
      <c r="Y79" t="s">
        <v>57</v>
      </c>
      <c r="Z79" t="s">
        <v>57</v>
      </c>
      <c r="AA79">
        <v>1</v>
      </c>
      <c r="AB79" t="s">
        <v>78</v>
      </c>
      <c r="AC79" t="s">
        <v>57</v>
      </c>
      <c r="AD79" t="s">
        <v>56</v>
      </c>
      <c r="AE79" t="s">
        <v>78</v>
      </c>
      <c r="AF79" t="s">
        <v>57</v>
      </c>
      <c r="AH79" t="s">
        <v>57</v>
      </c>
      <c r="AI79" t="s">
        <v>56</v>
      </c>
      <c r="AJ79" t="s">
        <v>57</v>
      </c>
      <c r="AK79" t="s">
        <v>57</v>
      </c>
      <c r="AL79" t="s">
        <v>57</v>
      </c>
      <c r="AM79" t="s">
        <v>57</v>
      </c>
      <c r="AN79" t="s">
        <v>57</v>
      </c>
    </row>
    <row r="80" spans="1:40" x14ac:dyDescent="0.35">
      <c r="A80" t="s">
        <v>93</v>
      </c>
      <c r="B80" t="s">
        <v>41</v>
      </c>
      <c r="C80" t="s">
        <v>47</v>
      </c>
      <c r="D80" t="s">
        <v>94</v>
      </c>
      <c r="E80" t="s">
        <v>81</v>
      </c>
      <c r="F80" t="s">
        <v>95</v>
      </c>
      <c r="G80" t="s">
        <v>83</v>
      </c>
      <c r="H80" t="s">
        <v>52</v>
      </c>
      <c r="I80" t="s">
        <v>53</v>
      </c>
      <c r="J80" t="s">
        <v>54</v>
      </c>
      <c r="K80" t="s">
        <v>118</v>
      </c>
      <c r="L80" t="s">
        <v>56</v>
      </c>
      <c r="M80">
        <v>24</v>
      </c>
      <c r="N80">
        <v>25</v>
      </c>
      <c r="O80">
        <v>1</v>
      </c>
      <c r="P80" t="s">
        <v>57</v>
      </c>
      <c r="Q80" t="s">
        <v>57</v>
      </c>
      <c r="R80" t="s">
        <v>57</v>
      </c>
      <c r="S80" t="s">
        <v>57</v>
      </c>
      <c r="T80">
        <v>0</v>
      </c>
      <c r="U80" t="s">
        <v>58</v>
      </c>
      <c r="V80" t="s">
        <v>57</v>
      </c>
      <c r="W80" t="s">
        <v>57</v>
      </c>
      <c r="X80" t="s">
        <v>58</v>
      </c>
      <c r="Y80" t="s">
        <v>57</v>
      </c>
      <c r="Z80" t="s">
        <v>57</v>
      </c>
      <c r="AA80">
        <v>0</v>
      </c>
      <c r="AB80" t="s">
        <v>58</v>
      </c>
      <c r="AC80" t="s">
        <v>57</v>
      </c>
      <c r="AD80" t="s">
        <v>57</v>
      </c>
      <c r="AE80" t="s">
        <v>58</v>
      </c>
      <c r="AF80" t="s">
        <v>57</v>
      </c>
      <c r="AH80" t="s">
        <v>56</v>
      </c>
      <c r="AI80" t="s">
        <v>57</v>
      </c>
      <c r="AJ80" t="s">
        <v>57</v>
      </c>
      <c r="AK80" t="s">
        <v>57</v>
      </c>
      <c r="AL80" t="s">
        <v>57</v>
      </c>
      <c r="AM80" t="s">
        <v>57</v>
      </c>
      <c r="AN80" t="s">
        <v>57</v>
      </c>
    </row>
    <row r="81" spans="1:40" hidden="1" x14ac:dyDescent="0.35">
      <c r="A81" t="s">
        <v>40</v>
      </c>
      <c r="B81" t="s">
        <v>41</v>
      </c>
      <c r="C81" t="s">
        <v>42</v>
      </c>
      <c r="D81" t="s">
        <v>43</v>
      </c>
      <c r="E81" t="s">
        <v>43</v>
      </c>
      <c r="F81" t="s">
        <v>43</v>
      </c>
      <c r="G81" t="s">
        <v>43</v>
      </c>
      <c r="H81" t="s">
        <v>43</v>
      </c>
      <c r="I81" t="s">
        <v>43</v>
      </c>
      <c r="J81" t="s">
        <v>43</v>
      </c>
      <c r="K81" t="s">
        <v>43</v>
      </c>
      <c r="L81" t="s">
        <v>43</v>
      </c>
    </row>
    <row r="82" spans="1:40" x14ac:dyDescent="0.35">
      <c r="A82" t="s">
        <v>99</v>
      </c>
      <c r="B82" t="s">
        <v>41</v>
      </c>
      <c r="C82" t="s">
        <v>47</v>
      </c>
      <c r="D82" t="s">
        <v>80</v>
      </c>
      <c r="E82" t="s">
        <v>98</v>
      </c>
      <c r="F82" t="s">
        <v>74</v>
      </c>
      <c r="G82" t="s">
        <v>51</v>
      </c>
      <c r="H82" t="s">
        <v>52</v>
      </c>
      <c r="I82" t="s">
        <v>53</v>
      </c>
      <c r="J82" t="s">
        <v>54</v>
      </c>
      <c r="K82" t="s">
        <v>55</v>
      </c>
      <c r="L82" t="s">
        <v>56</v>
      </c>
      <c r="M82">
        <v>23</v>
      </c>
      <c r="N82">
        <v>35</v>
      </c>
      <c r="O82">
        <v>1</v>
      </c>
      <c r="P82" t="s">
        <v>57</v>
      </c>
      <c r="Q82" t="s">
        <v>57</v>
      </c>
      <c r="R82" t="s">
        <v>57</v>
      </c>
      <c r="S82" t="s">
        <v>57</v>
      </c>
      <c r="T82">
        <v>0</v>
      </c>
      <c r="U82" t="s">
        <v>58</v>
      </c>
      <c r="V82" t="s">
        <v>57</v>
      </c>
      <c r="W82" t="s">
        <v>57</v>
      </c>
      <c r="X82" t="s">
        <v>58</v>
      </c>
      <c r="Y82" t="s">
        <v>57</v>
      </c>
      <c r="Z82" t="s">
        <v>57</v>
      </c>
      <c r="AA82">
        <v>1</v>
      </c>
      <c r="AB82" t="s">
        <v>85</v>
      </c>
      <c r="AC82" t="s">
        <v>57</v>
      </c>
      <c r="AD82" t="s">
        <v>57</v>
      </c>
      <c r="AE82" t="s">
        <v>58</v>
      </c>
      <c r="AF82" t="s">
        <v>57</v>
      </c>
      <c r="AH82" t="s">
        <v>57</v>
      </c>
      <c r="AI82" t="s">
        <v>57</v>
      </c>
      <c r="AJ82" t="s">
        <v>57</v>
      </c>
      <c r="AK82" t="s">
        <v>57</v>
      </c>
      <c r="AL82" t="s">
        <v>57</v>
      </c>
      <c r="AM82" t="s">
        <v>57</v>
      </c>
      <c r="AN82" t="s">
        <v>57</v>
      </c>
    </row>
    <row r="83" spans="1:40" x14ac:dyDescent="0.35">
      <c r="A83" t="s">
        <v>107</v>
      </c>
      <c r="B83" t="s">
        <v>41</v>
      </c>
      <c r="C83" t="s">
        <v>47</v>
      </c>
      <c r="D83" t="s">
        <v>48</v>
      </c>
      <c r="E83" t="s">
        <v>61</v>
      </c>
      <c r="F83" t="s">
        <v>69</v>
      </c>
      <c r="G83" t="s">
        <v>109</v>
      </c>
      <c r="H83" t="s">
        <v>71</v>
      </c>
      <c r="I83" t="s">
        <v>53</v>
      </c>
      <c r="J83" t="s">
        <v>97</v>
      </c>
      <c r="K83" t="s">
        <v>65</v>
      </c>
      <c r="L83" t="s">
        <v>56</v>
      </c>
      <c r="M83">
        <v>24</v>
      </c>
      <c r="N83">
        <v>31</v>
      </c>
      <c r="O83">
        <v>1</v>
      </c>
      <c r="P83" t="s">
        <v>57</v>
      </c>
      <c r="Q83" t="s">
        <v>57</v>
      </c>
      <c r="R83" t="s">
        <v>57</v>
      </c>
      <c r="S83" t="s">
        <v>57</v>
      </c>
      <c r="T83">
        <v>0</v>
      </c>
      <c r="U83" t="s">
        <v>58</v>
      </c>
      <c r="V83" t="s">
        <v>57</v>
      </c>
      <c r="W83" t="s">
        <v>57</v>
      </c>
      <c r="X83" t="s">
        <v>58</v>
      </c>
      <c r="Y83" t="s">
        <v>57</v>
      </c>
      <c r="Z83" t="s">
        <v>57</v>
      </c>
      <c r="AA83">
        <v>1</v>
      </c>
      <c r="AB83" t="s">
        <v>78</v>
      </c>
      <c r="AC83" t="s">
        <v>57</v>
      </c>
      <c r="AD83" t="s">
        <v>57</v>
      </c>
      <c r="AE83" t="s">
        <v>58</v>
      </c>
      <c r="AF83" t="s">
        <v>57</v>
      </c>
      <c r="AH83" t="s">
        <v>56</v>
      </c>
      <c r="AI83" t="s">
        <v>56</v>
      </c>
      <c r="AJ83" t="s">
        <v>57</v>
      </c>
      <c r="AK83" t="s">
        <v>57</v>
      </c>
      <c r="AL83" t="s">
        <v>57</v>
      </c>
      <c r="AM83" t="s">
        <v>57</v>
      </c>
      <c r="AN83" t="s">
        <v>57</v>
      </c>
    </row>
    <row r="84" spans="1:40" hidden="1" x14ac:dyDescent="0.35">
      <c r="A84" t="s">
        <v>59</v>
      </c>
      <c r="B84" t="s">
        <v>41</v>
      </c>
      <c r="C84" t="s">
        <v>42</v>
      </c>
      <c r="D84" t="s">
        <v>43</v>
      </c>
      <c r="E84" t="s">
        <v>43</v>
      </c>
      <c r="F84" t="s">
        <v>43</v>
      </c>
      <c r="G84" t="s">
        <v>43</v>
      </c>
      <c r="H84" t="s">
        <v>43</v>
      </c>
      <c r="I84" t="s">
        <v>43</v>
      </c>
      <c r="J84" t="s">
        <v>43</v>
      </c>
      <c r="K84" t="s">
        <v>43</v>
      </c>
      <c r="L84" t="s">
        <v>43</v>
      </c>
    </row>
    <row r="85" spans="1:40" x14ac:dyDescent="0.35">
      <c r="A85" t="s">
        <v>88</v>
      </c>
      <c r="B85" t="s">
        <v>46</v>
      </c>
      <c r="C85" t="s">
        <v>47</v>
      </c>
      <c r="D85" t="s">
        <v>60</v>
      </c>
      <c r="E85" t="s">
        <v>49</v>
      </c>
      <c r="F85" t="s">
        <v>95</v>
      </c>
      <c r="G85" t="s">
        <v>90</v>
      </c>
      <c r="H85" t="s">
        <v>63</v>
      </c>
      <c r="I85" t="s">
        <v>53</v>
      </c>
      <c r="J85" t="s">
        <v>54</v>
      </c>
      <c r="K85" t="s">
        <v>55</v>
      </c>
      <c r="L85" t="s">
        <v>56</v>
      </c>
      <c r="M85">
        <v>24</v>
      </c>
      <c r="N85">
        <v>29</v>
      </c>
      <c r="O85">
        <v>1</v>
      </c>
      <c r="P85" t="s">
        <v>57</v>
      </c>
      <c r="Q85" t="s">
        <v>57</v>
      </c>
      <c r="R85" t="s">
        <v>57</v>
      </c>
      <c r="S85" t="s">
        <v>57</v>
      </c>
      <c r="T85">
        <v>0</v>
      </c>
      <c r="U85" t="s">
        <v>58</v>
      </c>
      <c r="V85" t="s">
        <v>57</v>
      </c>
      <c r="W85" t="s">
        <v>57</v>
      </c>
      <c r="X85" t="s">
        <v>58</v>
      </c>
      <c r="Y85" t="s">
        <v>57</v>
      </c>
      <c r="Z85" t="s">
        <v>57</v>
      </c>
      <c r="AA85">
        <v>1</v>
      </c>
      <c r="AB85" t="s">
        <v>85</v>
      </c>
      <c r="AC85" t="s">
        <v>57</v>
      </c>
      <c r="AD85" t="s">
        <v>57</v>
      </c>
      <c r="AE85" t="s">
        <v>58</v>
      </c>
      <c r="AF85" t="s">
        <v>57</v>
      </c>
      <c r="AH85" t="s">
        <v>57</v>
      </c>
      <c r="AI85" t="s">
        <v>56</v>
      </c>
      <c r="AJ85" t="s">
        <v>56</v>
      </c>
      <c r="AK85" t="s">
        <v>57</v>
      </c>
      <c r="AL85" t="s">
        <v>57</v>
      </c>
      <c r="AM85" t="s">
        <v>57</v>
      </c>
      <c r="AN85" t="s">
        <v>57</v>
      </c>
    </row>
    <row r="86" spans="1:40" hidden="1" x14ac:dyDescent="0.35">
      <c r="A86" t="s">
        <v>106</v>
      </c>
      <c r="B86" t="s">
        <v>46</v>
      </c>
      <c r="C86" t="s">
        <v>42</v>
      </c>
      <c r="D86" t="s">
        <v>43</v>
      </c>
      <c r="E86" t="s">
        <v>43</v>
      </c>
      <c r="F86" t="s">
        <v>43</v>
      </c>
      <c r="G86" t="s">
        <v>43</v>
      </c>
      <c r="H86" t="s">
        <v>43</v>
      </c>
      <c r="I86" t="s">
        <v>43</v>
      </c>
      <c r="J86" t="s">
        <v>43</v>
      </c>
      <c r="K86" t="s">
        <v>43</v>
      </c>
      <c r="L86" t="s">
        <v>43</v>
      </c>
    </row>
    <row r="87" spans="1:40" x14ac:dyDescent="0.35">
      <c r="A87" t="s">
        <v>99</v>
      </c>
      <c r="B87" t="s">
        <v>41</v>
      </c>
      <c r="C87" t="s">
        <v>47</v>
      </c>
      <c r="D87" t="s">
        <v>94</v>
      </c>
      <c r="E87" t="s">
        <v>68</v>
      </c>
      <c r="F87" t="s">
        <v>62</v>
      </c>
      <c r="G87" t="s">
        <v>100</v>
      </c>
      <c r="H87" t="s">
        <v>76</v>
      </c>
      <c r="I87" t="s">
        <v>53</v>
      </c>
      <c r="J87" t="s">
        <v>54</v>
      </c>
      <c r="K87" t="s">
        <v>55</v>
      </c>
      <c r="L87" t="s">
        <v>56</v>
      </c>
      <c r="M87">
        <v>24</v>
      </c>
      <c r="N87">
        <v>52</v>
      </c>
      <c r="O87">
        <v>1</v>
      </c>
      <c r="P87" t="s">
        <v>57</v>
      </c>
      <c r="Q87" t="s">
        <v>57</v>
      </c>
      <c r="R87" t="s">
        <v>57</v>
      </c>
      <c r="S87" t="s">
        <v>57</v>
      </c>
      <c r="T87">
        <v>0</v>
      </c>
      <c r="U87" t="s">
        <v>58</v>
      </c>
      <c r="V87" t="s">
        <v>57</v>
      </c>
      <c r="W87" t="s">
        <v>57</v>
      </c>
      <c r="X87" t="s">
        <v>58</v>
      </c>
      <c r="Y87" t="s">
        <v>57</v>
      </c>
      <c r="Z87" t="s">
        <v>57</v>
      </c>
      <c r="AA87">
        <v>1</v>
      </c>
      <c r="AB87" t="s">
        <v>85</v>
      </c>
      <c r="AC87" t="s">
        <v>57</v>
      </c>
      <c r="AD87" t="s">
        <v>57</v>
      </c>
      <c r="AE87" t="s">
        <v>58</v>
      </c>
      <c r="AF87" t="s">
        <v>57</v>
      </c>
      <c r="AH87" t="s">
        <v>56</v>
      </c>
      <c r="AI87" t="s">
        <v>56</v>
      </c>
      <c r="AJ87" t="s">
        <v>57</v>
      </c>
      <c r="AK87" t="s">
        <v>57</v>
      </c>
      <c r="AL87" t="s">
        <v>57</v>
      </c>
      <c r="AM87" t="s">
        <v>57</v>
      </c>
      <c r="AN87" t="s">
        <v>57</v>
      </c>
    </row>
    <row r="88" spans="1:40" hidden="1" x14ac:dyDescent="0.35">
      <c r="A88" t="s">
        <v>88</v>
      </c>
      <c r="B88" t="s">
        <v>46</v>
      </c>
      <c r="C88" t="s">
        <v>42</v>
      </c>
      <c r="D88" t="s">
        <v>43</v>
      </c>
      <c r="E88" t="s">
        <v>43</v>
      </c>
      <c r="F88" t="s">
        <v>43</v>
      </c>
      <c r="G88" t="s">
        <v>43</v>
      </c>
      <c r="H88" t="s">
        <v>43</v>
      </c>
      <c r="I88" t="s">
        <v>43</v>
      </c>
      <c r="J88" t="s">
        <v>43</v>
      </c>
      <c r="K88" t="s">
        <v>43</v>
      </c>
      <c r="L88" t="s">
        <v>43</v>
      </c>
    </row>
    <row r="89" spans="1:40" hidden="1" x14ac:dyDescent="0.35">
      <c r="A89" t="s">
        <v>40</v>
      </c>
      <c r="B89" t="s">
        <v>41</v>
      </c>
      <c r="C89" t="s">
        <v>42</v>
      </c>
      <c r="D89" t="s">
        <v>43</v>
      </c>
      <c r="E89" t="s">
        <v>43</v>
      </c>
      <c r="F89" t="s">
        <v>43</v>
      </c>
      <c r="G89" t="s">
        <v>43</v>
      </c>
      <c r="H89" t="s">
        <v>43</v>
      </c>
      <c r="I89" t="s">
        <v>43</v>
      </c>
      <c r="J89" t="s">
        <v>43</v>
      </c>
      <c r="K89" t="s">
        <v>43</v>
      </c>
      <c r="L89" t="s">
        <v>43</v>
      </c>
    </row>
    <row r="90" spans="1:40" hidden="1" x14ac:dyDescent="0.35">
      <c r="A90" t="s">
        <v>92</v>
      </c>
      <c r="B90" t="s">
        <v>41</v>
      </c>
      <c r="C90" t="s">
        <v>42</v>
      </c>
      <c r="D90" t="s">
        <v>43</v>
      </c>
      <c r="E90" t="s">
        <v>43</v>
      </c>
      <c r="F90" t="s">
        <v>43</v>
      </c>
      <c r="G90" t="s">
        <v>43</v>
      </c>
      <c r="H90" t="s">
        <v>43</v>
      </c>
      <c r="I90" t="s">
        <v>43</v>
      </c>
      <c r="J90" t="s">
        <v>43</v>
      </c>
      <c r="K90" t="s">
        <v>43</v>
      </c>
      <c r="L90" t="s">
        <v>43</v>
      </c>
    </row>
    <row r="91" spans="1:40" x14ac:dyDescent="0.35">
      <c r="A91" t="s">
        <v>87</v>
      </c>
      <c r="B91" t="s">
        <v>41</v>
      </c>
      <c r="C91" t="s">
        <v>47</v>
      </c>
      <c r="D91" t="s">
        <v>124</v>
      </c>
      <c r="E91" t="s">
        <v>98</v>
      </c>
      <c r="F91" t="s">
        <v>89</v>
      </c>
      <c r="G91" t="s">
        <v>90</v>
      </c>
      <c r="H91" t="s">
        <v>76</v>
      </c>
      <c r="I91" t="s">
        <v>53</v>
      </c>
      <c r="J91" t="s">
        <v>54</v>
      </c>
      <c r="K91" t="s">
        <v>72</v>
      </c>
      <c r="L91" t="s">
        <v>56</v>
      </c>
      <c r="M91">
        <v>24</v>
      </c>
      <c r="N91">
        <v>35</v>
      </c>
      <c r="O91">
        <v>1</v>
      </c>
      <c r="P91" t="s">
        <v>57</v>
      </c>
      <c r="Q91" t="s">
        <v>57</v>
      </c>
      <c r="R91" t="s">
        <v>57</v>
      </c>
      <c r="S91" t="s">
        <v>57</v>
      </c>
      <c r="T91">
        <v>0</v>
      </c>
      <c r="U91" t="s">
        <v>58</v>
      </c>
      <c r="V91" t="s">
        <v>57</v>
      </c>
      <c r="W91" t="s">
        <v>57</v>
      </c>
      <c r="X91" t="s">
        <v>58</v>
      </c>
      <c r="Y91" t="s">
        <v>57</v>
      </c>
      <c r="Z91" t="s">
        <v>57</v>
      </c>
      <c r="AA91">
        <v>0</v>
      </c>
      <c r="AB91" t="s">
        <v>58</v>
      </c>
      <c r="AC91" t="s">
        <v>57</v>
      </c>
      <c r="AD91" t="s">
        <v>57</v>
      </c>
      <c r="AE91" t="s">
        <v>58</v>
      </c>
      <c r="AF91" t="s">
        <v>57</v>
      </c>
      <c r="AH91" t="s">
        <v>57</v>
      </c>
      <c r="AI91" t="s">
        <v>56</v>
      </c>
      <c r="AJ91" t="s">
        <v>57</v>
      </c>
      <c r="AK91" t="s">
        <v>57</v>
      </c>
      <c r="AL91" t="s">
        <v>57</v>
      </c>
      <c r="AM91" t="s">
        <v>57</v>
      </c>
      <c r="AN91" t="s">
        <v>57</v>
      </c>
    </row>
    <row r="92" spans="1:40" hidden="1" x14ac:dyDescent="0.35">
      <c r="A92" t="s">
        <v>88</v>
      </c>
      <c r="B92" t="s">
        <v>41</v>
      </c>
      <c r="C92" t="s">
        <v>47</v>
      </c>
      <c r="D92" t="s">
        <v>48</v>
      </c>
      <c r="E92" t="s">
        <v>125</v>
      </c>
      <c r="F92" t="s">
        <v>82</v>
      </c>
      <c r="G92" t="s">
        <v>117</v>
      </c>
      <c r="H92" t="s">
        <v>76</v>
      </c>
      <c r="I92" t="s">
        <v>53</v>
      </c>
      <c r="J92" t="s">
        <v>54</v>
      </c>
      <c r="K92" t="s">
        <v>72</v>
      </c>
      <c r="L92" t="s">
        <v>56</v>
      </c>
      <c r="M92">
        <v>24</v>
      </c>
      <c r="N92">
        <v>30</v>
      </c>
      <c r="O92">
        <v>1</v>
      </c>
      <c r="P92" t="s">
        <v>57</v>
      </c>
      <c r="Q92" t="s">
        <v>57</v>
      </c>
      <c r="R92" t="s">
        <v>57</v>
      </c>
      <c r="S92" t="s">
        <v>57</v>
      </c>
      <c r="T92">
        <v>0</v>
      </c>
      <c r="U92" t="s">
        <v>58</v>
      </c>
      <c r="V92" t="s">
        <v>57</v>
      </c>
      <c r="W92" t="s">
        <v>57</v>
      </c>
      <c r="X92" t="s">
        <v>58</v>
      </c>
      <c r="Y92" t="s">
        <v>57</v>
      </c>
      <c r="Z92" t="s">
        <v>57</v>
      </c>
      <c r="AA92">
        <v>1</v>
      </c>
      <c r="AB92" t="s">
        <v>78</v>
      </c>
      <c r="AC92" t="s">
        <v>57</v>
      </c>
      <c r="AD92" t="s">
        <v>56</v>
      </c>
      <c r="AE92" t="s">
        <v>78</v>
      </c>
      <c r="AF92" t="s">
        <v>56</v>
      </c>
      <c r="AH92" t="s">
        <v>56</v>
      </c>
      <c r="AI92" t="s">
        <v>57</v>
      </c>
      <c r="AJ92" t="s">
        <v>57</v>
      </c>
      <c r="AK92" t="s">
        <v>57</v>
      </c>
      <c r="AL92" t="s">
        <v>57</v>
      </c>
      <c r="AM92" t="s">
        <v>57</v>
      </c>
      <c r="AN92" t="s">
        <v>57</v>
      </c>
    </row>
    <row r="93" spans="1:40" hidden="1" x14ac:dyDescent="0.35">
      <c r="A93" t="s">
        <v>79</v>
      </c>
      <c r="B93" t="s">
        <v>41</v>
      </c>
      <c r="C93" t="s">
        <v>47</v>
      </c>
      <c r="D93" t="s">
        <v>48</v>
      </c>
      <c r="E93" t="s">
        <v>49</v>
      </c>
      <c r="F93" t="s">
        <v>74</v>
      </c>
      <c r="G93" t="s">
        <v>83</v>
      </c>
      <c r="H93" t="s">
        <v>63</v>
      </c>
      <c r="I93" t="s">
        <v>53</v>
      </c>
      <c r="J93" t="s">
        <v>54</v>
      </c>
      <c r="K93" t="s">
        <v>118</v>
      </c>
      <c r="L93" t="s">
        <v>56</v>
      </c>
      <c r="M93">
        <v>24</v>
      </c>
      <c r="N93">
        <v>48</v>
      </c>
      <c r="O93">
        <v>1</v>
      </c>
      <c r="P93" t="s">
        <v>57</v>
      </c>
      <c r="Q93" t="s">
        <v>57</v>
      </c>
      <c r="R93" t="s">
        <v>57</v>
      </c>
      <c r="S93" t="s">
        <v>57</v>
      </c>
      <c r="T93">
        <v>0</v>
      </c>
      <c r="U93" t="s">
        <v>58</v>
      </c>
      <c r="V93" t="s">
        <v>57</v>
      </c>
      <c r="W93" t="s">
        <v>57</v>
      </c>
      <c r="X93" t="s">
        <v>58</v>
      </c>
      <c r="Y93" t="s">
        <v>57</v>
      </c>
      <c r="Z93" t="s">
        <v>57</v>
      </c>
      <c r="AA93">
        <v>1</v>
      </c>
      <c r="AB93" t="s">
        <v>78</v>
      </c>
      <c r="AC93" t="s">
        <v>57</v>
      </c>
      <c r="AD93" t="s">
        <v>56</v>
      </c>
      <c r="AE93" t="s">
        <v>78</v>
      </c>
      <c r="AF93" t="s">
        <v>57</v>
      </c>
      <c r="AH93" t="s">
        <v>57</v>
      </c>
      <c r="AI93" t="s">
        <v>57</v>
      </c>
      <c r="AJ93" t="s">
        <v>57</v>
      </c>
      <c r="AK93" t="s">
        <v>57</v>
      </c>
      <c r="AL93" t="s">
        <v>57</v>
      </c>
      <c r="AM93" t="s">
        <v>57</v>
      </c>
      <c r="AN93" t="s">
        <v>57</v>
      </c>
    </row>
    <row r="94" spans="1:40" hidden="1" x14ac:dyDescent="0.35">
      <c r="A94" t="s">
        <v>45</v>
      </c>
      <c r="B94" t="s">
        <v>41</v>
      </c>
      <c r="C94" t="s">
        <v>42</v>
      </c>
      <c r="D94" t="s">
        <v>43</v>
      </c>
      <c r="E94" t="s">
        <v>43</v>
      </c>
      <c r="F94" t="s">
        <v>43</v>
      </c>
      <c r="G94" t="s">
        <v>43</v>
      </c>
      <c r="H94" t="s">
        <v>43</v>
      </c>
      <c r="I94" t="s">
        <v>43</v>
      </c>
      <c r="J94" t="s">
        <v>43</v>
      </c>
      <c r="K94" t="s">
        <v>43</v>
      </c>
      <c r="L94" t="s">
        <v>43</v>
      </c>
    </row>
    <row r="95" spans="1:40" hidden="1" x14ac:dyDescent="0.35">
      <c r="A95" t="s">
        <v>66</v>
      </c>
      <c r="B95" t="s">
        <v>41</v>
      </c>
      <c r="C95" t="s">
        <v>42</v>
      </c>
      <c r="D95" t="s">
        <v>43</v>
      </c>
      <c r="E95" t="s">
        <v>43</v>
      </c>
      <c r="F95" t="s">
        <v>43</v>
      </c>
      <c r="G95" t="s">
        <v>43</v>
      </c>
      <c r="H95" t="s">
        <v>43</v>
      </c>
      <c r="I95" t="s">
        <v>43</v>
      </c>
      <c r="J95" t="s">
        <v>43</v>
      </c>
      <c r="K95" t="s">
        <v>43</v>
      </c>
      <c r="L95" t="s">
        <v>43</v>
      </c>
    </row>
    <row r="96" spans="1:40" hidden="1" x14ac:dyDescent="0.35">
      <c r="A96" t="s">
        <v>107</v>
      </c>
      <c r="B96" t="s">
        <v>46</v>
      </c>
      <c r="C96" t="s">
        <v>47</v>
      </c>
      <c r="D96" t="s">
        <v>48</v>
      </c>
      <c r="E96" t="s">
        <v>68</v>
      </c>
      <c r="F96" t="s">
        <v>111</v>
      </c>
      <c r="G96" t="s">
        <v>83</v>
      </c>
      <c r="H96" t="s">
        <v>63</v>
      </c>
      <c r="I96" t="s">
        <v>53</v>
      </c>
      <c r="J96" t="s">
        <v>54</v>
      </c>
      <c r="K96" t="s">
        <v>55</v>
      </c>
      <c r="L96" t="s">
        <v>56</v>
      </c>
      <c r="M96">
        <v>24</v>
      </c>
      <c r="N96">
        <v>27</v>
      </c>
      <c r="O96">
        <v>1</v>
      </c>
      <c r="P96" t="s">
        <v>57</v>
      </c>
      <c r="Q96" t="s">
        <v>57</v>
      </c>
      <c r="R96" t="s">
        <v>57</v>
      </c>
      <c r="S96" t="s">
        <v>57</v>
      </c>
      <c r="T96">
        <v>1</v>
      </c>
      <c r="U96" t="s">
        <v>101</v>
      </c>
      <c r="V96" t="s">
        <v>57</v>
      </c>
      <c r="W96" t="s">
        <v>57</v>
      </c>
      <c r="X96" t="s">
        <v>58</v>
      </c>
      <c r="Y96" t="s">
        <v>57</v>
      </c>
      <c r="Z96" t="s">
        <v>57</v>
      </c>
      <c r="AA96">
        <v>1</v>
      </c>
      <c r="AB96" t="s">
        <v>78</v>
      </c>
      <c r="AC96" t="s">
        <v>57</v>
      </c>
      <c r="AD96" t="s">
        <v>56</v>
      </c>
      <c r="AE96" t="s">
        <v>78</v>
      </c>
      <c r="AF96" t="s">
        <v>57</v>
      </c>
      <c r="AH96" t="s">
        <v>57</v>
      </c>
      <c r="AI96" t="s">
        <v>57</v>
      </c>
      <c r="AJ96" t="s">
        <v>57</v>
      </c>
      <c r="AK96" t="s">
        <v>57</v>
      </c>
      <c r="AL96" t="s">
        <v>57</v>
      </c>
      <c r="AM96" t="s">
        <v>57</v>
      </c>
      <c r="AN96" t="s">
        <v>57</v>
      </c>
    </row>
    <row r="97" spans="1:40" hidden="1" x14ac:dyDescent="0.35">
      <c r="A97" t="s">
        <v>87</v>
      </c>
      <c r="B97" t="s">
        <v>41</v>
      </c>
      <c r="C97" t="s">
        <v>47</v>
      </c>
      <c r="D97" t="s">
        <v>48</v>
      </c>
      <c r="E97" t="s">
        <v>81</v>
      </c>
      <c r="F97" t="s">
        <v>74</v>
      </c>
      <c r="G97" t="s">
        <v>104</v>
      </c>
      <c r="H97" t="s">
        <v>71</v>
      </c>
      <c r="I97" t="s">
        <v>84</v>
      </c>
      <c r="J97" t="s">
        <v>54</v>
      </c>
      <c r="K97" t="s">
        <v>118</v>
      </c>
      <c r="L97" t="s">
        <v>56</v>
      </c>
      <c r="M97">
        <v>24</v>
      </c>
      <c r="N97">
        <v>41</v>
      </c>
      <c r="O97">
        <v>1</v>
      </c>
      <c r="P97" t="s">
        <v>57</v>
      </c>
      <c r="Q97" t="s">
        <v>57</v>
      </c>
      <c r="R97" t="s">
        <v>57</v>
      </c>
      <c r="S97" t="s">
        <v>57</v>
      </c>
      <c r="T97">
        <v>0</v>
      </c>
      <c r="U97" t="s">
        <v>58</v>
      </c>
      <c r="V97" t="s">
        <v>57</v>
      </c>
      <c r="W97" t="s">
        <v>57</v>
      </c>
      <c r="X97" t="s">
        <v>58</v>
      </c>
      <c r="Y97" t="s">
        <v>57</v>
      </c>
      <c r="Z97" t="s">
        <v>57</v>
      </c>
      <c r="AA97">
        <v>1</v>
      </c>
      <c r="AB97" t="s">
        <v>85</v>
      </c>
      <c r="AC97" t="s">
        <v>57</v>
      </c>
      <c r="AD97" t="s">
        <v>57</v>
      </c>
      <c r="AE97" t="s">
        <v>58</v>
      </c>
      <c r="AF97" t="s">
        <v>57</v>
      </c>
      <c r="AH97" t="s">
        <v>56</v>
      </c>
      <c r="AI97" t="s">
        <v>57</v>
      </c>
      <c r="AJ97" t="s">
        <v>57</v>
      </c>
      <c r="AK97" t="s">
        <v>57</v>
      </c>
      <c r="AL97" t="s">
        <v>57</v>
      </c>
      <c r="AM97" t="s">
        <v>57</v>
      </c>
      <c r="AN97" t="s">
        <v>57</v>
      </c>
    </row>
    <row r="98" spans="1:40" hidden="1" x14ac:dyDescent="0.35">
      <c r="A98" t="s">
        <v>79</v>
      </c>
      <c r="B98" t="s">
        <v>41</v>
      </c>
      <c r="C98" t="s">
        <v>47</v>
      </c>
      <c r="D98" t="s">
        <v>94</v>
      </c>
      <c r="E98" t="s">
        <v>108</v>
      </c>
      <c r="F98" t="s">
        <v>69</v>
      </c>
      <c r="G98" t="s">
        <v>75</v>
      </c>
      <c r="H98" t="s">
        <v>71</v>
      </c>
      <c r="I98" t="s">
        <v>84</v>
      </c>
      <c r="J98" t="s">
        <v>54</v>
      </c>
      <c r="K98" t="s">
        <v>72</v>
      </c>
      <c r="L98" t="s">
        <v>56</v>
      </c>
      <c r="M98">
        <v>24</v>
      </c>
      <c r="N98">
        <v>26</v>
      </c>
      <c r="O98">
        <v>1</v>
      </c>
      <c r="P98" t="s">
        <v>57</v>
      </c>
      <c r="Q98" t="s">
        <v>57</v>
      </c>
      <c r="R98" t="s">
        <v>57</v>
      </c>
      <c r="S98" t="s">
        <v>57</v>
      </c>
      <c r="T98">
        <v>0</v>
      </c>
      <c r="U98" t="s">
        <v>58</v>
      </c>
      <c r="V98" t="s">
        <v>57</v>
      </c>
      <c r="W98" t="s">
        <v>57</v>
      </c>
      <c r="X98" t="s">
        <v>58</v>
      </c>
      <c r="Y98" t="s">
        <v>57</v>
      </c>
      <c r="Z98" t="s">
        <v>57</v>
      </c>
      <c r="AA98">
        <v>1</v>
      </c>
      <c r="AB98" t="s">
        <v>78</v>
      </c>
      <c r="AC98" t="s">
        <v>57</v>
      </c>
      <c r="AD98" t="s">
        <v>57</v>
      </c>
      <c r="AE98" t="s">
        <v>58</v>
      </c>
      <c r="AF98" t="s">
        <v>57</v>
      </c>
      <c r="AH98" t="s">
        <v>56</v>
      </c>
      <c r="AI98" t="s">
        <v>57</v>
      </c>
      <c r="AJ98" t="s">
        <v>57</v>
      </c>
      <c r="AK98" t="s">
        <v>57</v>
      </c>
      <c r="AL98" t="s">
        <v>57</v>
      </c>
      <c r="AM98" t="s">
        <v>57</v>
      </c>
      <c r="AN98" t="s">
        <v>57</v>
      </c>
    </row>
    <row r="99" spans="1:40" x14ac:dyDescent="0.35">
      <c r="A99" t="s">
        <v>79</v>
      </c>
      <c r="B99" t="s">
        <v>46</v>
      </c>
      <c r="C99" t="s">
        <v>47</v>
      </c>
      <c r="D99" t="s">
        <v>94</v>
      </c>
      <c r="E99" t="s">
        <v>96</v>
      </c>
      <c r="F99" t="s">
        <v>126</v>
      </c>
      <c r="G99" t="s">
        <v>75</v>
      </c>
      <c r="H99" t="s">
        <v>52</v>
      </c>
      <c r="I99" t="s">
        <v>53</v>
      </c>
      <c r="J99" t="s">
        <v>54</v>
      </c>
      <c r="K99" t="s">
        <v>55</v>
      </c>
      <c r="L99" t="s">
        <v>56</v>
      </c>
      <c r="M99">
        <v>24</v>
      </c>
      <c r="N99">
        <v>30</v>
      </c>
      <c r="O99">
        <v>1</v>
      </c>
      <c r="P99" t="s">
        <v>57</v>
      </c>
      <c r="Q99" t="s">
        <v>57</v>
      </c>
      <c r="R99" t="s">
        <v>57</v>
      </c>
      <c r="S99" t="s">
        <v>57</v>
      </c>
      <c r="T99">
        <v>0</v>
      </c>
      <c r="U99" t="s">
        <v>58</v>
      </c>
      <c r="V99" t="s">
        <v>57</v>
      </c>
      <c r="W99" t="s">
        <v>57</v>
      </c>
      <c r="X99" t="s">
        <v>58</v>
      </c>
      <c r="Y99" t="s">
        <v>57</v>
      </c>
      <c r="Z99" t="s">
        <v>57</v>
      </c>
      <c r="AA99">
        <v>0</v>
      </c>
      <c r="AB99" t="s">
        <v>58</v>
      </c>
      <c r="AC99" t="s">
        <v>57</v>
      </c>
      <c r="AD99" t="s">
        <v>57</v>
      </c>
      <c r="AE99" t="s">
        <v>58</v>
      </c>
      <c r="AF99" t="s">
        <v>57</v>
      </c>
      <c r="AH99" t="s">
        <v>57</v>
      </c>
      <c r="AI99" t="s">
        <v>56</v>
      </c>
      <c r="AJ99" t="s">
        <v>56</v>
      </c>
      <c r="AK99" t="s">
        <v>57</v>
      </c>
      <c r="AL99" t="s">
        <v>57</v>
      </c>
      <c r="AM99" t="s">
        <v>56</v>
      </c>
      <c r="AN99" t="s">
        <v>57</v>
      </c>
    </row>
    <row r="100" spans="1:40" hidden="1" x14ac:dyDescent="0.35">
      <c r="A100" t="s">
        <v>106</v>
      </c>
      <c r="B100" t="s">
        <v>41</v>
      </c>
      <c r="C100" t="s">
        <v>47</v>
      </c>
      <c r="D100" t="s">
        <v>48</v>
      </c>
      <c r="E100" t="s">
        <v>68</v>
      </c>
      <c r="F100" t="s">
        <v>116</v>
      </c>
      <c r="G100" t="s">
        <v>75</v>
      </c>
      <c r="H100" t="s">
        <v>52</v>
      </c>
      <c r="I100" t="s">
        <v>84</v>
      </c>
      <c r="J100" t="s">
        <v>54</v>
      </c>
      <c r="K100" t="s">
        <v>72</v>
      </c>
      <c r="L100" t="s">
        <v>56</v>
      </c>
      <c r="M100">
        <v>24</v>
      </c>
      <c r="N100">
        <v>41</v>
      </c>
      <c r="O100">
        <v>1</v>
      </c>
      <c r="P100" t="s">
        <v>57</v>
      </c>
      <c r="Q100" t="s">
        <v>57</v>
      </c>
      <c r="R100" t="s">
        <v>57</v>
      </c>
      <c r="S100" t="s">
        <v>57</v>
      </c>
      <c r="T100">
        <v>0</v>
      </c>
      <c r="U100" t="s">
        <v>58</v>
      </c>
      <c r="V100" t="s">
        <v>57</v>
      </c>
      <c r="W100" t="s">
        <v>57</v>
      </c>
      <c r="X100" t="s">
        <v>58</v>
      </c>
      <c r="Y100" t="s">
        <v>57</v>
      </c>
      <c r="Z100" t="s">
        <v>57</v>
      </c>
      <c r="AA100">
        <v>1</v>
      </c>
      <c r="AB100" t="s">
        <v>78</v>
      </c>
      <c r="AC100" t="s">
        <v>57</v>
      </c>
      <c r="AD100" t="s">
        <v>57</v>
      </c>
      <c r="AE100" t="s">
        <v>58</v>
      </c>
      <c r="AF100" t="s">
        <v>57</v>
      </c>
      <c r="AH100" t="s">
        <v>57</v>
      </c>
      <c r="AI100" t="s">
        <v>57</v>
      </c>
      <c r="AJ100" t="s">
        <v>57</v>
      </c>
      <c r="AK100" t="s">
        <v>57</v>
      </c>
      <c r="AL100" t="s">
        <v>57</v>
      </c>
      <c r="AM100" t="s">
        <v>57</v>
      </c>
      <c r="AN100" t="s">
        <v>57</v>
      </c>
    </row>
    <row r="101" spans="1:40" x14ac:dyDescent="0.35">
      <c r="A101" t="s">
        <v>112</v>
      </c>
      <c r="B101" t="s">
        <v>41</v>
      </c>
      <c r="C101" t="s">
        <v>47</v>
      </c>
      <c r="D101" t="s">
        <v>94</v>
      </c>
      <c r="E101" t="s">
        <v>125</v>
      </c>
      <c r="F101" t="s">
        <v>69</v>
      </c>
      <c r="G101" t="s">
        <v>109</v>
      </c>
      <c r="H101" t="s">
        <v>52</v>
      </c>
      <c r="I101" t="s">
        <v>53</v>
      </c>
      <c r="J101" t="s">
        <v>54</v>
      </c>
      <c r="K101" t="s">
        <v>77</v>
      </c>
      <c r="L101" t="s">
        <v>56</v>
      </c>
      <c r="M101">
        <v>24</v>
      </c>
      <c r="N101">
        <v>27</v>
      </c>
      <c r="O101">
        <v>1</v>
      </c>
      <c r="P101" t="s">
        <v>57</v>
      </c>
      <c r="Q101" t="s">
        <v>57</v>
      </c>
      <c r="R101" t="s">
        <v>57</v>
      </c>
      <c r="S101" t="s">
        <v>57</v>
      </c>
      <c r="T101">
        <v>0</v>
      </c>
      <c r="U101" t="s">
        <v>58</v>
      </c>
      <c r="V101" t="s">
        <v>57</v>
      </c>
      <c r="W101" t="s">
        <v>57</v>
      </c>
      <c r="X101" t="s">
        <v>58</v>
      </c>
      <c r="Y101" t="s">
        <v>57</v>
      </c>
      <c r="Z101" t="s">
        <v>57</v>
      </c>
      <c r="AA101">
        <v>1</v>
      </c>
      <c r="AB101" t="s">
        <v>85</v>
      </c>
      <c r="AC101" t="s">
        <v>57</v>
      </c>
      <c r="AD101" t="s">
        <v>57</v>
      </c>
      <c r="AE101" t="s">
        <v>58</v>
      </c>
      <c r="AF101" t="s">
        <v>57</v>
      </c>
      <c r="AH101" t="s">
        <v>56</v>
      </c>
      <c r="AI101" t="s">
        <v>57</v>
      </c>
      <c r="AJ101" t="s">
        <v>57</v>
      </c>
      <c r="AK101" t="s">
        <v>57</v>
      </c>
      <c r="AL101" t="s">
        <v>57</v>
      </c>
      <c r="AM101" t="s">
        <v>57</v>
      </c>
      <c r="AN101" t="s">
        <v>57</v>
      </c>
    </row>
    <row r="105" spans="1:40" x14ac:dyDescent="0.35">
      <c r="AI105" t="s">
        <v>2375</v>
      </c>
    </row>
  </sheetData>
  <autoFilter ref="A1:AN101" xr:uid="{00000000-0001-0000-0000-000000000000}">
    <filterColumn colId="8">
      <filters>
        <filter val="24 hours"/>
      </filters>
    </filterColumn>
    <filterColumn colId="29">
      <filters>
        <filter val="N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F729-6E06-41B0-ABC9-0FB220E0B2F1}">
  <dimension ref="A1:G28"/>
  <sheetViews>
    <sheetView zoomScale="69" workbookViewId="0">
      <selection activeCell="M5" sqref="M5"/>
    </sheetView>
  </sheetViews>
  <sheetFormatPr defaultRowHeight="14.5" x14ac:dyDescent="0.35"/>
  <cols>
    <col min="1" max="1" width="105.1796875" style="3" bestFit="1" customWidth="1"/>
  </cols>
  <sheetData>
    <row r="1" spans="1:7" x14ac:dyDescent="0.35">
      <c r="A1" s="3" t="s">
        <v>2363</v>
      </c>
      <c r="G1">
        <f>COUNTIF(Data_1!AA2:'Data_1'!AA101,1)</f>
        <v>43</v>
      </c>
    </row>
    <row r="2" spans="1:7" x14ac:dyDescent="0.35">
      <c r="A2" s="3" t="s">
        <v>2364</v>
      </c>
      <c r="G2">
        <f>COUNTA(Data_1!AA2:AA101)</f>
        <v>57</v>
      </c>
    </row>
    <row r="3" spans="1:7" ht="26.5" x14ac:dyDescent="0.35">
      <c r="A3" s="4" t="s">
        <v>2365</v>
      </c>
      <c r="B3" s="1"/>
      <c r="C3" s="1"/>
      <c r="D3" s="1"/>
      <c r="E3" s="1"/>
      <c r="F3" s="1"/>
      <c r="G3" s="2">
        <f>G1/G2</f>
        <v>0.75438596491228072</v>
      </c>
    </row>
    <row r="6" spans="1:7" x14ac:dyDescent="0.35">
      <c r="A6" s="5" t="s">
        <v>2366</v>
      </c>
      <c r="G6" s="2">
        <f>COUNTIFS(Data_1!AA2:AA101,0,Data_1!AD2:AD101,"Y")/COUNT(Data_1!AA2:AA101)</f>
        <v>1.7543859649122806E-2</v>
      </c>
    </row>
    <row r="9" spans="1:7" x14ac:dyDescent="0.35">
      <c r="A9" s="5" t="s">
        <v>2367</v>
      </c>
      <c r="G9" s="2">
        <f>COUNTIFS(Data_1!AA2:AA101,"&gt;0",Data_1!AD2:AD101,"Y")/COUNT(Data_1!AA2:AA101)</f>
        <v>0.22807017543859648</v>
      </c>
    </row>
    <row r="12" spans="1:7" x14ac:dyDescent="0.35">
      <c r="A12" s="5" t="s">
        <v>2368</v>
      </c>
      <c r="G12" s="2">
        <f>COUNTIFS(Data_1!B2:B101, "URBAN", Data_1!AA2:AA101, 0, Data_1!AF2:AF101, "Y") / COUNTIFS(Data_1!B2:B101, "URBAN", Data_1!AA2:AA101, 0)</f>
        <v>0.2</v>
      </c>
    </row>
    <row r="14" spans="1:7" x14ac:dyDescent="0.35">
      <c r="A14" s="3" t="s">
        <v>2369</v>
      </c>
      <c r="G14">
        <f>COUNTIFS(Data_1!AB2:AB200, "Commuter Bike") / COUNTIF(Data_1!AA2:AA200, "&gt;0")</f>
        <v>0.46511627906976744</v>
      </c>
    </row>
    <row r="17" spans="1:7" x14ac:dyDescent="0.35">
      <c r="A17" s="5" t="s">
        <v>2370</v>
      </c>
      <c r="G17">
        <f>COUNTIFS(Data_1!H2:H200, "Female Majority", Data_1!AB2:AB200, "Scooter")/COUNTIF(Data_1!H2:H200, "Female Majority")</f>
        <v>0.27272727272727271</v>
      </c>
    </row>
    <row r="20" spans="1:7" ht="26.5" x14ac:dyDescent="0.35">
      <c r="A20" s="4" t="s">
        <v>2371</v>
      </c>
      <c r="G20">
        <f>COUNTIFS(Data_1!B2:B200, "RURAL", Data_1!F2:F200, "*Farmer*", Data_1!AA2:AA200, "&gt;=1") /  COUNTIFS(Data_1!B2:B200, "RURAL", Data_1!F2:F200, "*Farmer*")
/
COUNTIFS(Data_1!B2:B200, "RURAL", Data_1!F2:F200, "*Farmer*")</f>
        <v>1</v>
      </c>
    </row>
    <row r="22" spans="1:7" x14ac:dyDescent="0.35">
      <c r="A22" s="3" t="s">
        <v>2372</v>
      </c>
      <c r="G22">
        <f>COUNTIF(Data_1!AI2:AI200, "N") / COUNTA(Data_1!AI2:AI200)</f>
        <v>0.7068965517241379</v>
      </c>
    </row>
    <row r="24" spans="1:7" ht="50" x14ac:dyDescent="0.35">
      <c r="A24" s="6" t="s">
        <v>2373</v>
      </c>
      <c r="G24">
        <f>COUNTIFS(Data_1!AD2:AD200,"Y", Data_1!AH2:AH200,"Y")
 / COUNTIF(Data_1!AD2:AD200,"Y")</f>
        <v>0.5714285714285714</v>
      </c>
    </row>
    <row r="25" spans="1:7" x14ac:dyDescent="0.35">
      <c r="A25" s="6" t="s">
        <v>2374</v>
      </c>
    </row>
    <row r="28" spans="1:7" ht="52.5" x14ac:dyDescent="0.35">
      <c r="A28" s="4" t="s">
        <v>2376</v>
      </c>
      <c r="G28">
        <f>COUNTIFS(Data_1!I2:I200, "24 hours", Data_1!AD2:AD200, "Y")
/ COUNTIF(Data_1!I2:I200, "24 hours")</f>
        <v>0.26829268292682928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2241"/>
  <sheetViews>
    <sheetView zoomScale="92" workbookViewId="0">
      <selection activeCell="G921" sqref="G921"/>
    </sheetView>
  </sheetViews>
  <sheetFormatPr defaultRowHeight="14.5" x14ac:dyDescent="0.35"/>
  <cols>
    <col min="1" max="1" width="24.90625" bestFit="1" customWidth="1"/>
    <col min="2" max="2" width="8.1796875" bestFit="1" customWidth="1"/>
    <col min="4" max="4" width="17.1796875" bestFit="1" customWidth="1"/>
    <col min="5" max="5" width="14.36328125" bestFit="1" customWidth="1"/>
    <col min="6" max="6" width="16.6328125" bestFit="1" customWidth="1"/>
    <col min="7" max="7" width="17.90625" bestFit="1" customWidth="1"/>
    <col min="8" max="8" width="25" bestFit="1" customWidth="1"/>
    <col min="9" max="9" width="14.6328125" bestFit="1" customWidth="1"/>
    <col min="10" max="10" width="17.7265625" bestFit="1" customWidth="1"/>
    <col min="11" max="11" width="17.6328125" bestFit="1" customWidth="1"/>
  </cols>
  <sheetData>
    <row r="1" spans="1:12" x14ac:dyDescent="0.35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</row>
    <row r="2" spans="1:12" hidden="1" x14ac:dyDescent="0.35">
      <c r="A2" t="s">
        <v>139</v>
      </c>
      <c r="B2" t="s">
        <v>140</v>
      </c>
      <c r="C2" t="s">
        <v>141</v>
      </c>
      <c r="D2" t="s">
        <v>142</v>
      </c>
      <c r="E2" t="s">
        <v>143</v>
      </c>
      <c r="F2" t="s">
        <v>144</v>
      </c>
      <c r="G2">
        <v>154259320</v>
      </c>
      <c r="H2">
        <v>80184300</v>
      </c>
      <c r="I2">
        <v>28</v>
      </c>
      <c r="J2">
        <v>82475280</v>
      </c>
      <c r="K2" t="s">
        <v>57</v>
      </c>
      <c r="L2" t="s">
        <v>145</v>
      </c>
    </row>
    <row r="3" spans="1:12" x14ac:dyDescent="0.35">
      <c r="A3" t="s">
        <v>146</v>
      </c>
      <c r="B3" t="s">
        <v>140</v>
      </c>
      <c r="C3" t="s">
        <v>147</v>
      </c>
      <c r="D3" t="s">
        <v>142</v>
      </c>
      <c r="E3" t="s">
        <v>143</v>
      </c>
      <c r="F3" t="s">
        <v>144</v>
      </c>
      <c r="G3">
        <v>11024000</v>
      </c>
      <c r="H3">
        <v>2888500</v>
      </c>
      <c r="I3">
        <v>49</v>
      </c>
      <c r="J3">
        <v>5459000</v>
      </c>
      <c r="K3" t="s">
        <v>57</v>
      </c>
      <c r="L3" t="s">
        <v>145</v>
      </c>
    </row>
    <row r="4" spans="1:12" hidden="1" x14ac:dyDescent="0.35">
      <c r="A4" t="s">
        <v>148</v>
      </c>
      <c r="B4" t="s">
        <v>140</v>
      </c>
      <c r="C4" t="s">
        <v>149</v>
      </c>
      <c r="D4" t="s">
        <v>142</v>
      </c>
      <c r="E4" t="s">
        <v>143</v>
      </c>
      <c r="F4" t="s">
        <v>144</v>
      </c>
      <c r="G4">
        <v>15353100</v>
      </c>
      <c r="H4">
        <v>5312660</v>
      </c>
      <c r="I4">
        <v>40</v>
      </c>
      <c r="J4">
        <v>7676550</v>
      </c>
      <c r="K4" t="s">
        <v>57</v>
      </c>
      <c r="L4" t="s">
        <v>145</v>
      </c>
    </row>
    <row r="5" spans="1:12" hidden="1" x14ac:dyDescent="0.35">
      <c r="A5" t="s">
        <v>150</v>
      </c>
      <c r="B5" t="s">
        <v>140</v>
      </c>
      <c r="C5" t="s">
        <v>149</v>
      </c>
      <c r="D5" t="s">
        <v>142</v>
      </c>
      <c r="E5" t="s">
        <v>143</v>
      </c>
      <c r="F5" t="s">
        <v>144</v>
      </c>
      <c r="G5">
        <v>5438880</v>
      </c>
      <c r="H5">
        <v>2769800</v>
      </c>
      <c r="I5">
        <v>36</v>
      </c>
      <c r="J5">
        <v>1964040</v>
      </c>
      <c r="K5" t="s">
        <v>57</v>
      </c>
      <c r="L5" t="s">
        <v>145</v>
      </c>
    </row>
    <row r="6" spans="1:12" x14ac:dyDescent="0.35">
      <c r="A6" t="s">
        <v>151</v>
      </c>
      <c r="B6" t="s">
        <v>140</v>
      </c>
      <c r="C6" t="s">
        <v>147</v>
      </c>
      <c r="D6" t="s">
        <v>142</v>
      </c>
      <c r="E6" t="s">
        <v>152</v>
      </c>
      <c r="F6" t="s">
        <v>144</v>
      </c>
      <c r="G6">
        <v>8391600</v>
      </c>
      <c r="H6">
        <v>4156950</v>
      </c>
      <c r="I6">
        <v>44</v>
      </c>
      <c r="J6">
        <v>6118875</v>
      </c>
      <c r="K6" t="s">
        <v>57</v>
      </c>
      <c r="L6" t="s">
        <v>153</v>
      </c>
    </row>
    <row r="7" spans="1:12" x14ac:dyDescent="0.35">
      <c r="A7" t="s">
        <v>154</v>
      </c>
      <c r="B7" t="s">
        <v>140</v>
      </c>
      <c r="C7" t="s">
        <v>147</v>
      </c>
      <c r="D7" t="s">
        <v>142</v>
      </c>
      <c r="E7" t="s">
        <v>152</v>
      </c>
      <c r="F7" t="s">
        <v>144</v>
      </c>
      <c r="G7">
        <v>22926750</v>
      </c>
      <c r="H7">
        <v>4498010</v>
      </c>
      <c r="I7">
        <v>42</v>
      </c>
      <c r="J7">
        <v>11245025</v>
      </c>
      <c r="K7" t="s">
        <v>56</v>
      </c>
      <c r="L7" t="s">
        <v>153</v>
      </c>
    </row>
    <row r="8" spans="1:12" hidden="1" x14ac:dyDescent="0.35">
      <c r="A8" t="s">
        <v>155</v>
      </c>
      <c r="B8" t="s">
        <v>140</v>
      </c>
      <c r="C8" t="s">
        <v>149</v>
      </c>
      <c r="D8" t="s">
        <v>142</v>
      </c>
      <c r="E8" t="s">
        <v>156</v>
      </c>
      <c r="F8" t="s">
        <v>144</v>
      </c>
      <c r="G8">
        <v>13429140</v>
      </c>
      <c r="H8">
        <v>4603070</v>
      </c>
      <c r="I8">
        <v>35</v>
      </c>
      <c r="J8">
        <v>4798383</v>
      </c>
      <c r="K8" t="s">
        <v>57</v>
      </c>
      <c r="L8" t="s">
        <v>153</v>
      </c>
    </row>
    <row r="9" spans="1:12" x14ac:dyDescent="0.35">
      <c r="A9" t="s">
        <v>157</v>
      </c>
      <c r="B9" t="s">
        <v>140</v>
      </c>
      <c r="C9" t="s">
        <v>147</v>
      </c>
      <c r="D9" t="s">
        <v>142</v>
      </c>
      <c r="E9" t="s">
        <v>156</v>
      </c>
      <c r="F9" t="s">
        <v>144</v>
      </c>
      <c r="G9">
        <v>9826290</v>
      </c>
      <c r="H9">
        <v>3340290</v>
      </c>
      <c r="I9">
        <v>36</v>
      </c>
      <c r="J9">
        <v>4961790</v>
      </c>
      <c r="K9" t="s">
        <v>57</v>
      </c>
      <c r="L9" t="s">
        <v>145</v>
      </c>
    </row>
    <row r="10" spans="1:12" x14ac:dyDescent="0.35">
      <c r="A10" t="s">
        <v>158</v>
      </c>
      <c r="B10" t="s">
        <v>140</v>
      </c>
      <c r="C10" t="s">
        <v>147</v>
      </c>
      <c r="D10" t="s">
        <v>142</v>
      </c>
      <c r="E10" t="s">
        <v>156</v>
      </c>
      <c r="F10" t="s">
        <v>144</v>
      </c>
      <c r="G10">
        <v>12144500</v>
      </c>
      <c r="H10">
        <v>6185750</v>
      </c>
      <c r="I10">
        <v>48</v>
      </c>
      <c r="J10">
        <v>4596750</v>
      </c>
      <c r="K10" t="s">
        <v>57</v>
      </c>
      <c r="L10" t="s">
        <v>153</v>
      </c>
    </row>
    <row r="11" spans="1:12" x14ac:dyDescent="0.35">
      <c r="A11" t="s">
        <v>159</v>
      </c>
      <c r="B11" t="s">
        <v>140</v>
      </c>
      <c r="C11" t="s">
        <v>147</v>
      </c>
      <c r="D11" t="s">
        <v>160</v>
      </c>
      <c r="E11" t="s">
        <v>143</v>
      </c>
      <c r="F11" t="s">
        <v>161</v>
      </c>
      <c r="G11">
        <v>7210</v>
      </c>
      <c r="H11">
        <v>1999</v>
      </c>
      <c r="I11">
        <v>52</v>
      </c>
      <c r="J11">
        <v>518522</v>
      </c>
      <c r="K11" t="s">
        <v>57</v>
      </c>
      <c r="L11" t="s">
        <v>145</v>
      </c>
    </row>
    <row r="12" spans="1:12" x14ac:dyDescent="0.35">
      <c r="A12" t="s">
        <v>162</v>
      </c>
      <c r="B12" t="s">
        <v>140</v>
      </c>
      <c r="C12" t="s">
        <v>147</v>
      </c>
      <c r="D12" t="s">
        <v>160</v>
      </c>
      <c r="E12" t="s">
        <v>143</v>
      </c>
      <c r="F12" t="s">
        <v>161</v>
      </c>
      <c r="G12">
        <v>7210</v>
      </c>
      <c r="H12">
        <v>2050</v>
      </c>
      <c r="I12">
        <v>32</v>
      </c>
      <c r="J12">
        <v>908406</v>
      </c>
      <c r="K12" t="s">
        <v>57</v>
      </c>
      <c r="L12" t="s">
        <v>145</v>
      </c>
    </row>
    <row r="13" spans="1:12" hidden="1" x14ac:dyDescent="0.35">
      <c r="A13" t="s">
        <v>163</v>
      </c>
      <c r="B13" t="s">
        <v>140</v>
      </c>
      <c r="C13" t="s">
        <v>141</v>
      </c>
      <c r="D13" t="s">
        <v>160</v>
      </c>
      <c r="E13" t="s">
        <v>143</v>
      </c>
      <c r="F13" t="s">
        <v>161</v>
      </c>
      <c r="G13">
        <v>13260</v>
      </c>
      <c r="H13">
        <v>3549</v>
      </c>
      <c r="I13">
        <v>40</v>
      </c>
      <c r="J13">
        <v>515632</v>
      </c>
      <c r="K13" t="s">
        <v>57</v>
      </c>
      <c r="L13" t="s">
        <v>153</v>
      </c>
    </row>
    <row r="14" spans="1:12" hidden="1" x14ac:dyDescent="0.35">
      <c r="A14" t="s">
        <v>164</v>
      </c>
      <c r="B14" t="s">
        <v>140</v>
      </c>
      <c r="C14" t="s">
        <v>149</v>
      </c>
      <c r="D14" t="s">
        <v>160</v>
      </c>
      <c r="E14" t="s">
        <v>143</v>
      </c>
      <c r="F14" t="s">
        <v>161</v>
      </c>
      <c r="G14">
        <v>15400</v>
      </c>
      <c r="H14">
        <v>4949</v>
      </c>
      <c r="I14">
        <v>46</v>
      </c>
      <c r="J14">
        <v>952942</v>
      </c>
      <c r="K14" t="s">
        <v>56</v>
      </c>
      <c r="L14" t="s">
        <v>145</v>
      </c>
    </row>
    <row r="15" spans="1:12" hidden="1" x14ac:dyDescent="0.35">
      <c r="A15" t="s">
        <v>165</v>
      </c>
      <c r="B15" t="s">
        <v>140</v>
      </c>
      <c r="C15" t="s">
        <v>141</v>
      </c>
      <c r="D15" t="s">
        <v>160</v>
      </c>
      <c r="E15" t="s">
        <v>143</v>
      </c>
      <c r="F15" t="s">
        <v>161</v>
      </c>
      <c r="G15">
        <v>15450</v>
      </c>
      <c r="H15">
        <v>4741</v>
      </c>
      <c r="I15">
        <v>34</v>
      </c>
      <c r="J15">
        <v>387168</v>
      </c>
      <c r="K15" t="s">
        <v>57</v>
      </c>
      <c r="L15" t="s">
        <v>153</v>
      </c>
    </row>
    <row r="16" spans="1:12" hidden="1" x14ac:dyDescent="0.35">
      <c r="A16" t="s">
        <v>166</v>
      </c>
      <c r="B16" t="s">
        <v>140</v>
      </c>
      <c r="C16" t="s">
        <v>141</v>
      </c>
      <c r="D16" t="s">
        <v>160</v>
      </c>
      <c r="E16" t="s">
        <v>143</v>
      </c>
      <c r="F16" t="s">
        <v>161</v>
      </c>
      <c r="G16">
        <v>15150</v>
      </c>
      <c r="H16">
        <v>4696</v>
      </c>
      <c r="I16">
        <v>33</v>
      </c>
      <c r="J16">
        <v>826887</v>
      </c>
      <c r="K16" t="s">
        <v>56</v>
      </c>
      <c r="L16" t="s">
        <v>145</v>
      </c>
    </row>
    <row r="17" spans="1:12" hidden="1" x14ac:dyDescent="0.35">
      <c r="A17" t="s">
        <v>167</v>
      </c>
      <c r="B17" t="s">
        <v>140</v>
      </c>
      <c r="C17" t="s">
        <v>141</v>
      </c>
      <c r="D17" t="s">
        <v>160</v>
      </c>
      <c r="E17" t="s">
        <v>143</v>
      </c>
      <c r="F17" t="s">
        <v>161</v>
      </c>
      <c r="G17">
        <v>16960</v>
      </c>
      <c r="H17">
        <v>5712</v>
      </c>
      <c r="I17">
        <v>50</v>
      </c>
      <c r="J17">
        <v>881688</v>
      </c>
      <c r="K17" t="s">
        <v>57</v>
      </c>
      <c r="L17" t="s">
        <v>153</v>
      </c>
    </row>
    <row r="18" spans="1:12" x14ac:dyDescent="0.35">
      <c r="A18" t="s">
        <v>168</v>
      </c>
      <c r="B18" t="s">
        <v>140</v>
      </c>
      <c r="C18" t="s">
        <v>147</v>
      </c>
      <c r="D18" t="s">
        <v>160</v>
      </c>
      <c r="E18" t="s">
        <v>143</v>
      </c>
      <c r="F18" t="s">
        <v>161</v>
      </c>
      <c r="G18">
        <v>24480</v>
      </c>
      <c r="H18">
        <v>8323</v>
      </c>
      <c r="I18">
        <v>27</v>
      </c>
      <c r="J18">
        <v>633380</v>
      </c>
      <c r="K18" t="s">
        <v>57</v>
      </c>
      <c r="L18" t="s">
        <v>145</v>
      </c>
    </row>
    <row r="19" spans="1:12" hidden="1" x14ac:dyDescent="0.35">
      <c r="A19" t="s">
        <v>169</v>
      </c>
      <c r="B19" t="s">
        <v>140</v>
      </c>
      <c r="C19" t="s">
        <v>149</v>
      </c>
      <c r="D19" t="s">
        <v>160</v>
      </c>
      <c r="E19" t="s">
        <v>143</v>
      </c>
      <c r="F19" t="s">
        <v>161</v>
      </c>
      <c r="G19">
        <v>26750</v>
      </c>
      <c r="H19">
        <v>9625</v>
      </c>
      <c r="I19">
        <v>55</v>
      </c>
      <c r="J19">
        <v>144207</v>
      </c>
      <c r="K19" t="s">
        <v>56</v>
      </c>
      <c r="L19" t="s">
        <v>145</v>
      </c>
    </row>
    <row r="20" spans="1:12" hidden="1" x14ac:dyDescent="0.35">
      <c r="A20" t="s">
        <v>170</v>
      </c>
      <c r="B20" t="s">
        <v>140</v>
      </c>
      <c r="C20" t="s">
        <v>149</v>
      </c>
      <c r="D20" t="s">
        <v>160</v>
      </c>
      <c r="E20" t="s">
        <v>143</v>
      </c>
      <c r="F20" t="s">
        <v>161</v>
      </c>
      <c r="G20">
        <v>27560</v>
      </c>
      <c r="H20">
        <v>8463</v>
      </c>
      <c r="I20">
        <v>33</v>
      </c>
      <c r="J20">
        <v>847333</v>
      </c>
      <c r="K20" t="s">
        <v>57</v>
      </c>
      <c r="L20" t="s">
        <v>145</v>
      </c>
    </row>
    <row r="21" spans="1:12" hidden="1" x14ac:dyDescent="0.35">
      <c r="A21" t="s">
        <v>171</v>
      </c>
      <c r="B21" t="s">
        <v>140</v>
      </c>
      <c r="C21" t="s">
        <v>141</v>
      </c>
      <c r="D21" t="s">
        <v>160</v>
      </c>
      <c r="E21" t="s">
        <v>143</v>
      </c>
      <c r="F21" t="s">
        <v>161</v>
      </c>
      <c r="G21">
        <v>27040</v>
      </c>
      <c r="H21">
        <v>7150</v>
      </c>
      <c r="I21">
        <v>33</v>
      </c>
      <c r="J21">
        <v>825996</v>
      </c>
      <c r="K21" t="s">
        <v>57</v>
      </c>
      <c r="L21" t="s">
        <v>145</v>
      </c>
    </row>
    <row r="22" spans="1:12" hidden="1" x14ac:dyDescent="0.35">
      <c r="A22" t="s">
        <v>172</v>
      </c>
      <c r="B22" t="s">
        <v>140</v>
      </c>
      <c r="C22" t="s">
        <v>149</v>
      </c>
      <c r="D22" t="s">
        <v>160</v>
      </c>
      <c r="E22" t="s">
        <v>143</v>
      </c>
      <c r="F22" t="s">
        <v>161</v>
      </c>
      <c r="G22">
        <v>28080</v>
      </c>
      <c r="H22">
        <v>7155</v>
      </c>
      <c r="I22">
        <v>54</v>
      </c>
      <c r="J22">
        <v>1063965</v>
      </c>
      <c r="K22" t="s">
        <v>57</v>
      </c>
      <c r="L22" t="s">
        <v>145</v>
      </c>
    </row>
    <row r="23" spans="1:12" x14ac:dyDescent="0.35">
      <c r="A23" t="s">
        <v>173</v>
      </c>
      <c r="B23" t="s">
        <v>140</v>
      </c>
      <c r="C23" t="s">
        <v>147</v>
      </c>
      <c r="D23" t="s">
        <v>160</v>
      </c>
      <c r="E23" t="s">
        <v>143</v>
      </c>
      <c r="F23" t="s">
        <v>161</v>
      </c>
      <c r="G23">
        <v>34880</v>
      </c>
      <c r="H23">
        <v>11980</v>
      </c>
      <c r="I23">
        <v>38</v>
      </c>
      <c r="J23">
        <v>654784</v>
      </c>
      <c r="K23" t="s">
        <v>57</v>
      </c>
      <c r="L23" t="s">
        <v>145</v>
      </c>
    </row>
    <row r="24" spans="1:12" hidden="1" x14ac:dyDescent="0.35">
      <c r="A24" t="s">
        <v>174</v>
      </c>
      <c r="B24" t="s">
        <v>140</v>
      </c>
      <c r="C24" t="s">
        <v>149</v>
      </c>
      <c r="D24" t="s">
        <v>160</v>
      </c>
      <c r="E24" t="s">
        <v>143</v>
      </c>
      <c r="F24" t="s">
        <v>161</v>
      </c>
      <c r="G24">
        <v>36720</v>
      </c>
      <c r="H24">
        <v>9635</v>
      </c>
      <c r="I24">
        <v>41</v>
      </c>
      <c r="J24">
        <v>719210</v>
      </c>
      <c r="K24" t="s">
        <v>56</v>
      </c>
      <c r="L24" t="s">
        <v>153</v>
      </c>
    </row>
    <row r="25" spans="1:12" hidden="1" x14ac:dyDescent="0.35">
      <c r="A25" t="s">
        <v>175</v>
      </c>
      <c r="B25" t="s">
        <v>140</v>
      </c>
      <c r="C25" t="s">
        <v>141</v>
      </c>
      <c r="D25" t="s">
        <v>160</v>
      </c>
      <c r="E25" t="s">
        <v>143</v>
      </c>
      <c r="F25" t="s">
        <v>161</v>
      </c>
      <c r="G25">
        <v>37800</v>
      </c>
      <c r="H25">
        <v>9817</v>
      </c>
      <c r="I25">
        <v>42</v>
      </c>
      <c r="J25">
        <v>757874</v>
      </c>
      <c r="K25" t="s">
        <v>56</v>
      </c>
      <c r="L25" t="s">
        <v>145</v>
      </c>
    </row>
    <row r="26" spans="1:12" hidden="1" x14ac:dyDescent="0.35">
      <c r="A26" t="s">
        <v>176</v>
      </c>
      <c r="B26" t="s">
        <v>140</v>
      </c>
      <c r="C26" t="s">
        <v>141</v>
      </c>
      <c r="D26" t="s">
        <v>160</v>
      </c>
      <c r="E26" t="s">
        <v>143</v>
      </c>
      <c r="F26" t="s">
        <v>161</v>
      </c>
      <c r="G26">
        <v>38110</v>
      </c>
      <c r="H26">
        <v>11373</v>
      </c>
      <c r="I26">
        <v>34</v>
      </c>
      <c r="J26">
        <v>717403</v>
      </c>
      <c r="K26" t="s">
        <v>57</v>
      </c>
      <c r="L26" t="s">
        <v>145</v>
      </c>
    </row>
    <row r="27" spans="1:12" hidden="1" x14ac:dyDescent="0.35">
      <c r="A27" t="s">
        <v>177</v>
      </c>
      <c r="B27" t="s">
        <v>140</v>
      </c>
      <c r="C27" t="s">
        <v>141</v>
      </c>
      <c r="D27" t="s">
        <v>160</v>
      </c>
      <c r="E27" t="s">
        <v>143</v>
      </c>
      <c r="F27" t="s">
        <v>161</v>
      </c>
      <c r="G27">
        <v>46870</v>
      </c>
      <c r="H27">
        <v>16555</v>
      </c>
      <c r="I27">
        <v>56</v>
      </c>
      <c r="J27">
        <v>672888</v>
      </c>
      <c r="K27" t="s">
        <v>57</v>
      </c>
      <c r="L27" t="s">
        <v>145</v>
      </c>
    </row>
    <row r="28" spans="1:12" x14ac:dyDescent="0.35">
      <c r="A28" t="s">
        <v>178</v>
      </c>
      <c r="B28" t="s">
        <v>140</v>
      </c>
      <c r="C28" t="s">
        <v>147</v>
      </c>
      <c r="D28" t="s">
        <v>160</v>
      </c>
      <c r="E28" t="s">
        <v>143</v>
      </c>
      <c r="F28" t="s">
        <v>161</v>
      </c>
      <c r="G28">
        <v>50600</v>
      </c>
      <c r="H28">
        <v>16422</v>
      </c>
      <c r="I28">
        <v>46</v>
      </c>
      <c r="J28">
        <v>593145</v>
      </c>
      <c r="K28" t="s">
        <v>56</v>
      </c>
      <c r="L28" t="s">
        <v>153</v>
      </c>
    </row>
    <row r="29" spans="1:12" hidden="1" x14ac:dyDescent="0.35">
      <c r="A29" t="s">
        <v>179</v>
      </c>
      <c r="B29" t="s">
        <v>140</v>
      </c>
      <c r="C29" t="s">
        <v>149</v>
      </c>
      <c r="D29" t="s">
        <v>160</v>
      </c>
      <c r="E29" t="s">
        <v>143</v>
      </c>
      <c r="F29" t="s">
        <v>161</v>
      </c>
      <c r="G29">
        <v>48880</v>
      </c>
      <c r="H29">
        <v>13554</v>
      </c>
      <c r="I29">
        <v>46</v>
      </c>
      <c r="J29">
        <v>499797</v>
      </c>
      <c r="K29" t="s">
        <v>57</v>
      </c>
      <c r="L29" t="s">
        <v>145</v>
      </c>
    </row>
    <row r="30" spans="1:12" hidden="1" x14ac:dyDescent="0.35">
      <c r="A30" t="s">
        <v>180</v>
      </c>
      <c r="B30" t="s">
        <v>140</v>
      </c>
      <c r="C30" t="s">
        <v>149</v>
      </c>
      <c r="D30" t="s">
        <v>160</v>
      </c>
      <c r="E30" t="s">
        <v>143</v>
      </c>
      <c r="F30" t="s">
        <v>161</v>
      </c>
      <c r="G30">
        <v>54600</v>
      </c>
      <c r="H30">
        <v>19448</v>
      </c>
      <c r="I30">
        <v>52</v>
      </c>
      <c r="J30">
        <v>960072</v>
      </c>
      <c r="K30" t="s">
        <v>56</v>
      </c>
      <c r="L30" t="s">
        <v>145</v>
      </c>
    </row>
    <row r="31" spans="1:12" hidden="1" x14ac:dyDescent="0.35">
      <c r="A31" t="s">
        <v>181</v>
      </c>
      <c r="B31" t="s">
        <v>140</v>
      </c>
      <c r="C31" t="s">
        <v>149</v>
      </c>
      <c r="D31" t="s">
        <v>160</v>
      </c>
      <c r="E31" t="s">
        <v>143</v>
      </c>
      <c r="F31" t="s">
        <v>161</v>
      </c>
      <c r="G31">
        <v>57770</v>
      </c>
      <c r="H31">
        <v>15454</v>
      </c>
      <c r="I31">
        <v>56</v>
      </c>
      <c r="J31">
        <v>651095</v>
      </c>
      <c r="K31" t="s">
        <v>57</v>
      </c>
      <c r="L31" t="s">
        <v>145</v>
      </c>
    </row>
    <row r="32" spans="1:12" hidden="1" x14ac:dyDescent="0.35">
      <c r="A32" t="s">
        <v>182</v>
      </c>
      <c r="B32" t="s">
        <v>140</v>
      </c>
      <c r="C32" t="s">
        <v>149</v>
      </c>
      <c r="D32" t="s">
        <v>160</v>
      </c>
      <c r="E32" t="s">
        <v>143</v>
      </c>
      <c r="F32" t="s">
        <v>161</v>
      </c>
      <c r="G32">
        <v>57200</v>
      </c>
      <c r="H32">
        <v>16665</v>
      </c>
      <c r="I32">
        <v>39</v>
      </c>
      <c r="J32">
        <v>945890</v>
      </c>
      <c r="K32" t="s">
        <v>57</v>
      </c>
      <c r="L32" t="s">
        <v>145</v>
      </c>
    </row>
    <row r="33" spans="1:12" hidden="1" x14ac:dyDescent="0.35">
      <c r="A33" t="s">
        <v>183</v>
      </c>
      <c r="B33" t="s">
        <v>140</v>
      </c>
      <c r="C33" t="s">
        <v>149</v>
      </c>
      <c r="D33" t="s">
        <v>160</v>
      </c>
      <c r="E33" t="s">
        <v>143</v>
      </c>
      <c r="F33" t="s">
        <v>161</v>
      </c>
      <c r="G33">
        <v>55550</v>
      </c>
      <c r="H33">
        <v>21384</v>
      </c>
      <c r="I33">
        <v>58</v>
      </c>
      <c r="J33">
        <v>995488</v>
      </c>
      <c r="K33" t="s">
        <v>56</v>
      </c>
      <c r="L33" t="s">
        <v>145</v>
      </c>
    </row>
    <row r="34" spans="1:12" hidden="1" x14ac:dyDescent="0.35">
      <c r="A34" t="s">
        <v>184</v>
      </c>
      <c r="B34" t="s">
        <v>140</v>
      </c>
      <c r="C34" t="s">
        <v>141</v>
      </c>
      <c r="D34" t="s">
        <v>160</v>
      </c>
      <c r="E34" t="s">
        <v>143</v>
      </c>
      <c r="F34" t="s">
        <v>161</v>
      </c>
      <c r="G34">
        <v>59850</v>
      </c>
      <c r="H34">
        <v>17955</v>
      </c>
      <c r="I34">
        <v>45</v>
      </c>
      <c r="J34">
        <v>1074416</v>
      </c>
      <c r="K34" t="s">
        <v>57</v>
      </c>
      <c r="L34" t="s">
        <v>153</v>
      </c>
    </row>
    <row r="35" spans="1:12" hidden="1" x14ac:dyDescent="0.35">
      <c r="A35" t="s">
        <v>185</v>
      </c>
      <c r="B35" t="s">
        <v>140</v>
      </c>
      <c r="C35" t="s">
        <v>141</v>
      </c>
      <c r="D35" t="s">
        <v>160</v>
      </c>
      <c r="E35" t="s">
        <v>143</v>
      </c>
      <c r="F35" t="s">
        <v>161</v>
      </c>
      <c r="G35">
        <v>88000</v>
      </c>
      <c r="H35">
        <v>27392</v>
      </c>
      <c r="I35">
        <v>37</v>
      </c>
      <c r="J35">
        <v>784400</v>
      </c>
      <c r="K35" t="s">
        <v>57</v>
      </c>
      <c r="L35" t="s">
        <v>145</v>
      </c>
    </row>
    <row r="36" spans="1:12" hidden="1" x14ac:dyDescent="0.35">
      <c r="A36" t="s">
        <v>186</v>
      </c>
      <c r="B36" t="s">
        <v>140</v>
      </c>
      <c r="C36" t="s">
        <v>149</v>
      </c>
      <c r="D36" t="s">
        <v>160</v>
      </c>
      <c r="E36" t="s">
        <v>143</v>
      </c>
      <c r="F36" t="s">
        <v>161</v>
      </c>
      <c r="G36">
        <v>105040</v>
      </c>
      <c r="H36">
        <v>35552</v>
      </c>
      <c r="I36">
        <v>66</v>
      </c>
      <c r="J36">
        <v>514292</v>
      </c>
      <c r="K36" t="s">
        <v>56</v>
      </c>
      <c r="L36" t="s">
        <v>145</v>
      </c>
    </row>
    <row r="37" spans="1:12" x14ac:dyDescent="0.35">
      <c r="A37" t="s">
        <v>187</v>
      </c>
      <c r="B37" t="s">
        <v>140</v>
      </c>
      <c r="C37" t="s">
        <v>147</v>
      </c>
      <c r="D37" t="s">
        <v>160</v>
      </c>
      <c r="E37" t="s">
        <v>143</v>
      </c>
      <c r="F37" t="s">
        <v>161</v>
      </c>
      <c r="G37">
        <v>124200</v>
      </c>
      <c r="H37">
        <v>39847</v>
      </c>
      <c r="I37">
        <v>47</v>
      </c>
      <c r="J37">
        <v>983424</v>
      </c>
      <c r="K37" t="s">
        <v>57</v>
      </c>
      <c r="L37" t="s">
        <v>145</v>
      </c>
    </row>
    <row r="38" spans="1:12" x14ac:dyDescent="0.35">
      <c r="A38" t="s">
        <v>188</v>
      </c>
      <c r="B38" t="s">
        <v>140</v>
      </c>
      <c r="C38" t="s">
        <v>147</v>
      </c>
      <c r="D38" t="s">
        <v>160</v>
      </c>
      <c r="E38" t="s">
        <v>143</v>
      </c>
      <c r="F38" t="s">
        <v>161</v>
      </c>
      <c r="G38">
        <v>129800</v>
      </c>
      <c r="H38">
        <v>34904</v>
      </c>
      <c r="I38">
        <v>36</v>
      </c>
      <c r="J38">
        <v>328982</v>
      </c>
      <c r="K38" t="s">
        <v>57</v>
      </c>
      <c r="L38" t="s">
        <v>153</v>
      </c>
    </row>
    <row r="39" spans="1:12" hidden="1" x14ac:dyDescent="0.35">
      <c r="A39" t="s">
        <v>189</v>
      </c>
      <c r="B39" t="s">
        <v>140</v>
      </c>
      <c r="C39" t="s">
        <v>149</v>
      </c>
      <c r="D39" t="s">
        <v>160</v>
      </c>
      <c r="E39" t="s">
        <v>152</v>
      </c>
      <c r="F39" t="s">
        <v>161</v>
      </c>
      <c r="G39">
        <v>7630</v>
      </c>
      <c r="H39">
        <v>3264</v>
      </c>
      <c r="I39">
        <v>54</v>
      </c>
      <c r="J39">
        <v>711009</v>
      </c>
      <c r="K39" t="s">
        <v>57</v>
      </c>
      <c r="L39" t="s">
        <v>145</v>
      </c>
    </row>
    <row r="40" spans="1:12" hidden="1" x14ac:dyDescent="0.35">
      <c r="A40" t="s">
        <v>190</v>
      </c>
      <c r="B40" t="s">
        <v>140</v>
      </c>
      <c r="C40" t="s">
        <v>149</v>
      </c>
      <c r="D40" t="s">
        <v>160</v>
      </c>
      <c r="E40" t="s">
        <v>152</v>
      </c>
      <c r="F40" t="s">
        <v>161</v>
      </c>
      <c r="G40">
        <v>9180</v>
      </c>
      <c r="H40">
        <v>4218</v>
      </c>
      <c r="I40">
        <v>43</v>
      </c>
      <c r="J40">
        <v>544188</v>
      </c>
      <c r="K40" t="s">
        <v>57</v>
      </c>
      <c r="L40" t="s">
        <v>145</v>
      </c>
    </row>
    <row r="41" spans="1:12" hidden="1" x14ac:dyDescent="0.35">
      <c r="A41" t="s">
        <v>191</v>
      </c>
      <c r="B41" t="s">
        <v>140</v>
      </c>
      <c r="C41" t="s">
        <v>141</v>
      </c>
      <c r="D41" t="s">
        <v>160</v>
      </c>
      <c r="E41" t="s">
        <v>152</v>
      </c>
      <c r="F41" t="s">
        <v>161</v>
      </c>
      <c r="G41">
        <v>14300</v>
      </c>
      <c r="H41">
        <v>6039</v>
      </c>
      <c r="I41">
        <v>45</v>
      </c>
      <c r="J41">
        <v>599292</v>
      </c>
      <c r="K41" t="s">
        <v>56</v>
      </c>
      <c r="L41" t="s">
        <v>153</v>
      </c>
    </row>
    <row r="42" spans="1:12" hidden="1" x14ac:dyDescent="0.35">
      <c r="A42" t="s">
        <v>192</v>
      </c>
      <c r="B42" t="s">
        <v>140</v>
      </c>
      <c r="C42" t="s">
        <v>141</v>
      </c>
      <c r="D42" t="s">
        <v>160</v>
      </c>
      <c r="E42" t="s">
        <v>152</v>
      </c>
      <c r="F42" t="s">
        <v>161</v>
      </c>
      <c r="G42">
        <v>16050</v>
      </c>
      <c r="H42">
        <v>7848</v>
      </c>
      <c r="I42">
        <v>61</v>
      </c>
      <c r="J42">
        <v>783976</v>
      </c>
      <c r="K42" t="s">
        <v>57</v>
      </c>
      <c r="L42" t="s">
        <v>145</v>
      </c>
    </row>
    <row r="43" spans="1:12" hidden="1" x14ac:dyDescent="0.35">
      <c r="A43" t="s">
        <v>193</v>
      </c>
      <c r="B43" t="s">
        <v>140</v>
      </c>
      <c r="C43" t="s">
        <v>141</v>
      </c>
      <c r="D43" t="s">
        <v>160</v>
      </c>
      <c r="E43" t="s">
        <v>152</v>
      </c>
      <c r="F43" t="s">
        <v>161</v>
      </c>
      <c r="G43">
        <v>17850</v>
      </c>
      <c r="H43">
        <v>7004</v>
      </c>
      <c r="I43">
        <v>43</v>
      </c>
      <c r="J43">
        <v>921050</v>
      </c>
      <c r="K43" t="s">
        <v>57</v>
      </c>
      <c r="L43" t="s">
        <v>153</v>
      </c>
    </row>
    <row r="44" spans="1:12" hidden="1" x14ac:dyDescent="0.35">
      <c r="A44" t="s">
        <v>194</v>
      </c>
      <c r="B44" t="s">
        <v>140</v>
      </c>
      <c r="C44" t="s">
        <v>149</v>
      </c>
      <c r="D44" t="s">
        <v>160</v>
      </c>
      <c r="E44" t="s">
        <v>152</v>
      </c>
      <c r="F44" t="s">
        <v>161</v>
      </c>
      <c r="G44">
        <v>18900</v>
      </c>
      <c r="H44">
        <v>7675</v>
      </c>
      <c r="I44">
        <v>34</v>
      </c>
      <c r="J44">
        <v>484110</v>
      </c>
      <c r="K44" t="s">
        <v>57</v>
      </c>
      <c r="L44" t="s">
        <v>145</v>
      </c>
    </row>
    <row r="45" spans="1:12" hidden="1" x14ac:dyDescent="0.35">
      <c r="A45" t="s">
        <v>195</v>
      </c>
      <c r="B45" t="s">
        <v>140</v>
      </c>
      <c r="C45" t="s">
        <v>149</v>
      </c>
      <c r="D45" t="s">
        <v>160</v>
      </c>
      <c r="E45" t="s">
        <v>152</v>
      </c>
      <c r="F45" t="s">
        <v>161</v>
      </c>
      <c r="G45">
        <v>20400</v>
      </c>
      <c r="H45">
        <v>8140</v>
      </c>
      <c r="I45">
        <v>39</v>
      </c>
      <c r="J45">
        <v>890552</v>
      </c>
      <c r="K45" t="s">
        <v>56</v>
      </c>
      <c r="L45" t="s">
        <v>145</v>
      </c>
    </row>
    <row r="46" spans="1:12" hidden="1" x14ac:dyDescent="0.35">
      <c r="A46" t="s">
        <v>196</v>
      </c>
      <c r="B46" t="s">
        <v>140</v>
      </c>
      <c r="C46" t="s">
        <v>149</v>
      </c>
      <c r="D46" t="s">
        <v>160</v>
      </c>
      <c r="E46" t="s">
        <v>152</v>
      </c>
      <c r="F46" t="s">
        <v>161</v>
      </c>
      <c r="G46">
        <v>26000</v>
      </c>
      <c r="H46">
        <v>10920</v>
      </c>
      <c r="I46">
        <v>47</v>
      </c>
      <c r="J46">
        <v>661176</v>
      </c>
      <c r="K46" t="s">
        <v>57</v>
      </c>
      <c r="L46" t="s">
        <v>145</v>
      </c>
    </row>
    <row r="47" spans="1:12" hidden="1" x14ac:dyDescent="0.35">
      <c r="A47" t="s">
        <v>197</v>
      </c>
      <c r="B47" t="s">
        <v>140</v>
      </c>
      <c r="C47" t="s">
        <v>141</v>
      </c>
      <c r="D47" t="s">
        <v>160</v>
      </c>
      <c r="E47" t="s">
        <v>152</v>
      </c>
      <c r="F47" t="s">
        <v>161</v>
      </c>
      <c r="G47">
        <v>26250</v>
      </c>
      <c r="H47">
        <v>8800</v>
      </c>
      <c r="I47">
        <v>46</v>
      </c>
      <c r="J47">
        <v>947700</v>
      </c>
      <c r="K47" t="s">
        <v>57</v>
      </c>
      <c r="L47" t="s">
        <v>145</v>
      </c>
    </row>
    <row r="48" spans="1:12" hidden="1" x14ac:dyDescent="0.35">
      <c r="A48" t="s">
        <v>198</v>
      </c>
      <c r="B48" t="s">
        <v>140</v>
      </c>
      <c r="C48" t="s">
        <v>141</v>
      </c>
      <c r="D48" t="s">
        <v>160</v>
      </c>
      <c r="E48" t="s">
        <v>152</v>
      </c>
      <c r="F48" t="s">
        <v>161</v>
      </c>
      <c r="G48">
        <v>27820</v>
      </c>
      <c r="H48">
        <v>10545</v>
      </c>
      <c r="I48">
        <v>34</v>
      </c>
      <c r="J48">
        <v>440748</v>
      </c>
      <c r="K48" t="s">
        <v>57</v>
      </c>
      <c r="L48" t="s">
        <v>145</v>
      </c>
    </row>
    <row r="49" spans="1:12" hidden="1" x14ac:dyDescent="0.35">
      <c r="A49" t="s">
        <v>199</v>
      </c>
      <c r="B49" t="s">
        <v>140</v>
      </c>
      <c r="C49" t="s">
        <v>149</v>
      </c>
      <c r="D49" t="s">
        <v>160</v>
      </c>
      <c r="E49" t="s">
        <v>152</v>
      </c>
      <c r="F49" t="s">
        <v>161</v>
      </c>
      <c r="G49">
        <v>36380</v>
      </c>
      <c r="H49">
        <v>17850</v>
      </c>
      <c r="I49">
        <v>55</v>
      </c>
      <c r="J49">
        <v>513390</v>
      </c>
      <c r="K49" t="s">
        <v>57</v>
      </c>
      <c r="L49" t="s">
        <v>145</v>
      </c>
    </row>
    <row r="50" spans="1:12" hidden="1" x14ac:dyDescent="0.35">
      <c r="A50" t="s">
        <v>200</v>
      </c>
      <c r="B50" t="s">
        <v>140</v>
      </c>
      <c r="C50" t="s">
        <v>149</v>
      </c>
      <c r="D50" t="s">
        <v>160</v>
      </c>
      <c r="E50" t="s">
        <v>152</v>
      </c>
      <c r="F50" t="s">
        <v>161</v>
      </c>
      <c r="G50">
        <v>36750</v>
      </c>
      <c r="H50">
        <v>12614</v>
      </c>
      <c r="I50">
        <v>48</v>
      </c>
      <c r="J50">
        <v>412965</v>
      </c>
      <c r="K50" t="s">
        <v>57</v>
      </c>
      <c r="L50" t="s">
        <v>145</v>
      </c>
    </row>
    <row r="51" spans="1:12" hidden="1" x14ac:dyDescent="0.35">
      <c r="A51" t="s">
        <v>201</v>
      </c>
      <c r="B51" t="s">
        <v>140</v>
      </c>
      <c r="C51" t="s">
        <v>141</v>
      </c>
      <c r="D51" t="s">
        <v>160</v>
      </c>
      <c r="E51" t="s">
        <v>152</v>
      </c>
      <c r="F51" t="s">
        <v>161</v>
      </c>
      <c r="G51">
        <v>37450</v>
      </c>
      <c r="H51">
        <v>18144</v>
      </c>
      <c r="I51">
        <v>40</v>
      </c>
      <c r="J51">
        <v>971300</v>
      </c>
      <c r="K51" t="s">
        <v>57</v>
      </c>
      <c r="L51" t="s">
        <v>153</v>
      </c>
    </row>
    <row r="52" spans="1:12" hidden="1" x14ac:dyDescent="0.35">
      <c r="A52" t="s">
        <v>202</v>
      </c>
      <c r="B52" t="s">
        <v>140</v>
      </c>
      <c r="C52" t="s">
        <v>141</v>
      </c>
      <c r="D52" t="s">
        <v>160</v>
      </c>
      <c r="E52" t="s">
        <v>152</v>
      </c>
      <c r="F52" t="s">
        <v>161</v>
      </c>
      <c r="G52">
        <v>35350</v>
      </c>
      <c r="H52">
        <v>18480</v>
      </c>
      <c r="I52">
        <v>45</v>
      </c>
      <c r="J52">
        <v>925365</v>
      </c>
      <c r="K52" t="s">
        <v>56</v>
      </c>
      <c r="L52" t="s">
        <v>145</v>
      </c>
    </row>
    <row r="53" spans="1:12" x14ac:dyDescent="0.35">
      <c r="A53" t="s">
        <v>203</v>
      </c>
      <c r="B53" t="s">
        <v>140</v>
      </c>
      <c r="C53" t="s">
        <v>147</v>
      </c>
      <c r="D53" t="s">
        <v>160</v>
      </c>
      <c r="E53" t="s">
        <v>152</v>
      </c>
      <c r="F53" t="s">
        <v>161</v>
      </c>
      <c r="G53">
        <v>39240</v>
      </c>
      <c r="H53">
        <v>12236</v>
      </c>
      <c r="I53">
        <v>36</v>
      </c>
      <c r="J53">
        <v>408135</v>
      </c>
      <c r="K53" t="s">
        <v>56</v>
      </c>
      <c r="L53" t="s">
        <v>145</v>
      </c>
    </row>
    <row r="54" spans="1:12" hidden="1" x14ac:dyDescent="0.35">
      <c r="A54" t="s">
        <v>204</v>
      </c>
      <c r="B54" t="s">
        <v>140</v>
      </c>
      <c r="C54" t="s">
        <v>141</v>
      </c>
      <c r="D54" t="s">
        <v>160</v>
      </c>
      <c r="E54" t="s">
        <v>152</v>
      </c>
      <c r="F54" t="s">
        <v>161</v>
      </c>
      <c r="G54">
        <v>36720</v>
      </c>
      <c r="H54">
        <v>15634</v>
      </c>
      <c r="I54">
        <v>44</v>
      </c>
      <c r="J54">
        <v>818481</v>
      </c>
      <c r="K54" t="s">
        <v>57</v>
      </c>
      <c r="L54" t="s">
        <v>153</v>
      </c>
    </row>
    <row r="55" spans="1:12" hidden="1" x14ac:dyDescent="0.35">
      <c r="A55" t="s">
        <v>205</v>
      </c>
      <c r="B55" t="s">
        <v>140</v>
      </c>
      <c r="C55" t="s">
        <v>141</v>
      </c>
      <c r="D55" t="s">
        <v>160</v>
      </c>
      <c r="E55" t="s">
        <v>152</v>
      </c>
      <c r="F55" t="s">
        <v>161</v>
      </c>
      <c r="G55">
        <v>37440</v>
      </c>
      <c r="H55">
        <v>18104</v>
      </c>
      <c r="I55">
        <v>42</v>
      </c>
      <c r="J55">
        <v>671953</v>
      </c>
      <c r="K55" t="s">
        <v>57</v>
      </c>
      <c r="L55" t="s">
        <v>145</v>
      </c>
    </row>
    <row r="56" spans="1:12" hidden="1" x14ac:dyDescent="0.35">
      <c r="A56" t="s">
        <v>206</v>
      </c>
      <c r="B56" t="s">
        <v>140</v>
      </c>
      <c r="C56" t="s">
        <v>149</v>
      </c>
      <c r="D56" t="s">
        <v>160</v>
      </c>
      <c r="E56" t="s">
        <v>152</v>
      </c>
      <c r="F56" t="s">
        <v>161</v>
      </c>
      <c r="G56">
        <v>37440</v>
      </c>
      <c r="H56">
        <v>15724</v>
      </c>
      <c r="I56">
        <v>37</v>
      </c>
      <c r="J56">
        <v>752745</v>
      </c>
      <c r="K56" t="s">
        <v>57</v>
      </c>
      <c r="L56" t="s">
        <v>145</v>
      </c>
    </row>
    <row r="57" spans="1:12" hidden="1" x14ac:dyDescent="0.35">
      <c r="A57" t="s">
        <v>207</v>
      </c>
      <c r="B57" t="s">
        <v>140</v>
      </c>
      <c r="C57" t="s">
        <v>149</v>
      </c>
      <c r="D57" t="s">
        <v>160</v>
      </c>
      <c r="E57" t="s">
        <v>152</v>
      </c>
      <c r="F57" t="s">
        <v>161</v>
      </c>
      <c r="G57">
        <v>39590</v>
      </c>
      <c r="H57">
        <v>14922</v>
      </c>
      <c r="I57">
        <v>45</v>
      </c>
      <c r="J57">
        <v>1112895</v>
      </c>
      <c r="K57" t="s">
        <v>57</v>
      </c>
      <c r="L57" t="s">
        <v>145</v>
      </c>
    </row>
    <row r="58" spans="1:12" hidden="1" x14ac:dyDescent="0.35">
      <c r="A58" t="s">
        <v>208</v>
      </c>
      <c r="B58" t="s">
        <v>140</v>
      </c>
      <c r="C58" t="s">
        <v>141</v>
      </c>
      <c r="D58" t="s">
        <v>160</v>
      </c>
      <c r="E58" t="s">
        <v>152</v>
      </c>
      <c r="F58" t="s">
        <v>161</v>
      </c>
      <c r="G58">
        <v>39960</v>
      </c>
      <c r="H58">
        <v>19399</v>
      </c>
      <c r="I58">
        <v>57</v>
      </c>
      <c r="J58">
        <v>576135</v>
      </c>
      <c r="K58" t="s">
        <v>56</v>
      </c>
      <c r="L58" t="s">
        <v>145</v>
      </c>
    </row>
    <row r="59" spans="1:12" hidden="1" x14ac:dyDescent="0.35">
      <c r="A59" t="s">
        <v>209</v>
      </c>
      <c r="B59" t="s">
        <v>140</v>
      </c>
      <c r="C59" t="s">
        <v>141</v>
      </c>
      <c r="D59" t="s">
        <v>160</v>
      </c>
      <c r="E59" t="s">
        <v>152</v>
      </c>
      <c r="F59" t="s">
        <v>161</v>
      </c>
      <c r="G59">
        <v>41420</v>
      </c>
      <c r="H59">
        <v>12646</v>
      </c>
      <c r="I59">
        <v>51</v>
      </c>
      <c r="J59">
        <v>759990</v>
      </c>
      <c r="K59" t="s">
        <v>57</v>
      </c>
      <c r="L59" t="s">
        <v>145</v>
      </c>
    </row>
    <row r="60" spans="1:12" hidden="1" x14ac:dyDescent="0.35">
      <c r="A60" t="s">
        <v>210</v>
      </c>
      <c r="B60" t="s">
        <v>140</v>
      </c>
      <c r="C60" t="s">
        <v>149</v>
      </c>
      <c r="D60" t="s">
        <v>160</v>
      </c>
      <c r="E60" t="s">
        <v>152</v>
      </c>
      <c r="F60" t="s">
        <v>161</v>
      </c>
      <c r="G60">
        <v>43200</v>
      </c>
      <c r="H60">
        <v>18060</v>
      </c>
      <c r="I60">
        <v>56</v>
      </c>
      <c r="J60">
        <v>1603950</v>
      </c>
      <c r="K60" t="s">
        <v>57</v>
      </c>
      <c r="L60" t="s">
        <v>145</v>
      </c>
    </row>
    <row r="61" spans="1:12" hidden="1" x14ac:dyDescent="0.35">
      <c r="A61" t="s">
        <v>211</v>
      </c>
      <c r="B61" t="s">
        <v>140</v>
      </c>
      <c r="C61" t="s">
        <v>141</v>
      </c>
      <c r="D61" t="s">
        <v>160</v>
      </c>
      <c r="E61" t="s">
        <v>152</v>
      </c>
      <c r="F61" t="s">
        <v>161</v>
      </c>
      <c r="G61">
        <v>42640</v>
      </c>
      <c r="H61">
        <v>18335</v>
      </c>
      <c r="I61">
        <v>60</v>
      </c>
      <c r="J61">
        <v>1276330</v>
      </c>
      <c r="K61" t="s">
        <v>57</v>
      </c>
      <c r="L61" t="s">
        <v>153</v>
      </c>
    </row>
    <row r="62" spans="1:12" hidden="1" x14ac:dyDescent="0.35">
      <c r="A62" t="s">
        <v>212</v>
      </c>
      <c r="B62" t="s">
        <v>140</v>
      </c>
      <c r="C62" t="s">
        <v>141</v>
      </c>
      <c r="D62" t="s">
        <v>160</v>
      </c>
      <c r="E62" t="s">
        <v>152</v>
      </c>
      <c r="F62" t="s">
        <v>161</v>
      </c>
      <c r="G62">
        <v>55080</v>
      </c>
      <c r="H62">
        <v>18144</v>
      </c>
      <c r="I62">
        <v>55</v>
      </c>
      <c r="J62">
        <v>1098266</v>
      </c>
      <c r="K62" t="s">
        <v>57</v>
      </c>
      <c r="L62" t="s">
        <v>145</v>
      </c>
    </row>
    <row r="63" spans="1:12" hidden="1" x14ac:dyDescent="0.35">
      <c r="A63" t="s">
        <v>213</v>
      </c>
      <c r="B63" t="s">
        <v>140</v>
      </c>
      <c r="C63" t="s">
        <v>141</v>
      </c>
      <c r="D63" t="s">
        <v>160</v>
      </c>
      <c r="E63" t="s">
        <v>152</v>
      </c>
      <c r="F63" t="s">
        <v>161</v>
      </c>
      <c r="G63">
        <v>62640</v>
      </c>
      <c r="H63">
        <v>25688</v>
      </c>
      <c r="I63">
        <v>38</v>
      </c>
      <c r="J63">
        <v>1113970</v>
      </c>
      <c r="K63" t="s">
        <v>56</v>
      </c>
      <c r="L63" t="s">
        <v>145</v>
      </c>
    </row>
    <row r="64" spans="1:12" hidden="1" x14ac:dyDescent="0.35">
      <c r="A64" t="s">
        <v>214</v>
      </c>
      <c r="B64" t="s">
        <v>140</v>
      </c>
      <c r="C64" t="s">
        <v>141</v>
      </c>
      <c r="D64" t="s">
        <v>160</v>
      </c>
      <c r="E64" t="s">
        <v>152</v>
      </c>
      <c r="F64" t="s">
        <v>161</v>
      </c>
      <c r="G64">
        <v>72360</v>
      </c>
      <c r="H64">
        <v>26987</v>
      </c>
      <c r="I64">
        <v>25</v>
      </c>
      <c r="J64">
        <v>683445</v>
      </c>
      <c r="K64" t="s">
        <v>57</v>
      </c>
      <c r="L64" t="s">
        <v>145</v>
      </c>
    </row>
    <row r="65" spans="1:12" x14ac:dyDescent="0.35">
      <c r="A65" t="s">
        <v>215</v>
      </c>
      <c r="B65" t="s">
        <v>140</v>
      </c>
      <c r="C65" t="s">
        <v>147</v>
      </c>
      <c r="D65" t="s">
        <v>160</v>
      </c>
      <c r="E65" t="s">
        <v>152</v>
      </c>
      <c r="F65" t="s">
        <v>161</v>
      </c>
      <c r="G65">
        <v>75480</v>
      </c>
      <c r="H65">
        <v>29896</v>
      </c>
      <c r="I65">
        <v>36</v>
      </c>
      <c r="J65">
        <v>1563076</v>
      </c>
      <c r="K65" t="s">
        <v>57</v>
      </c>
      <c r="L65" t="s">
        <v>153</v>
      </c>
    </row>
    <row r="66" spans="1:12" hidden="1" x14ac:dyDescent="0.35">
      <c r="A66" t="s">
        <v>216</v>
      </c>
      <c r="B66" t="s">
        <v>140</v>
      </c>
      <c r="C66" t="s">
        <v>141</v>
      </c>
      <c r="D66" t="s">
        <v>160</v>
      </c>
      <c r="E66" t="s">
        <v>152</v>
      </c>
      <c r="F66" t="s">
        <v>161</v>
      </c>
      <c r="G66">
        <v>78540</v>
      </c>
      <c r="H66">
        <v>33633</v>
      </c>
      <c r="I66">
        <v>58</v>
      </c>
      <c r="J66">
        <v>264504</v>
      </c>
      <c r="K66" t="s">
        <v>57</v>
      </c>
      <c r="L66" t="s">
        <v>145</v>
      </c>
    </row>
    <row r="67" spans="1:12" hidden="1" x14ac:dyDescent="0.35">
      <c r="A67" t="s">
        <v>217</v>
      </c>
      <c r="B67" t="s">
        <v>140</v>
      </c>
      <c r="C67" t="s">
        <v>141</v>
      </c>
      <c r="D67" t="s">
        <v>160</v>
      </c>
      <c r="E67" t="s">
        <v>152</v>
      </c>
      <c r="F67" t="s">
        <v>161</v>
      </c>
      <c r="G67">
        <v>84240</v>
      </c>
      <c r="H67">
        <v>26208</v>
      </c>
      <c r="I67">
        <v>36</v>
      </c>
      <c r="J67">
        <v>1612416</v>
      </c>
      <c r="K67" t="s">
        <v>57</v>
      </c>
      <c r="L67" t="s">
        <v>145</v>
      </c>
    </row>
    <row r="68" spans="1:12" hidden="1" x14ac:dyDescent="0.35">
      <c r="A68" t="s">
        <v>218</v>
      </c>
      <c r="B68" t="s">
        <v>140</v>
      </c>
      <c r="C68" t="s">
        <v>149</v>
      </c>
      <c r="D68" t="s">
        <v>160</v>
      </c>
      <c r="E68" t="s">
        <v>152</v>
      </c>
      <c r="F68" t="s">
        <v>161</v>
      </c>
      <c r="G68">
        <v>86670</v>
      </c>
      <c r="H68">
        <v>31185</v>
      </c>
      <c r="I68">
        <v>32</v>
      </c>
      <c r="J68">
        <v>1982032</v>
      </c>
      <c r="K68" t="s">
        <v>57</v>
      </c>
      <c r="L68" t="s">
        <v>145</v>
      </c>
    </row>
    <row r="69" spans="1:12" hidden="1" x14ac:dyDescent="0.35">
      <c r="A69" t="s">
        <v>219</v>
      </c>
      <c r="B69" t="s">
        <v>140</v>
      </c>
      <c r="C69" t="s">
        <v>141</v>
      </c>
      <c r="D69" t="s">
        <v>160</v>
      </c>
      <c r="E69" t="s">
        <v>152</v>
      </c>
      <c r="F69" t="s">
        <v>161</v>
      </c>
      <c r="G69">
        <v>85280</v>
      </c>
      <c r="H69">
        <v>40934</v>
      </c>
      <c r="I69">
        <v>35</v>
      </c>
      <c r="J69">
        <v>813126</v>
      </c>
      <c r="K69" t="s">
        <v>57</v>
      </c>
      <c r="L69" t="s">
        <v>145</v>
      </c>
    </row>
    <row r="70" spans="1:12" x14ac:dyDescent="0.35">
      <c r="A70" t="s">
        <v>220</v>
      </c>
      <c r="B70" t="s">
        <v>140</v>
      </c>
      <c r="C70" t="s">
        <v>147</v>
      </c>
      <c r="D70" t="s">
        <v>160</v>
      </c>
      <c r="E70" t="s">
        <v>156</v>
      </c>
      <c r="F70" t="s">
        <v>161</v>
      </c>
      <c r="G70">
        <v>1090</v>
      </c>
      <c r="H70">
        <v>436</v>
      </c>
      <c r="I70">
        <v>30</v>
      </c>
      <c r="J70">
        <v>369728</v>
      </c>
      <c r="K70" t="s">
        <v>57</v>
      </c>
      <c r="L70" t="s">
        <v>145</v>
      </c>
    </row>
    <row r="71" spans="1:12" x14ac:dyDescent="0.35">
      <c r="A71" t="s">
        <v>221</v>
      </c>
      <c r="B71" t="s">
        <v>140</v>
      </c>
      <c r="C71" t="s">
        <v>147</v>
      </c>
      <c r="D71" t="s">
        <v>160</v>
      </c>
      <c r="E71" t="s">
        <v>156</v>
      </c>
      <c r="F71" t="s">
        <v>161</v>
      </c>
      <c r="G71">
        <v>6240</v>
      </c>
      <c r="H71">
        <v>2558</v>
      </c>
      <c r="I71">
        <v>52</v>
      </c>
      <c r="J71">
        <v>399672</v>
      </c>
      <c r="K71" t="s">
        <v>57</v>
      </c>
      <c r="L71" t="s">
        <v>145</v>
      </c>
    </row>
    <row r="72" spans="1:12" x14ac:dyDescent="0.35">
      <c r="A72" t="s">
        <v>222</v>
      </c>
      <c r="B72" t="s">
        <v>140</v>
      </c>
      <c r="C72" t="s">
        <v>147</v>
      </c>
      <c r="D72" t="s">
        <v>160</v>
      </c>
      <c r="E72" t="s">
        <v>156</v>
      </c>
      <c r="F72" t="s">
        <v>161</v>
      </c>
      <c r="G72">
        <v>9810</v>
      </c>
      <c r="H72">
        <v>3496</v>
      </c>
      <c r="I72">
        <v>48</v>
      </c>
      <c r="J72">
        <v>349788</v>
      </c>
      <c r="K72" t="s">
        <v>56</v>
      </c>
      <c r="L72" t="s">
        <v>153</v>
      </c>
    </row>
    <row r="73" spans="1:12" hidden="1" x14ac:dyDescent="0.35">
      <c r="A73" t="s">
        <v>223</v>
      </c>
      <c r="B73" t="s">
        <v>140</v>
      </c>
      <c r="C73" t="s">
        <v>141</v>
      </c>
      <c r="D73" t="s">
        <v>160</v>
      </c>
      <c r="E73" t="s">
        <v>156</v>
      </c>
      <c r="F73" t="s">
        <v>161</v>
      </c>
      <c r="G73">
        <v>16800</v>
      </c>
      <c r="H73">
        <v>8140</v>
      </c>
      <c r="I73">
        <v>57</v>
      </c>
      <c r="J73">
        <v>390960</v>
      </c>
      <c r="K73" t="s">
        <v>56</v>
      </c>
      <c r="L73" t="s">
        <v>153</v>
      </c>
    </row>
    <row r="74" spans="1:12" hidden="1" x14ac:dyDescent="0.35">
      <c r="A74" t="s">
        <v>224</v>
      </c>
      <c r="B74" t="s">
        <v>140</v>
      </c>
      <c r="C74" t="s">
        <v>149</v>
      </c>
      <c r="D74" t="s">
        <v>160</v>
      </c>
      <c r="E74" t="s">
        <v>156</v>
      </c>
      <c r="F74" t="s">
        <v>161</v>
      </c>
      <c r="G74">
        <v>17170</v>
      </c>
      <c r="H74">
        <v>8241</v>
      </c>
      <c r="I74">
        <v>31</v>
      </c>
      <c r="J74">
        <v>386295</v>
      </c>
      <c r="K74" t="s">
        <v>57</v>
      </c>
      <c r="L74" t="s">
        <v>145</v>
      </c>
    </row>
    <row r="75" spans="1:12" x14ac:dyDescent="0.35">
      <c r="A75" t="s">
        <v>225</v>
      </c>
      <c r="B75" t="s">
        <v>140</v>
      </c>
      <c r="C75" t="s">
        <v>147</v>
      </c>
      <c r="D75" t="s">
        <v>160</v>
      </c>
      <c r="E75" t="s">
        <v>156</v>
      </c>
      <c r="F75" t="s">
        <v>161</v>
      </c>
      <c r="G75">
        <v>20520</v>
      </c>
      <c r="H75">
        <v>9264</v>
      </c>
      <c r="I75">
        <v>50</v>
      </c>
      <c r="J75">
        <v>446464</v>
      </c>
      <c r="K75" t="s">
        <v>57</v>
      </c>
      <c r="L75" t="s">
        <v>145</v>
      </c>
    </row>
    <row r="76" spans="1:12" hidden="1" x14ac:dyDescent="0.35">
      <c r="A76" t="s">
        <v>226</v>
      </c>
      <c r="B76" t="s">
        <v>140</v>
      </c>
      <c r="C76" t="s">
        <v>141</v>
      </c>
      <c r="D76" t="s">
        <v>160</v>
      </c>
      <c r="E76" t="s">
        <v>156</v>
      </c>
      <c r="F76" t="s">
        <v>161</v>
      </c>
      <c r="G76">
        <v>26000</v>
      </c>
      <c r="H76">
        <v>11070</v>
      </c>
      <c r="I76">
        <v>44</v>
      </c>
      <c r="J76">
        <v>465711</v>
      </c>
      <c r="K76" t="s">
        <v>57</v>
      </c>
      <c r="L76" t="s">
        <v>153</v>
      </c>
    </row>
    <row r="77" spans="1:12" hidden="1" x14ac:dyDescent="0.35">
      <c r="A77" t="s">
        <v>227</v>
      </c>
      <c r="B77" t="s">
        <v>140</v>
      </c>
      <c r="C77" t="s">
        <v>141</v>
      </c>
      <c r="D77" t="s">
        <v>160</v>
      </c>
      <c r="E77" t="s">
        <v>156</v>
      </c>
      <c r="F77" t="s">
        <v>161</v>
      </c>
      <c r="G77">
        <v>26250</v>
      </c>
      <c r="H77">
        <v>10557</v>
      </c>
      <c r="I77">
        <v>52</v>
      </c>
      <c r="J77">
        <v>410969</v>
      </c>
      <c r="K77" t="s">
        <v>57</v>
      </c>
      <c r="L77" t="s">
        <v>145</v>
      </c>
    </row>
    <row r="78" spans="1:12" hidden="1" x14ac:dyDescent="0.35">
      <c r="A78" t="s">
        <v>228</v>
      </c>
      <c r="B78" t="s">
        <v>140</v>
      </c>
      <c r="C78" t="s">
        <v>149</v>
      </c>
      <c r="D78" t="s">
        <v>160</v>
      </c>
      <c r="E78" t="s">
        <v>156</v>
      </c>
      <c r="F78" t="s">
        <v>161</v>
      </c>
      <c r="G78">
        <v>26250</v>
      </c>
      <c r="H78">
        <v>12100</v>
      </c>
      <c r="I78">
        <v>40</v>
      </c>
      <c r="J78">
        <v>253976</v>
      </c>
      <c r="K78" t="s">
        <v>57</v>
      </c>
      <c r="L78" t="s">
        <v>153</v>
      </c>
    </row>
    <row r="79" spans="1:12" hidden="1" x14ac:dyDescent="0.35">
      <c r="A79" t="s">
        <v>229</v>
      </c>
      <c r="B79" t="s">
        <v>140</v>
      </c>
      <c r="C79" t="s">
        <v>149</v>
      </c>
      <c r="D79" t="s">
        <v>160</v>
      </c>
      <c r="E79" t="s">
        <v>156</v>
      </c>
      <c r="F79" t="s">
        <v>161</v>
      </c>
      <c r="G79">
        <v>26780</v>
      </c>
      <c r="H79">
        <v>14040</v>
      </c>
      <c r="I79">
        <v>45</v>
      </c>
      <c r="J79">
        <v>415502</v>
      </c>
      <c r="K79" t="s">
        <v>57</v>
      </c>
      <c r="L79" t="s">
        <v>145</v>
      </c>
    </row>
    <row r="80" spans="1:12" hidden="1" x14ac:dyDescent="0.35">
      <c r="A80" t="s">
        <v>230</v>
      </c>
      <c r="B80" t="s">
        <v>140</v>
      </c>
      <c r="C80" t="s">
        <v>149</v>
      </c>
      <c r="D80" t="s">
        <v>160</v>
      </c>
      <c r="E80" t="s">
        <v>156</v>
      </c>
      <c r="F80" t="s">
        <v>161</v>
      </c>
      <c r="G80">
        <v>28600</v>
      </c>
      <c r="H80">
        <v>11783</v>
      </c>
      <c r="I80">
        <v>35</v>
      </c>
      <c r="J80">
        <v>290736</v>
      </c>
      <c r="K80" t="s">
        <v>56</v>
      </c>
      <c r="L80" t="s">
        <v>145</v>
      </c>
    </row>
    <row r="81" spans="1:12" x14ac:dyDescent="0.35">
      <c r="A81" t="s">
        <v>231</v>
      </c>
      <c r="B81" t="s">
        <v>140</v>
      </c>
      <c r="C81" t="s">
        <v>147</v>
      </c>
      <c r="D81" t="s">
        <v>160</v>
      </c>
      <c r="E81" t="s">
        <v>156</v>
      </c>
      <c r="F81" t="s">
        <v>161</v>
      </c>
      <c r="G81">
        <v>27560</v>
      </c>
      <c r="H81">
        <v>10293</v>
      </c>
      <c r="I81">
        <v>55</v>
      </c>
      <c r="J81">
        <v>235985</v>
      </c>
      <c r="K81" t="s">
        <v>56</v>
      </c>
      <c r="L81" t="s">
        <v>145</v>
      </c>
    </row>
    <row r="82" spans="1:12" hidden="1" x14ac:dyDescent="0.35">
      <c r="A82" t="s">
        <v>232</v>
      </c>
      <c r="B82" t="s">
        <v>140</v>
      </c>
      <c r="C82" t="s">
        <v>141</v>
      </c>
      <c r="D82" t="s">
        <v>160</v>
      </c>
      <c r="E82" t="s">
        <v>156</v>
      </c>
      <c r="F82" t="s">
        <v>161</v>
      </c>
      <c r="G82">
        <v>26520</v>
      </c>
      <c r="H82">
        <v>10202</v>
      </c>
      <c r="I82">
        <v>35</v>
      </c>
      <c r="J82">
        <v>521565</v>
      </c>
      <c r="K82" t="s">
        <v>56</v>
      </c>
      <c r="L82" t="s">
        <v>145</v>
      </c>
    </row>
    <row r="83" spans="1:12" x14ac:dyDescent="0.35">
      <c r="A83" t="s">
        <v>233</v>
      </c>
      <c r="B83" t="s">
        <v>140</v>
      </c>
      <c r="C83" t="s">
        <v>147</v>
      </c>
      <c r="D83" t="s">
        <v>160</v>
      </c>
      <c r="E83" t="s">
        <v>156</v>
      </c>
      <c r="F83" t="s">
        <v>161</v>
      </c>
      <c r="G83">
        <v>26780</v>
      </c>
      <c r="H83">
        <v>12298</v>
      </c>
      <c r="I83">
        <v>30</v>
      </c>
      <c r="J83">
        <v>446578</v>
      </c>
      <c r="K83" t="s">
        <v>57</v>
      </c>
      <c r="L83" t="s">
        <v>145</v>
      </c>
    </row>
    <row r="84" spans="1:12" hidden="1" x14ac:dyDescent="0.35">
      <c r="A84" t="s">
        <v>234</v>
      </c>
      <c r="B84" t="s">
        <v>140</v>
      </c>
      <c r="C84" t="s">
        <v>149</v>
      </c>
      <c r="D84" t="s">
        <v>160</v>
      </c>
      <c r="E84" t="s">
        <v>156</v>
      </c>
      <c r="F84" t="s">
        <v>161</v>
      </c>
      <c r="G84">
        <v>29430</v>
      </c>
      <c r="H84">
        <v>10289</v>
      </c>
      <c r="I84">
        <v>37</v>
      </c>
      <c r="J84">
        <v>314580</v>
      </c>
      <c r="K84" t="s">
        <v>56</v>
      </c>
      <c r="L84" t="s">
        <v>153</v>
      </c>
    </row>
    <row r="85" spans="1:12" hidden="1" x14ac:dyDescent="0.35">
      <c r="A85" t="s">
        <v>235</v>
      </c>
      <c r="B85" t="s">
        <v>140</v>
      </c>
      <c r="C85" t="s">
        <v>141</v>
      </c>
      <c r="D85" t="s">
        <v>160</v>
      </c>
      <c r="E85" t="s">
        <v>156</v>
      </c>
      <c r="F85" t="s">
        <v>161</v>
      </c>
      <c r="G85">
        <v>35200</v>
      </c>
      <c r="H85">
        <v>12556</v>
      </c>
      <c r="I85">
        <v>33</v>
      </c>
      <c r="J85">
        <v>417252</v>
      </c>
      <c r="K85" t="s">
        <v>56</v>
      </c>
      <c r="L85" t="s">
        <v>145</v>
      </c>
    </row>
    <row r="86" spans="1:12" hidden="1" x14ac:dyDescent="0.35">
      <c r="A86" t="s">
        <v>236</v>
      </c>
      <c r="B86" t="s">
        <v>140</v>
      </c>
      <c r="C86" t="s">
        <v>141</v>
      </c>
      <c r="D86" t="s">
        <v>160</v>
      </c>
      <c r="E86" t="s">
        <v>156</v>
      </c>
      <c r="F86" t="s">
        <v>161</v>
      </c>
      <c r="G86">
        <v>33660</v>
      </c>
      <c r="H86">
        <v>14883</v>
      </c>
      <c r="I86">
        <v>43</v>
      </c>
      <c r="J86">
        <v>333132</v>
      </c>
      <c r="K86" t="s">
        <v>57</v>
      </c>
      <c r="L86" t="s">
        <v>145</v>
      </c>
    </row>
    <row r="87" spans="1:12" hidden="1" x14ac:dyDescent="0.35">
      <c r="A87" t="s">
        <v>237</v>
      </c>
      <c r="B87" t="s">
        <v>140</v>
      </c>
      <c r="C87" t="s">
        <v>141</v>
      </c>
      <c r="D87" t="s">
        <v>160</v>
      </c>
      <c r="E87" t="s">
        <v>156</v>
      </c>
      <c r="F87" t="s">
        <v>161</v>
      </c>
      <c r="G87">
        <v>34680</v>
      </c>
      <c r="H87">
        <v>15708</v>
      </c>
      <c r="I87">
        <v>34</v>
      </c>
      <c r="J87">
        <v>341865</v>
      </c>
      <c r="K87" t="s">
        <v>57</v>
      </c>
      <c r="L87" t="s">
        <v>153</v>
      </c>
    </row>
    <row r="88" spans="1:12" hidden="1" x14ac:dyDescent="0.35">
      <c r="A88" t="s">
        <v>238</v>
      </c>
      <c r="B88" t="s">
        <v>140</v>
      </c>
      <c r="C88" t="s">
        <v>149</v>
      </c>
      <c r="D88" t="s">
        <v>160</v>
      </c>
      <c r="E88" t="s">
        <v>156</v>
      </c>
      <c r="F88" t="s">
        <v>161</v>
      </c>
      <c r="G88">
        <v>34340</v>
      </c>
      <c r="H88">
        <v>15136</v>
      </c>
      <c r="I88">
        <v>49</v>
      </c>
      <c r="J88">
        <v>406438</v>
      </c>
      <c r="K88" t="s">
        <v>56</v>
      </c>
      <c r="L88" t="s">
        <v>145</v>
      </c>
    </row>
    <row r="89" spans="1:12" x14ac:dyDescent="0.35">
      <c r="A89" t="s">
        <v>239</v>
      </c>
      <c r="B89" t="s">
        <v>140</v>
      </c>
      <c r="C89" t="s">
        <v>147</v>
      </c>
      <c r="D89" t="s">
        <v>160</v>
      </c>
      <c r="E89" t="s">
        <v>156</v>
      </c>
      <c r="F89" t="s">
        <v>161</v>
      </c>
      <c r="G89">
        <v>37450</v>
      </c>
      <c r="H89">
        <v>16583</v>
      </c>
      <c r="I89">
        <v>44</v>
      </c>
      <c r="J89">
        <v>489739</v>
      </c>
      <c r="K89" t="s">
        <v>57</v>
      </c>
      <c r="L89" t="s">
        <v>145</v>
      </c>
    </row>
    <row r="90" spans="1:12" hidden="1" x14ac:dyDescent="0.35">
      <c r="A90" t="s">
        <v>240</v>
      </c>
      <c r="B90" t="s">
        <v>140</v>
      </c>
      <c r="C90" t="s">
        <v>141</v>
      </c>
      <c r="D90" t="s">
        <v>160</v>
      </c>
      <c r="E90" t="s">
        <v>156</v>
      </c>
      <c r="F90" t="s">
        <v>161</v>
      </c>
      <c r="G90">
        <v>37100</v>
      </c>
      <c r="H90">
        <v>13104</v>
      </c>
      <c r="I90">
        <v>56</v>
      </c>
      <c r="J90">
        <v>388149</v>
      </c>
      <c r="K90" t="s">
        <v>57</v>
      </c>
      <c r="L90" t="s">
        <v>153</v>
      </c>
    </row>
    <row r="91" spans="1:12" hidden="1" x14ac:dyDescent="0.35">
      <c r="A91" t="s">
        <v>241</v>
      </c>
      <c r="B91" t="s">
        <v>140</v>
      </c>
      <c r="C91" t="s">
        <v>149</v>
      </c>
      <c r="D91" t="s">
        <v>160</v>
      </c>
      <c r="E91" t="s">
        <v>156</v>
      </c>
      <c r="F91" t="s">
        <v>161</v>
      </c>
      <c r="G91">
        <v>36050</v>
      </c>
      <c r="H91">
        <v>16222</v>
      </c>
      <c r="I91">
        <v>39</v>
      </c>
      <c r="J91">
        <v>326040</v>
      </c>
      <c r="K91" t="s">
        <v>56</v>
      </c>
      <c r="L91" t="s">
        <v>145</v>
      </c>
    </row>
    <row r="92" spans="1:12" hidden="1" x14ac:dyDescent="0.35">
      <c r="A92" t="s">
        <v>242</v>
      </c>
      <c r="B92" t="s">
        <v>140</v>
      </c>
      <c r="C92" t="s">
        <v>149</v>
      </c>
      <c r="D92" t="s">
        <v>160</v>
      </c>
      <c r="E92" t="s">
        <v>156</v>
      </c>
      <c r="F92" t="s">
        <v>161</v>
      </c>
      <c r="G92">
        <v>35350</v>
      </c>
      <c r="H92">
        <v>15141</v>
      </c>
      <c r="I92">
        <v>31</v>
      </c>
      <c r="J92">
        <v>345610</v>
      </c>
      <c r="K92" t="s">
        <v>57</v>
      </c>
      <c r="L92" t="s">
        <v>153</v>
      </c>
    </row>
    <row r="93" spans="1:12" hidden="1" x14ac:dyDescent="0.35">
      <c r="A93" t="s">
        <v>243</v>
      </c>
      <c r="B93" t="s">
        <v>140</v>
      </c>
      <c r="C93" t="s">
        <v>149</v>
      </c>
      <c r="D93" t="s">
        <v>160</v>
      </c>
      <c r="E93" t="s">
        <v>156</v>
      </c>
      <c r="F93" t="s">
        <v>161</v>
      </c>
      <c r="G93">
        <v>36750</v>
      </c>
      <c r="H93">
        <v>15953</v>
      </c>
      <c r="I93">
        <v>35</v>
      </c>
      <c r="J93">
        <v>425596</v>
      </c>
      <c r="K93" t="s">
        <v>57</v>
      </c>
      <c r="L93" t="s">
        <v>145</v>
      </c>
    </row>
    <row r="94" spans="1:12" x14ac:dyDescent="0.35">
      <c r="A94" t="s">
        <v>244</v>
      </c>
      <c r="B94" t="s">
        <v>140</v>
      </c>
      <c r="C94" t="s">
        <v>147</v>
      </c>
      <c r="D94" t="s">
        <v>160</v>
      </c>
      <c r="E94" t="s">
        <v>156</v>
      </c>
      <c r="F94" t="s">
        <v>161</v>
      </c>
      <c r="G94">
        <v>40330</v>
      </c>
      <c r="H94">
        <v>17501</v>
      </c>
      <c r="I94">
        <v>29</v>
      </c>
      <c r="J94">
        <v>274176</v>
      </c>
      <c r="K94" t="s">
        <v>57</v>
      </c>
      <c r="L94" t="s">
        <v>145</v>
      </c>
    </row>
    <row r="95" spans="1:12" hidden="1" x14ac:dyDescent="0.35">
      <c r="A95" t="s">
        <v>245</v>
      </c>
      <c r="B95" t="s">
        <v>140</v>
      </c>
      <c r="C95" t="s">
        <v>149</v>
      </c>
      <c r="D95" t="s">
        <v>160</v>
      </c>
      <c r="E95" t="s">
        <v>156</v>
      </c>
      <c r="F95" t="s">
        <v>161</v>
      </c>
      <c r="G95">
        <v>39520</v>
      </c>
      <c r="H95">
        <v>17388</v>
      </c>
      <c r="I95">
        <v>46</v>
      </c>
      <c r="J95">
        <v>348964</v>
      </c>
      <c r="K95" t="s">
        <v>56</v>
      </c>
      <c r="L95" t="s">
        <v>145</v>
      </c>
    </row>
    <row r="96" spans="1:12" hidden="1" x14ac:dyDescent="0.35">
      <c r="A96" t="s">
        <v>246</v>
      </c>
      <c r="B96" t="s">
        <v>140</v>
      </c>
      <c r="C96" t="s">
        <v>141</v>
      </c>
      <c r="D96" t="s">
        <v>160</v>
      </c>
      <c r="E96" t="s">
        <v>156</v>
      </c>
      <c r="F96" t="s">
        <v>161</v>
      </c>
      <c r="G96">
        <v>38760</v>
      </c>
      <c r="H96">
        <v>16598</v>
      </c>
      <c r="I96">
        <v>37</v>
      </c>
      <c r="J96">
        <v>309778</v>
      </c>
      <c r="K96" t="s">
        <v>56</v>
      </c>
      <c r="L96" t="s">
        <v>145</v>
      </c>
    </row>
    <row r="97" spans="1:12" hidden="1" x14ac:dyDescent="0.35">
      <c r="A97" t="s">
        <v>247</v>
      </c>
      <c r="B97" t="s">
        <v>140</v>
      </c>
      <c r="C97" t="s">
        <v>141</v>
      </c>
      <c r="D97" t="s">
        <v>160</v>
      </c>
      <c r="E97" t="s">
        <v>156</v>
      </c>
      <c r="F97" t="s">
        <v>161</v>
      </c>
      <c r="G97">
        <v>43600</v>
      </c>
      <c r="H97">
        <v>16416</v>
      </c>
      <c r="I97">
        <v>25</v>
      </c>
      <c r="J97">
        <v>318753</v>
      </c>
      <c r="K97" t="s">
        <v>56</v>
      </c>
      <c r="L97" t="s">
        <v>145</v>
      </c>
    </row>
    <row r="98" spans="1:12" x14ac:dyDescent="0.35">
      <c r="A98" t="s">
        <v>248</v>
      </c>
      <c r="B98" t="s">
        <v>140</v>
      </c>
      <c r="C98" t="s">
        <v>147</v>
      </c>
      <c r="D98" t="s">
        <v>160</v>
      </c>
      <c r="E98" t="s">
        <v>156</v>
      </c>
      <c r="F98" t="s">
        <v>161</v>
      </c>
      <c r="G98">
        <v>43460</v>
      </c>
      <c r="H98">
        <v>19926</v>
      </c>
      <c r="I98">
        <v>40</v>
      </c>
      <c r="J98">
        <v>346302</v>
      </c>
      <c r="K98" t="s">
        <v>56</v>
      </c>
      <c r="L98" t="s">
        <v>153</v>
      </c>
    </row>
    <row r="99" spans="1:12" hidden="1" x14ac:dyDescent="0.35">
      <c r="A99" t="s">
        <v>249</v>
      </c>
      <c r="B99" t="s">
        <v>140</v>
      </c>
      <c r="C99" t="s">
        <v>149</v>
      </c>
      <c r="D99" t="s">
        <v>160</v>
      </c>
      <c r="E99" t="s">
        <v>156</v>
      </c>
      <c r="F99" t="s">
        <v>161</v>
      </c>
      <c r="G99">
        <v>42840</v>
      </c>
      <c r="H99">
        <v>19324</v>
      </c>
      <c r="I99">
        <v>45</v>
      </c>
      <c r="J99">
        <v>480168</v>
      </c>
      <c r="K99" t="s">
        <v>57</v>
      </c>
      <c r="L99" t="s">
        <v>145</v>
      </c>
    </row>
    <row r="100" spans="1:12" x14ac:dyDescent="0.35">
      <c r="A100" t="s">
        <v>250</v>
      </c>
      <c r="B100" t="s">
        <v>140</v>
      </c>
      <c r="C100" t="s">
        <v>147</v>
      </c>
      <c r="D100" t="s">
        <v>160</v>
      </c>
      <c r="E100" t="s">
        <v>156</v>
      </c>
      <c r="F100" t="s">
        <v>161</v>
      </c>
      <c r="G100">
        <v>43680</v>
      </c>
      <c r="H100">
        <v>16023</v>
      </c>
      <c r="I100">
        <v>43</v>
      </c>
      <c r="J100">
        <v>300510</v>
      </c>
      <c r="K100" t="s">
        <v>57</v>
      </c>
      <c r="L100" t="s">
        <v>153</v>
      </c>
    </row>
    <row r="101" spans="1:12" hidden="1" x14ac:dyDescent="0.35">
      <c r="A101" t="s">
        <v>251</v>
      </c>
      <c r="B101" t="s">
        <v>140</v>
      </c>
      <c r="C101" t="s">
        <v>141</v>
      </c>
      <c r="D101" t="s">
        <v>160</v>
      </c>
      <c r="E101" t="s">
        <v>156</v>
      </c>
      <c r="F101" t="s">
        <v>161</v>
      </c>
      <c r="G101">
        <v>43680</v>
      </c>
      <c r="H101">
        <v>15695</v>
      </c>
      <c r="I101">
        <v>45</v>
      </c>
      <c r="J101">
        <v>340808</v>
      </c>
      <c r="K101" t="s">
        <v>56</v>
      </c>
      <c r="L101" t="s">
        <v>153</v>
      </c>
    </row>
    <row r="102" spans="1:12" hidden="1" x14ac:dyDescent="0.35">
      <c r="A102" t="s">
        <v>252</v>
      </c>
      <c r="B102" t="s">
        <v>140</v>
      </c>
      <c r="C102" t="s">
        <v>141</v>
      </c>
      <c r="D102" t="s">
        <v>160</v>
      </c>
      <c r="E102" t="s">
        <v>156</v>
      </c>
      <c r="F102" t="s">
        <v>161</v>
      </c>
      <c r="G102">
        <v>53550</v>
      </c>
      <c r="H102">
        <v>20685</v>
      </c>
      <c r="I102">
        <v>56</v>
      </c>
      <c r="J102">
        <v>357170</v>
      </c>
      <c r="K102" t="s">
        <v>56</v>
      </c>
      <c r="L102" t="s">
        <v>145</v>
      </c>
    </row>
    <row r="103" spans="1:12" hidden="1" x14ac:dyDescent="0.35">
      <c r="A103" t="s">
        <v>253</v>
      </c>
      <c r="B103" t="s">
        <v>140</v>
      </c>
      <c r="C103" t="s">
        <v>141</v>
      </c>
      <c r="D103" t="s">
        <v>160</v>
      </c>
      <c r="E103" t="s">
        <v>156</v>
      </c>
      <c r="F103" t="s">
        <v>161</v>
      </c>
      <c r="G103">
        <v>55120</v>
      </c>
      <c r="H103">
        <v>20405</v>
      </c>
      <c r="I103">
        <v>25</v>
      </c>
      <c r="J103">
        <v>338835</v>
      </c>
      <c r="K103" t="s">
        <v>57</v>
      </c>
      <c r="L103" t="s">
        <v>145</v>
      </c>
    </row>
    <row r="104" spans="1:12" x14ac:dyDescent="0.35">
      <c r="A104" t="s">
        <v>254</v>
      </c>
      <c r="B104" t="s">
        <v>140</v>
      </c>
      <c r="C104" t="s">
        <v>147</v>
      </c>
      <c r="D104" t="s">
        <v>160</v>
      </c>
      <c r="E104" t="s">
        <v>156</v>
      </c>
      <c r="F104" t="s">
        <v>161</v>
      </c>
      <c r="G104">
        <v>59400</v>
      </c>
      <c r="H104">
        <v>23331</v>
      </c>
      <c r="I104">
        <v>57</v>
      </c>
      <c r="J104">
        <v>377312</v>
      </c>
      <c r="K104" t="s">
        <v>57</v>
      </c>
      <c r="L104" t="s">
        <v>153</v>
      </c>
    </row>
    <row r="105" spans="1:12" hidden="1" x14ac:dyDescent="0.35">
      <c r="A105" t="s">
        <v>255</v>
      </c>
      <c r="B105" t="s">
        <v>140</v>
      </c>
      <c r="C105" t="s">
        <v>141</v>
      </c>
      <c r="D105" t="s">
        <v>160</v>
      </c>
      <c r="E105" t="s">
        <v>156</v>
      </c>
      <c r="F105" t="s">
        <v>161</v>
      </c>
      <c r="G105">
        <v>58300</v>
      </c>
      <c r="H105">
        <v>22775</v>
      </c>
      <c r="I105">
        <v>52</v>
      </c>
      <c r="J105">
        <v>320776</v>
      </c>
      <c r="K105" t="s">
        <v>57</v>
      </c>
      <c r="L105" t="s">
        <v>153</v>
      </c>
    </row>
    <row r="106" spans="1:12" hidden="1" x14ac:dyDescent="0.35">
      <c r="A106" t="s">
        <v>256</v>
      </c>
      <c r="B106" t="s">
        <v>140</v>
      </c>
      <c r="C106" t="s">
        <v>149</v>
      </c>
      <c r="D106" t="s">
        <v>160</v>
      </c>
      <c r="E106" t="s">
        <v>156</v>
      </c>
      <c r="F106" t="s">
        <v>161</v>
      </c>
      <c r="G106">
        <v>58140</v>
      </c>
      <c r="H106">
        <v>23837</v>
      </c>
      <c r="I106">
        <v>32</v>
      </c>
      <c r="J106">
        <v>330015</v>
      </c>
      <c r="K106" t="s">
        <v>57</v>
      </c>
      <c r="L106" t="s">
        <v>145</v>
      </c>
    </row>
    <row r="107" spans="1:12" x14ac:dyDescent="0.35">
      <c r="A107" t="s">
        <v>257</v>
      </c>
      <c r="B107" t="s">
        <v>140</v>
      </c>
      <c r="C107" t="s">
        <v>147</v>
      </c>
      <c r="D107" t="s">
        <v>160</v>
      </c>
      <c r="E107" t="s">
        <v>156</v>
      </c>
      <c r="F107" t="s">
        <v>161</v>
      </c>
      <c r="G107">
        <v>63220</v>
      </c>
      <c r="H107">
        <v>23751</v>
      </c>
      <c r="I107">
        <v>33</v>
      </c>
      <c r="J107">
        <v>292536</v>
      </c>
      <c r="K107" t="s">
        <v>57</v>
      </c>
      <c r="L107" t="s">
        <v>153</v>
      </c>
    </row>
    <row r="108" spans="1:12" x14ac:dyDescent="0.35">
      <c r="A108" t="s">
        <v>258</v>
      </c>
      <c r="B108" t="s">
        <v>140</v>
      </c>
      <c r="C108" t="s">
        <v>147</v>
      </c>
      <c r="D108" t="s">
        <v>160</v>
      </c>
      <c r="E108" t="s">
        <v>156</v>
      </c>
      <c r="F108" t="s">
        <v>161</v>
      </c>
      <c r="G108">
        <v>61480</v>
      </c>
      <c r="H108">
        <v>26361</v>
      </c>
      <c r="I108">
        <v>46</v>
      </c>
      <c r="J108">
        <v>474198</v>
      </c>
      <c r="K108" t="s">
        <v>57</v>
      </c>
      <c r="L108" t="s">
        <v>153</v>
      </c>
    </row>
    <row r="109" spans="1:12" x14ac:dyDescent="0.35">
      <c r="A109" t="s">
        <v>259</v>
      </c>
      <c r="B109" t="s">
        <v>140</v>
      </c>
      <c r="C109" t="s">
        <v>147</v>
      </c>
      <c r="D109" t="s">
        <v>160</v>
      </c>
      <c r="E109" t="s">
        <v>156</v>
      </c>
      <c r="F109" t="s">
        <v>161</v>
      </c>
      <c r="G109">
        <v>63130</v>
      </c>
      <c r="H109">
        <v>24213</v>
      </c>
      <c r="I109">
        <v>40</v>
      </c>
      <c r="J109">
        <v>274890</v>
      </c>
      <c r="K109" t="s">
        <v>57</v>
      </c>
      <c r="L109" t="s">
        <v>145</v>
      </c>
    </row>
    <row r="110" spans="1:12" hidden="1" x14ac:dyDescent="0.35">
      <c r="A110" t="s">
        <v>260</v>
      </c>
      <c r="B110" t="s">
        <v>140</v>
      </c>
      <c r="C110" t="s">
        <v>141</v>
      </c>
      <c r="D110" t="s">
        <v>160</v>
      </c>
      <c r="E110" t="s">
        <v>156</v>
      </c>
      <c r="F110" t="s">
        <v>161</v>
      </c>
      <c r="G110">
        <v>64260</v>
      </c>
      <c r="H110">
        <v>30334</v>
      </c>
      <c r="I110">
        <v>37</v>
      </c>
      <c r="J110">
        <v>343917</v>
      </c>
      <c r="K110" t="s">
        <v>56</v>
      </c>
      <c r="L110" t="s">
        <v>145</v>
      </c>
    </row>
    <row r="111" spans="1:12" x14ac:dyDescent="0.35">
      <c r="A111" t="s">
        <v>261</v>
      </c>
      <c r="B111" t="s">
        <v>140</v>
      </c>
      <c r="C111" t="s">
        <v>147</v>
      </c>
      <c r="D111" t="s">
        <v>160</v>
      </c>
      <c r="E111" t="s">
        <v>156</v>
      </c>
      <c r="F111" t="s">
        <v>161</v>
      </c>
      <c r="G111">
        <v>66780</v>
      </c>
      <c r="H111">
        <v>27027</v>
      </c>
      <c r="I111">
        <v>39</v>
      </c>
      <c r="J111">
        <v>326920</v>
      </c>
      <c r="K111" t="s">
        <v>57</v>
      </c>
      <c r="L111" t="s">
        <v>145</v>
      </c>
    </row>
    <row r="112" spans="1:12" x14ac:dyDescent="0.35">
      <c r="A112" t="s">
        <v>262</v>
      </c>
      <c r="B112" t="s">
        <v>140</v>
      </c>
      <c r="C112" t="s">
        <v>147</v>
      </c>
      <c r="D112" t="s">
        <v>160</v>
      </c>
      <c r="E112" t="s">
        <v>156</v>
      </c>
      <c r="F112" t="s">
        <v>161</v>
      </c>
      <c r="G112">
        <v>64640</v>
      </c>
      <c r="H112">
        <v>26707</v>
      </c>
      <c r="I112">
        <v>42</v>
      </c>
      <c r="J112">
        <v>353496</v>
      </c>
      <c r="K112" t="s">
        <v>57</v>
      </c>
      <c r="L112" t="s">
        <v>145</v>
      </c>
    </row>
    <row r="113" spans="1:12" hidden="1" x14ac:dyDescent="0.35">
      <c r="A113" t="s">
        <v>263</v>
      </c>
      <c r="B113" t="s">
        <v>140</v>
      </c>
      <c r="C113" t="s">
        <v>149</v>
      </c>
      <c r="D113" t="s">
        <v>160</v>
      </c>
      <c r="E113" t="s">
        <v>156</v>
      </c>
      <c r="F113" t="s">
        <v>161</v>
      </c>
      <c r="G113">
        <v>65280</v>
      </c>
      <c r="H113">
        <v>29030</v>
      </c>
      <c r="I113">
        <v>57</v>
      </c>
      <c r="J113">
        <v>338250</v>
      </c>
      <c r="K113" t="s">
        <v>57</v>
      </c>
      <c r="L113" t="s">
        <v>145</v>
      </c>
    </row>
    <row r="114" spans="1:12" hidden="1" x14ac:dyDescent="0.35">
      <c r="A114" t="s">
        <v>264</v>
      </c>
      <c r="B114" t="s">
        <v>140</v>
      </c>
      <c r="C114" t="s">
        <v>141</v>
      </c>
      <c r="D114" t="s">
        <v>160</v>
      </c>
      <c r="E114" t="s">
        <v>156</v>
      </c>
      <c r="F114" t="s">
        <v>161</v>
      </c>
      <c r="G114">
        <v>78440</v>
      </c>
      <c r="H114">
        <v>35002</v>
      </c>
      <c r="I114">
        <v>38</v>
      </c>
      <c r="J114">
        <v>392183</v>
      </c>
      <c r="K114" t="s">
        <v>57</v>
      </c>
      <c r="L114" t="s">
        <v>153</v>
      </c>
    </row>
    <row r="115" spans="1:12" hidden="1" x14ac:dyDescent="0.35">
      <c r="A115" t="s">
        <v>265</v>
      </c>
      <c r="B115" t="s">
        <v>140</v>
      </c>
      <c r="C115" t="s">
        <v>149</v>
      </c>
      <c r="D115" t="s">
        <v>160</v>
      </c>
      <c r="E115" t="s">
        <v>156</v>
      </c>
      <c r="F115" t="s">
        <v>161</v>
      </c>
      <c r="G115">
        <v>77520</v>
      </c>
      <c r="H115">
        <v>35226</v>
      </c>
      <c r="I115">
        <v>38</v>
      </c>
      <c r="J115">
        <v>232704</v>
      </c>
      <c r="K115" t="s">
        <v>56</v>
      </c>
      <c r="L115" t="s">
        <v>145</v>
      </c>
    </row>
    <row r="116" spans="1:12" hidden="1" x14ac:dyDescent="0.35">
      <c r="A116" t="s">
        <v>266</v>
      </c>
      <c r="B116" t="s">
        <v>140</v>
      </c>
      <c r="C116" t="s">
        <v>141</v>
      </c>
      <c r="D116" t="s">
        <v>160</v>
      </c>
      <c r="E116" t="s">
        <v>156</v>
      </c>
      <c r="F116" t="s">
        <v>161</v>
      </c>
      <c r="G116">
        <v>81120</v>
      </c>
      <c r="H116">
        <v>30045</v>
      </c>
      <c r="I116">
        <v>53</v>
      </c>
      <c r="J116">
        <v>328452</v>
      </c>
      <c r="K116" t="s">
        <v>57</v>
      </c>
      <c r="L116" t="s">
        <v>153</v>
      </c>
    </row>
    <row r="117" spans="1:12" hidden="1" x14ac:dyDescent="0.35">
      <c r="A117" t="s">
        <v>267</v>
      </c>
      <c r="B117" t="s">
        <v>140</v>
      </c>
      <c r="C117" t="s">
        <v>149</v>
      </c>
      <c r="D117" t="s">
        <v>160</v>
      </c>
      <c r="E117" t="s">
        <v>156</v>
      </c>
      <c r="F117" t="s">
        <v>161</v>
      </c>
      <c r="G117">
        <v>99640</v>
      </c>
      <c r="H117">
        <v>35475</v>
      </c>
      <c r="I117">
        <v>52</v>
      </c>
      <c r="J117">
        <v>402360</v>
      </c>
      <c r="K117" t="s">
        <v>56</v>
      </c>
      <c r="L117" t="s">
        <v>145</v>
      </c>
    </row>
    <row r="118" spans="1:12" hidden="1" x14ac:dyDescent="0.35">
      <c r="A118" t="s">
        <v>268</v>
      </c>
      <c r="B118" t="s">
        <v>140</v>
      </c>
      <c r="C118" t="s">
        <v>141</v>
      </c>
      <c r="D118" t="s">
        <v>160</v>
      </c>
      <c r="E118" t="s">
        <v>156</v>
      </c>
      <c r="F118" t="s">
        <v>161</v>
      </c>
      <c r="G118">
        <v>99750</v>
      </c>
      <c r="H118">
        <v>43605</v>
      </c>
      <c r="I118">
        <v>32</v>
      </c>
      <c r="J118">
        <v>369852</v>
      </c>
      <c r="K118" t="s">
        <v>57</v>
      </c>
      <c r="L118" t="s">
        <v>145</v>
      </c>
    </row>
    <row r="119" spans="1:12" hidden="1" x14ac:dyDescent="0.35">
      <c r="A119" t="s">
        <v>269</v>
      </c>
      <c r="B119" t="s">
        <v>140</v>
      </c>
      <c r="C119" t="s">
        <v>141</v>
      </c>
      <c r="D119" t="s">
        <v>160</v>
      </c>
      <c r="E119" t="s">
        <v>156</v>
      </c>
      <c r="F119" t="s">
        <v>161</v>
      </c>
      <c r="G119">
        <v>116600</v>
      </c>
      <c r="H119">
        <v>40068</v>
      </c>
      <c r="I119">
        <v>42</v>
      </c>
      <c r="J119">
        <v>1433120</v>
      </c>
      <c r="K119" t="s">
        <v>57</v>
      </c>
      <c r="L119" t="s">
        <v>145</v>
      </c>
    </row>
    <row r="120" spans="1:12" hidden="1" x14ac:dyDescent="0.35">
      <c r="A120" t="s">
        <v>270</v>
      </c>
      <c r="B120" t="s">
        <v>140</v>
      </c>
      <c r="C120" t="s">
        <v>141</v>
      </c>
      <c r="D120" t="s">
        <v>160</v>
      </c>
      <c r="E120" t="s">
        <v>156</v>
      </c>
      <c r="F120" t="s">
        <v>161</v>
      </c>
      <c r="G120">
        <v>112360</v>
      </c>
      <c r="H120">
        <v>44763</v>
      </c>
      <c r="I120">
        <v>55</v>
      </c>
      <c r="J120">
        <v>1259280</v>
      </c>
      <c r="K120" t="s">
        <v>57</v>
      </c>
      <c r="L120" t="s">
        <v>145</v>
      </c>
    </row>
    <row r="121" spans="1:12" x14ac:dyDescent="0.35">
      <c r="A121" t="s">
        <v>271</v>
      </c>
      <c r="B121" t="s">
        <v>140</v>
      </c>
      <c r="C121" t="s">
        <v>147</v>
      </c>
      <c r="D121" t="s">
        <v>160</v>
      </c>
      <c r="E121" t="s">
        <v>156</v>
      </c>
      <c r="F121" t="s">
        <v>161</v>
      </c>
      <c r="G121">
        <v>115140</v>
      </c>
      <c r="H121">
        <v>51961</v>
      </c>
      <c r="I121">
        <v>30</v>
      </c>
      <c r="J121">
        <v>1504800</v>
      </c>
      <c r="K121" t="s">
        <v>57</v>
      </c>
      <c r="L121" t="s">
        <v>153</v>
      </c>
    </row>
    <row r="122" spans="1:12" x14ac:dyDescent="0.35">
      <c r="A122" t="s">
        <v>272</v>
      </c>
      <c r="B122" t="s">
        <v>140</v>
      </c>
      <c r="C122" t="s">
        <v>147</v>
      </c>
      <c r="D122" t="s">
        <v>160</v>
      </c>
      <c r="E122" t="s">
        <v>156</v>
      </c>
      <c r="F122" t="s">
        <v>161</v>
      </c>
      <c r="G122">
        <v>121540</v>
      </c>
      <c r="H122">
        <v>53524</v>
      </c>
      <c r="I122">
        <v>27</v>
      </c>
      <c r="J122">
        <v>1093860</v>
      </c>
      <c r="K122" t="s">
        <v>57</v>
      </c>
      <c r="L122" t="s">
        <v>153</v>
      </c>
    </row>
    <row r="123" spans="1:12" hidden="1" x14ac:dyDescent="0.35">
      <c r="A123" t="s">
        <v>273</v>
      </c>
      <c r="B123" t="s">
        <v>140</v>
      </c>
      <c r="C123" t="s">
        <v>141</v>
      </c>
      <c r="D123" t="s">
        <v>274</v>
      </c>
      <c r="E123" t="s">
        <v>143</v>
      </c>
      <c r="F123" t="s">
        <v>275</v>
      </c>
      <c r="G123">
        <v>162360</v>
      </c>
      <c r="H123">
        <v>48708</v>
      </c>
      <c r="I123">
        <v>47</v>
      </c>
      <c r="J123">
        <v>1995552</v>
      </c>
      <c r="K123" t="s">
        <v>57</v>
      </c>
      <c r="L123" t="s">
        <v>153</v>
      </c>
    </row>
    <row r="124" spans="1:12" hidden="1" x14ac:dyDescent="0.35">
      <c r="A124" t="s">
        <v>276</v>
      </c>
      <c r="B124" t="s">
        <v>140</v>
      </c>
      <c r="C124" t="s">
        <v>149</v>
      </c>
      <c r="D124" t="s">
        <v>274</v>
      </c>
      <c r="E124" t="s">
        <v>143</v>
      </c>
      <c r="F124" t="s">
        <v>275</v>
      </c>
      <c r="G124">
        <v>246743</v>
      </c>
      <c r="H124">
        <v>36596</v>
      </c>
      <c r="I124">
        <v>56</v>
      </c>
      <c r="J124">
        <v>2687300</v>
      </c>
      <c r="K124" t="s">
        <v>57</v>
      </c>
      <c r="L124" t="s">
        <v>145</v>
      </c>
    </row>
    <row r="125" spans="1:12" hidden="1" x14ac:dyDescent="0.35">
      <c r="A125" t="s">
        <v>277</v>
      </c>
      <c r="B125" t="s">
        <v>140</v>
      </c>
      <c r="C125" t="s">
        <v>141</v>
      </c>
      <c r="D125" t="s">
        <v>274</v>
      </c>
      <c r="E125" t="s">
        <v>143</v>
      </c>
      <c r="F125" t="s">
        <v>275</v>
      </c>
      <c r="G125">
        <v>286200</v>
      </c>
      <c r="H125">
        <v>94554</v>
      </c>
      <c r="I125">
        <v>47</v>
      </c>
      <c r="J125">
        <v>1188000</v>
      </c>
      <c r="K125" t="s">
        <v>57</v>
      </c>
      <c r="L125" t="s">
        <v>153</v>
      </c>
    </row>
    <row r="126" spans="1:12" hidden="1" x14ac:dyDescent="0.35">
      <c r="A126" t="s">
        <v>278</v>
      </c>
      <c r="B126" t="s">
        <v>140</v>
      </c>
      <c r="C126" t="s">
        <v>149</v>
      </c>
      <c r="D126" t="s">
        <v>274</v>
      </c>
      <c r="E126" t="s">
        <v>143</v>
      </c>
      <c r="F126" t="s">
        <v>275</v>
      </c>
      <c r="G126">
        <v>112276</v>
      </c>
      <c r="H126">
        <v>118753</v>
      </c>
      <c r="I126">
        <v>40</v>
      </c>
      <c r="J126">
        <v>1306291</v>
      </c>
      <c r="K126" t="s">
        <v>57</v>
      </c>
      <c r="L126" t="s">
        <v>153</v>
      </c>
    </row>
    <row r="127" spans="1:12" hidden="1" x14ac:dyDescent="0.35">
      <c r="A127" t="s">
        <v>279</v>
      </c>
      <c r="B127" t="s">
        <v>140</v>
      </c>
      <c r="C127" t="s">
        <v>149</v>
      </c>
      <c r="D127" t="s">
        <v>274</v>
      </c>
      <c r="E127" t="s">
        <v>152</v>
      </c>
      <c r="F127" t="s">
        <v>275</v>
      </c>
      <c r="G127">
        <v>379836</v>
      </c>
      <c r="H127">
        <v>376252</v>
      </c>
      <c r="I127">
        <v>28</v>
      </c>
      <c r="J127">
        <v>5643792</v>
      </c>
      <c r="K127" t="s">
        <v>57</v>
      </c>
      <c r="L127" t="s">
        <v>153</v>
      </c>
    </row>
    <row r="128" spans="1:12" hidden="1" x14ac:dyDescent="0.35">
      <c r="A128" t="s">
        <v>280</v>
      </c>
      <c r="B128" t="s">
        <v>140</v>
      </c>
      <c r="C128" t="s">
        <v>141</v>
      </c>
      <c r="D128" t="s">
        <v>274</v>
      </c>
      <c r="E128" t="s">
        <v>156</v>
      </c>
      <c r="F128" t="s">
        <v>275</v>
      </c>
      <c r="G128">
        <v>261608</v>
      </c>
      <c r="H128">
        <v>102199</v>
      </c>
      <c r="I128">
        <v>49</v>
      </c>
      <c r="J128">
        <v>2877688</v>
      </c>
      <c r="K128" t="s">
        <v>57</v>
      </c>
      <c r="L128" t="s">
        <v>145</v>
      </c>
    </row>
    <row r="129" spans="1:12" x14ac:dyDescent="0.35">
      <c r="A129" t="s">
        <v>281</v>
      </c>
      <c r="B129" t="s">
        <v>140</v>
      </c>
      <c r="C129" t="s">
        <v>147</v>
      </c>
      <c r="D129" t="s">
        <v>274</v>
      </c>
      <c r="E129" t="s">
        <v>156</v>
      </c>
      <c r="F129" t="s">
        <v>275</v>
      </c>
      <c r="G129">
        <v>362067</v>
      </c>
      <c r="H129">
        <v>195121</v>
      </c>
      <c r="I129">
        <v>52</v>
      </c>
      <c r="J129">
        <v>3324435</v>
      </c>
      <c r="K129" t="s">
        <v>57</v>
      </c>
      <c r="L129" t="s">
        <v>145</v>
      </c>
    </row>
    <row r="130" spans="1:12" hidden="1" x14ac:dyDescent="0.35">
      <c r="A130" t="s">
        <v>282</v>
      </c>
      <c r="B130" t="s">
        <v>140</v>
      </c>
      <c r="C130" t="s">
        <v>141</v>
      </c>
      <c r="D130" t="s">
        <v>274</v>
      </c>
      <c r="E130" t="s">
        <v>152</v>
      </c>
      <c r="F130" t="s">
        <v>283</v>
      </c>
      <c r="G130">
        <v>36924</v>
      </c>
      <c r="H130">
        <v>19569</v>
      </c>
      <c r="I130">
        <v>53</v>
      </c>
      <c r="J130">
        <v>310575</v>
      </c>
      <c r="K130" t="s">
        <v>57</v>
      </c>
      <c r="L130" t="s">
        <v>153</v>
      </c>
    </row>
    <row r="131" spans="1:12" hidden="1" x14ac:dyDescent="0.35">
      <c r="A131" t="s">
        <v>284</v>
      </c>
      <c r="B131" t="s">
        <v>140</v>
      </c>
      <c r="C131" t="s">
        <v>149</v>
      </c>
      <c r="D131" t="s">
        <v>274</v>
      </c>
      <c r="E131" t="s">
        <v>156</v>
      </c>
      <c r="F131" t="s">
        <v>283</v>
      </c>
      <c r="G131">
        <v>23968</v>
      </c>
      <c r="H131">
        <v>12812</v>
      </c>
      <c r="I131">
        <v>26</v>
      </c>
      <c r="J131">
        <v>402319</v>
      </c>
      <c r="K131" t="s">
        <v>57</v>
      </c>
      <c r="L131" t="s">
        <v>145</v>
      </c>
    </row>
    <row r="132" spans="1:12" hidden="1" x14ac:dyDescent="0.35">
      <c r="A132" t="s">
        <v>285</v>
      </c>
      <c r="B132" t="s">
        <v>140</v>
      </c>
      <c r="C132" t="s">
        <v>141</v>
      </c>
      <c r="D132" t="s">
        <v>274</v>
      </c>
      <c r="E132" t="s">
        <v>152</v>
      </c>
      <c r="F132" t="s">
        <v>283</v>
      </c>
      <c r="G132">
        <v>23210</v>
      </c>
      <c r="H132">
        <v>7891</v>
      </c>
      <c r="I132">
        <v>42</v>
      </c>
      <c r="J132">
        <v>418914</v>
      </c>
      <c r="K132" t="s">
        <v>56</v>
      </c>
      <c r="L132" t="s">
        <v>145</v>
      </c>
    </row>
    <row r="133" spans="1:12" x14ac:dyDescent="0.35">
      <c r="A133" t="s">
        <v>286</v>
      </c>
      <c r="B133" t="s">
        <v>140</v>
      </c>
      <c r="C133" t="s">
        <v>147</v>
      </c>
      <c r="D133" t="s">
        <v>274</v>
      </c>
      <c r="E133" t="s">
        <v>152</v>
      </c>
      <c r="F133" t="s">
        <v>283</v>
      </c>
      <c r="G133">
        <v>36297</v>
      </c>
      <c r="H133">
        <v>19600</v>
      </c>
      <c r="I133">
        <v>51</v>
      </c>
      <c r="J133">
        <v>440324</v>
      </c>
      <c r="K133" t="s">
        <v>56</v>
      </c>
      <c r="L133" t="s">
        <v>145</v>
      </c>
    </row>
    <row r="134" spans="1:12" hidden="1" x14ac:dyDescent="0.35">
      <c r="A134" t="s">
        <v>287</v>
      </c>
      <c r="B134" t="s">
        <v>140</v>
      </c>
      <c r="C134" t="s">
        <v>149</v>
      </c>
      <c r="D134" t="s">
        <v>274</v>
      </c>
      <c r="E134" t="s">
        <v>152</v>
      </c>
      <c r="F134" t="s">
        <v>283</v>
      </c>
      <c r="G134">
        <v>40284</v>
      </c>
      <c r="H134">
        <v>25438</v>
      </c>
      <c r="I134">
        <v>40</v>
      </c>
      <c r="J134">
        <v>441354</v>
      </c>
      <c r="K134" t="s">
        <v>57</v>
      </c>
      <c r="L134" t="s">
        <v>153</v>
      </c>
    </row>
    <row r="135" spans="1:12" x14ac:dyDescent="0.35">
      <c r="A135" t="s">
        <v>288</v>
      </c>
      <c r="B135" t="s">
        <v>140</v>
      </c>
      <c r="C135" t="s">
        <v>147</v>
      </c>
      <c r="D135" t="s">
        <v>274</v>
      </c>
      <c r="E135" t="s">
        <v>152</v>
      </c>
      <c r="F135" t="s">
        <v>283</v>
      </c>
      <c r="G135">
        <v>22140</v>
      </c>
      <c r="H135">
        <v>5330</v>
      </c>
      <c r="I135">
        <v>41</v>
      </c>
      <c r="J135">
        <v>458328</v>
      </c>
      <c r="K135" t="s">
        <v>57</v>
      </c>
      <c r="L135" t="s">
        <v>153</v>
      </c>
    </row>
    <row r="136" spans="1:12" x14ac:dyDescent="0.35">
      <c r="A136" t="s">
        <v>289</v>
      </c>
      <c r="B136" t="s">
        <v>140</v>
      </c>
      <c r="C136" t="s">
        <v>147</v>
      </c>
      <c r="D136" t="s">
        <v>274</v>
      </c>
      <c r="E136" t="s">
        <v>152</v>
      </c>
      <c r="F136" t="s">
        <v>283</v>
      </c>
      <c r="G136">
        <v>23980</v>
      </c>
      <c r="H136">
        <v>10123</v>
      </c>
      <c r="I136">
        <v>34</v>
      </c>
      <c r="J136">
        <v>494120</v>
      </c>
      <c r="K136" t="s">
        <v>57</v>
      </c>
      <c r="L136" t="s">
        <v>153</v>
      </c>
    </row>
    <row r="137" spans="1:12" x14ac:dyDescent="0.35">
      <c r="A137" t="s">
        <v>290</v>
      </c>
      <c r="B137" t="s">
        <v>140</v>
      </c>
      <c r="C137" t="s">
        <v>147</v>
      </c>
      <c r="D137" t="s">
        <v>274</v>
      </c>
      <c r="E137" t="s">
        <v>152</v>
      </c>
      <c r="F137" t="s">
        <v>283</v>
      </c>
      <c r="G137">
        <v>32344</v>
      </c>
      <c r="H137">
        <v>15347</v>
      </c>
      <c r="I137">
        <v>51</v>
      </c>
      <c r="J137">
        <v>495495</v>
      </c>
      <c r="K137" t="s">
        <v>56</v>
      </c>
      <c r="L137" t="s">
        <v>153</v>
      </c>
    </row>
    <row r="138" spans="1:12" hidden="1" x14ac:dyDescent="0.35">
      <c r="A138" t="s">
        <v>291</v>
      </c>
      <c r="B138" t="s">
        <v>140</v>
      </c>
      <c r="C138" t="s">
        <v>141</v>
      </c>
      <c r="D138" t="s">
        <v>274</v>
      </c>
      <c r="E138" t="s">
        <v>156</v>
      </c>
      <c r="F138" t="s">
        <v>283</v>
      </c>
      <c r="G138">
        <v>10812</v>
      </c>
      <c r="H138">
        <v>3478</v>
      </c>
      <c r="I138">
        <v>41</v>
      </c>
      <c r="J138">
        <v>580098</v>
      </c>
      <c r="K138" t="s">
        <v>57</v>
      </c>
      <c r="L138" t="s">
        <v>145</v>
      </c>
    </row>
    <row r="139" spans="1:12" hidden="1" x14ac:dyDescent="0.35">
      <c r="A139" t="s">
        <v>292</v>
      </c>
      <c r="B139" t="s">
        <v>140</v>
      </c>
      <c r="C139" t="s">
        <v>141</v>
      </c>
      <c r="D139" t="s">
        <v>274</v>
      </c>
      <c r="E139" t="s">
        <v>156</v>
      </c>
      <c r="F139" t="s">
        <v>283</v>
      </c>
      <c r="G139">
        <v>21513</v>
      </c>
      <c r="H139">
        <v>14089</v>
      </c>
      <c r="I139">
        <v>45</v>
      </c>
      <c r="J139">
        <v>708233</v>
      </c>
      <c r="K139" t="s">
        <v>57</v>
      </c>
      <c r="L139" t="s">
        <v>145</v>
      </c>
    </row>
    <row r="140" spans="1:12" hidden="1" x14ac:dyDescent="0.35">
      <c r="A140" t="s">
        <v>293</v>
      </c>
      <c r="B140" t="s">
        <v>140</v>
      </c>
      <c r="C140" t="s">
        <v>149</v>
      </c>
      <c r="D140" t="s">
        <v>274</v>
      </c>
      <c r="E140" t="s">
        <v>152</v>
      </c>
      <c r="F140" t="s">
        <v>283</v>
      </c>
      <c r="G140">
        <v>12978</v>
      </c>
      <c r="H140">
        <v>5241</v>
      </c>
      <c r="I140">
        <v>49</v>
      </c>
      <c r="J140">
        <v>740080</v>
      </c>
      <c r="K140" t="s">
        <v>57</v>
      </c>
      <c r="L140" t="s">
        <v>145</v>
      </c>
    </row>
    <row r="141" spans="1:12" x14ac:dyDescent="0.35">
      <c r="A141" t="s">
        <v>294</v>
      </c>
      <c r="B141" t="s">
        <v>140</v>
      </c>
      <c r="C141" t="s">
        <v>147</v>
      </c>
      <c r="D141" t="s">
        <v>274</v>
      </c>
      <c r="E141" t="s">
        <v>143</v>
      </c>
      <c r="F141" t="s">
        <v>283</v>
      </c>
      <c r="G141">
        <v>45792</v>
      </c>
      <c r="H141">
        <v>25185</v>
      </c>
      <c r="I141">
        <v>36</v>
      </c>
      <c r="J141">
        <v>716666</v>
      </c>
      <c r="K141" t="s">
        <v>57</v>
      </c>
      <c r="L141" t="s">
        <v>145</v>
      </c>
    </row>
    <row r="142" spans="1:12" hidden="1" x14ac:dyDescent="0.35">
      <c r="A142" t="s">
        <v>295</v>
      </c>
      <c r="B142" t="s">
        <v>140</v>
      </c>
      <c r="C142" t="s">
        <v>149</v>
      </c>
      <c r="D142" t="s">
        <v>274</v>
      </c>
      <c r="E142" t="s">
        <v>156</v>
      </c>
      <c r="F142" t="s">
        <v>283</v>
      </c>
      <c r="G142">
        <v>34444</v>
      </c>
      <c r="H142">
        <v>18770</v>
      </c>
      <c r="I142">
        <v>42</v>
      </c>
      <c r="J142">
        <v>733215</v>
      </c>
      <c r="K142" t="s">
        <v>57</v>
      </c>
      <c r="L142" t="s">
        <v>153</v>
      </c>
    </row>
    <row r="143" spans="1:12" hidden="1" x14ac:dyDescent="0.35">
      <c r="A143" t="s">
        <v>296</v>
      </c>
      <c r="B143" t="s">
        <v>140</v>
      </c>
      <c r="C143" t="s">
        <v>149</v>
      </c>
      <c r="D143" t="s">
        <v>274</v>
      </c>
      <c r="E143" t="s">
        <v>143</v>
      </c>
      <c r="F143" t="s">
        <v>283</v>
      </c>
      <c r="G143">
        <v>19581</v>
      </c>
      <c r="H143">
        <v>8317</v>
      </c>
      <c r="I143">
        <v>29</v>
      </c>
      <c r="J143">
        <v>801041</v>
      </c>
      <c r="K143" t="s">
        <v>57</v>
      </c>
      <c r="L143" t="s">
        <v>145</v>
      </c>
    </row>
    <row r="144" spans="1:12" hidden="1" x14ac:dyDescent="0.35">
      <c r="A144" t="s">
        <v>297</v>
      </c>
      <c r="B144" t="s">
        <v>140</v>
      </c>
      <c r="C144" t="s">
        <v>141</v>
      </c>
      <c r="D144" t="s">
        <v>274</v>
      </c>
      <c r="E144" t="s">
        <v>143</v>
      </c>
      <c r="F144" t="s">
        <v>283</v>
      </c>
      <c r="G144">
        <v>12625</v>
      </c>
      <c r="H144">
        <v>6403</v>
      </c>
      <c r="I144">
        <v>56</v>
      </c>
      <c r="J144">
        <v>801586</v>
      </c>
      <c r="K144" t="s">
        <v>57</v>
      </c>
      <c r="L144" t="s">
        <v>153</v>
      </c>
    </row>
    <row r="145" spans="1:12" x14ac:dyDescent="0.35">
      <c r="A145" t="s">
        <v>298</v>
      </c>
      <c r="B145" t="s">
        <v>140</v>
      </c>
      <c r="C145" t="s">
        <v>147</v>
      </c>
      <c r="D145" t="s">
        <v>274</v>
      </c>
      <c r="E145" t="s">
        <v>152</v>
      </c>
      <c r="F145" t="s">
        <v>283</v>
      </c>
      <c r="G145">
        <v>27089</v>
      </c>
      <c r="H145">
        <v>17563</v>
      </c>
      <c r="I145">
        <v>48</v>
      </c>
      <c r="J145">
        <v>786135</v>
      </c>
      <c r="K145" t="s">
        <v>56</v>
      </c>
      <c r="L145" t="s">
        <v>145</v>
      </c>
    </row>
    <row r="146" spans="1:12" hidden="1" x14ac:dyDescent="0.35">
      <c r="A146" t="s">
        <v>299</v>
      </c>
      <c r="B146" t="s">
        <v>140</v>
      </c>
      <c r="C146" t="s">
        <v>141</v>
      </c>
      <c r="D146" t="s">
        <v>274</v>
      </c>
      <c r="E146" t="s">
        <v>143</v>
      </c>
      <c r="F146" t="s">
        <v>283</v>
      </c>
      <c r="G146">
        <v>34450</v>
      </c>
      <c r="H146">
        <v>21908</v>
      </c>
      <c r="I146">
        <v>23</v>
      </c>
      <c r="J146">
        <v>811112</v>
      </c>
      <c r="K146" t="s">
        <v>56</v>
      </c>
      <c r="L146" t="s">
        <v>145</v>
      </c>
    </row>
    <row r="147" spans="1:12" x14ac:dyDescent="0.35">
      <c r="A147" t="s">
        <v>300</v>
      </c>
      <c r="B147" t="s">
        <v>140</v>
      </c>
      <c r="C147" t="s">
        <v>147</v>
      </c>
      <c r="D147" t="s">
        <v>274</v>
      </c>
      <c r="E147" t="s">
        <v>143</v>
      </c>
      <c r="F147" t="s">
        <v>283</v>
      </c>
      <c r="G147">
        <v>31411</v>
      </c>
      <c r="H147">
        <v>16977</v>
      </c>
      <c r="I147">
        <v>44</v>
      </c>
      <c r="J147">
        <v>810680</v>
      </c>
      <c r="K147" t="s">
        <v>57</v>
      </c>
      <c r="L147" t="s">
        <v>145</v>
      </c>
    </row>
    <row r="148" spans="1:12" x14ac:dyDescent="0.35">
      <c r="A148" t="s">
        <v>301</v>
      </c>
      <c r="B148" t="s">
        <v>140</v>
      </c>
      <c r="C148" t="s">
        <v>147</v>
      </c>
      <c r="D148" t="s">
        <v>274</v>
      </c>
      <c r="E148" t="s">
        <v>152</v>
      </c>
      <c r="F148" t="s">
        <v>283</v>
      </c>
      <c r="G148">
        <v>39744</v>
      </c>
      <c r="H148">
        <v>16773</v>
      </c>
      <c r="I148">
        <v>28</v>
      </c>
      <c r="J148">
        <v>818896</v>
      </c>
      <c r="K148" t="s">
        <v>56</v>
      </c>
      <c r="L148" t="s">
        <v>145</v>
      </c>
    </row>
    <row r="149" spans="1:12" hidden="1" x14ac:dyDescent="0.35">
      <c r="A149" t="s">
        <v>302</v>
      </c>
      <c r="B149" t="s">
        <v>140</v>
      </c>
      <c r="C149" t="s">
        <v>141</v>
      </c>
      <c r="D149" t="s">
        <v>274</v>
      </c>
      <c r="E149" t="s">
        <v>152</v>
      </c>
      <c r="F149" t="s">
        <v>283</v>
      </c>
      <c r="G149">
        <v>42619</v>
      </c>
      <c r="H149">
        <v>26685</v>
      </c>
      <c r="I149">
        <v>48</v>
      </c>
      <c r="J149">
        <v>811636</v>
      </c>
      <c r="K149" t="s">
        <v>57</v>
      </c>
      <c r="L149" t="s">
        <v>145</v>
      </c>
    </row>
    <row r="150" spans="1:12" x14ac:dyDescent="0.35">
      <c r="A150" t="s">
        <v>303</v>
      </c>
      <c r="B150" t="s">
        <v>140</v>
      </c>
      <c r="C150" t="s">
        <v>147</v>
      </c>
      <c r="D150" t="s">
        <v>274</v>
      </c>
      <c r="E150" t="s">
        <v>143</v>
      </c>
      <c r="F150" t="s">
        <v>283</v>
      </c>
      <c r="G150">
        <v>31968</v>
      </c>
      <c r="H150">
        <v>12195</v>
      </c>
      <c r="I150">
        <v>34</v>
      </c>
      <c r="J150">
        <v>892210</v>
      </c>
      <c r="K150" t="s">
        <v>57</v>
      </c>
      <c r="L150" t="s">
        <v>153</v>
      </c>
    </row>
    <row r="151" spans="1:12" hidden="1" x14ac:dyDescent="0.35">
      <c r="A151" t="s">
        <v>304</v>
      </c>
      <c r="B151" t="s">
        <v>140</v>
      </c>
      <c r="C151" t="s">
        <v>149</v>
      </c>
      <c r="D151" t="s">
        <v>274</v>
      </c>
      <c r="E151" t="s">
        <v>143</v>
      </c>
      <c r="F151" t="s">
        <v>283</v>
      </c>
      <c r="G151">
        <v>38695</v>
      </c>
      <c r="H151">
        <v>16493</v>
      </c>
      <c r="I151">
        <v>41</v>
      </c>
      <c r="J151">
        <v>907752</v>
      </c>
      <c r="K151" t="s">
        <v>57</v>
      </c>
      <c r="L151" t="s">
        <v>145</v>
      </c>
    </row>
    <row r="152" spans="1:12" hidden="1" x14ac:dyDescent="0.35">
      <c r="A152" t="s">
        <v>305</v>
      </c>
      <c r="B152" t="s">
        <v>140</v>
      </c>
      <c r="C152" t="s">
        <v>149</v>
      </c>
      <c r="D152" t="s">
        <v>274</v>
      </c>
      <c r="E152" t="s">
        <v>156</v>
      </c>
      <c r="F152" t="s">
        <v>283</v>
      </c>
      <c r="G152">
        <v>29866</v>
      </c>
      <c r="H152">
        <v>12245</v>
      </c>
      <c r="I152">
        <v>51</v>
      </c>
      <c r="J152">
        <v>930751</v>
      </c>
      <c r="K152" t="s">
        <v>57</v>
      </c>
      <c r="L152" t="s">
        <v>145</v>
      </c>
    </row>
    <row r="153" spans="1:12" hidden="1" x14ac:dyDescent="0.35">
      <c r="A153" t="s">
        <v>306</v>
      </c>
      <c r="B153" t="s">
        <v>140</v>
      </c>
      <c r="C153" t="s">
        <v>149</v>
      </c>
      <c r="D153" t="s">
        <v>274</v>
      </c>
      <c r="E153" t="s">
        <v>152</v>
      </c>
      <c r="F153" t="s">
        <v>283</v>
      </c>
      <c r="G153">
        <v>10395</v>
      </c>
      <c r="H153">
        <v>6199</v>
      </c>
      <c r="I153">
        <v>39</v>
      </c>
      <c r="J153">
        <v>897960</v>
      </c>
      <c r="K153" t="s">
        <v>57</v>
      </c>
      <c r="L153" t="s">
        <v>153</v>
      </c>
    </row>
    <row r="154" spans="1:12" x14ac:dyDescent="0.35">
      <c r="A154" t="s">
        <v>307</v>
      </c>
      <c r="B154" t="s">
        <v>140</v>
      </c>
      <c r="C154" t="s">
        <v>147</v>
      </c>
      <c r="D154" t="s">
        <v>274</v>
      </c>
      <c r="E154" t="s">
        <v>152</v>
      </c>
      <c r="F154" t="s">
        <v>283</v>
      </c>
      <c r="G154">
        <v>41370</v>
      </c>
      <c r="H154">
        <v>22761</v>
      </c>
      <c r="I154">
        <v>53</v>
      </c>
      <c r="J154">
        <v>881280</v>
      </c>
      <c r="K154" t="s">
        <v>57</v>
      </c>
      <c r="L154" t="s">
        <v>145</v>
      </c>
    </row>
    <row r="155" spans="1:12" hidden="1" x14ac:dyDescent="0.35">
      <c r="A155" t="s">
        <v>308</v>
      </c>
      <c r="B155" t="s">
        <v>140</v>
      </c>
      <c r="C155" t="s">
        <v>149</v>
      </c>
      <c r="D155" t="s">
        <v>274</v>
      </c>
      <c r="E155" t="s">
        <v>143</v>
      </c>
      <c r="F155" t="s">
        <v>283</v>
      </c>
      <c r="G155">
        <v>26923</v>
      </c>
      <c r="H155">
        <v>9247</v>
      </c>
      <c r="I155">
        <v>25</v>
      </c>
      <c r="J155">
        <v>901472</v>
      </c>
      <c r="K155" t="s">
        <v>57</v>
      </c>
      <c r="L155" t="s">
        <v>145</v>
      </c>
    </row>
    <row r="156" spans="1:12" x14ac:dyDescent="0.35">
      <c r="A156" t="s">
        <v>309</v>
      </c>
      <c r="B156" t="s">
        <v>140</v>
      </c>
      <c r="C156" t="s">
        <v>147</v>
      </c>
      <c r="D156" t="s">
        <v>274</v>
      </c>
      <c r="E156" t="s">
        <v>152</v>
      </c>
      <c r="F156" t="s">
        <v>283</v>
      </c>
      <c r="G156">
        <v>37584</v>
      </c>
      <c r="H156">
        <v>18618</v>
      </c>
      <c r="I156">
        <v>51</v>
      </c>
      <c r="J156">
        <v>963214</v>
      </c>
      <c r="K156" t="s">
        <v>57</v>
      </c>
      <c r="L156" t="s">
        <v>153</v>
      </c>
    </row>
    <row r="157" spans="1:12" hidden="1" x14ac:dyDescent="0.35">
      <c r="A157" t="s">
        <v>310</v>
      </c>
      <c r="B157" t="s">
        <v>140</v>
      </c>
      <c r="C157" t="s">
        <v>141</v>
      </c>
      <c r="D157" t="s">
        <v>274</v>
      </c>
      <c r="E157" t="s">
        <v>152</v>
      </c>
      <c r="F157" t="s">
        <v>283</v>
      </c>
      <c r="G157">
        <v>20492</v>
      </c>
      <c r="H157">
        <v>10253</v>
      </c>
      <c r="I157">
        <v>30</v>
      </c>
      <c r="J157">
        <v>911727</v>
      </c>
      <c r="K157" t="s">
        <v>57</v>
      </c>
      <c r="L157" t="s">
        <v>153</v>
      </c>
    </row>
    <row r="158" spans="1:12" hidden="1" x14ac:dyDescent="0.35">
      <c r="A158" t="s">
        <v>311</v>
      </c>
      <c r="B158" t="s">
        <v>140</v>
      </c>
      <c r="C158" t="s">
        <v>141</v>
      </c>
      <c r="D158" t="s">
        <v>274</v>
      </c>
      <c r="E158" t="s">
        <v>152</v>
      </c>
      <c r="F158" t="s">
        <v>283</v>
      </c>
      <c r="G158">
        <v>34870</v>
      </c>
      <c r="H158">
        <v>9243</v>
      </c>
      <c r="I158">
        <v>27</v>
      </c>
      <c r="J158">
        <v>1001928</v>
      </c>
      <c r="K158" t="s">
        <v>57</v>
      </c>
      <c r="L158" t="s">
        <v>153</v>
      </c>
    </row>
    <row r="159" spans="1:12" hidden="1" x14ac:dyDescent="0.35">
      <c r="A159" t="s">
        <v>312</v>
      </c>
      <c r="B159" t="s">
        <v>140</v>
      </c>
      <c r="C159" t="s">
        <v>149</v>
      </c>
      <c r="D159" t="s">
        <v>274</v>
      </c>
      <c r="E159" t="s">
        <v>156</v>
      </c>
      <c r="F159" t="s">
        <v>283</v>
      </c>
      <c r="G159">
        <v>19902</v>
      </c>
      <c r="H159">
        <v>11048</v>
      </c>
      <c r="I159">
        <v>58</v>
      </c>
      <c r="J159">
        <v>981560</v>
      </c>
      <c r="K159" t="s">
        <v>57</v>
      </c>
      <c r="L159" t="s">
        <v>153</v>
      </c>
    </row>
    <row r="160" spans="1:12" x14ac:dyDescent="0.35">
      <c r="A160" t="s">
        <v>313</v>
      </c>
      <c r="B160" t="s">
        <v>140</v>
      </c>
      <c r="C160" t="s">
        <v>147</v>
      </c>
      <c r="D160" t="s">
        <v>274</v>
      </c>
      <c r="E160" t="s">
        <v>152</v>
      </c>
      <c r="F160" t="s">
        <v>283</v>
      </c>
      <c r="G160">
        <v>33475</v>
      </c>
      <c r="H160">
        <v>19080</v>
      </c>
      <c r="I160">
        <v>48</v>
      </c>
      <c r="J160">
        <v>1013584</v>
      </c>
      <c r="K160" t="s">
        <v>56</v>
      </c>
      <c r="L160" t="s">
        <v>145</v>
      </c>
    </row>
    <row r="161" spans="1:12" x14ac:dyDescent="0.35">
      <c r="A161" t="s">
        <v>314</v>
      </c>
      <c r="B161" t="s">
        <v>140</v>
      </c>
      <c r="C161" t="s">
        <v>147</v>
      </c>
      <c r="D161" t="s">
        <v>274</v>
      </c>
      <c r="E161" t="s">
        <v>143</v>
      </c>
      <c r="F161" t="s">
        <v>283</v>
      </c>
      <c r="G161">
        <v>29700</v>
      </c>
      <c r="H161">
        <v>13488</v>
      </c>
      <c r="I161">
        <v>26</v>
      </c>
      <c r="J161">
        <v>1085724</v>
      </c>
      <c r="K161" t="s">
        <v>57</v>
      </c>
      <c r="L161" t="s">
        <v>153</v>
      </c>
    </row>
    <row r="162" spans="1:12" hidden="1" x14ac:dyDescent="0.35">
      <c r="A162" t="s">
        <v>315</v>
      </c>
      <c r="B162" t="s">
        <v>140</v>
      </c>
      <c r="C162" t="s">
        <v>149</v>
      </c>
      <c r="D162" t="s">
        <v>274</v>
      </c>
      <c r="E162" t="s">
        <v>152</v>
      </c>
      <c r="F162" t="s">
        <v>283</v>
      </c>
      <c r="G162">
        <v>31351</v>
      </c>
      <c r="H162">
        <v>15382</v>
      </c>
      <c r="I162">
        <v>27</v>
      </c>
      <c r="J162">
        <v>1099488</v>
      </c>
      <c r="K162" t="s">
        <v>57</v>
      </c>
      <c r="L162" t="s">
        <v>153</v>
      </c>
    </row>
    <row r="163" spans="1:12" hidden="1" x14ac:dyDescent="0.35">
      <c r="A163" t="s">
        <v>316</v>
      </c>
      <c r="B163" t="s">
        <v>140</v>
      </c>
      <c r="C163" t="s">
        <v>141</v>
      </c>
      <c r="D163" t="s">
        <v>274</v>
      </c>
      <c r="E163" t="s">
        <v>152</v>
      </c>
      <c r="F163" t="s">
        <v>283</v>
      </c>
      <c r="G163">
        <v>43340</v>
      </c>
      <c r="H163">
        <v>10736</v>
      </c>
      <c r="I163">
        <v>39</v>
      </c>
      <c r="J163">
        <v>1160594</v>
      </c>
      <c r="K163" t="s">
        <v>57</v>
      </c>
      <c r="L163" t="s">
        <v>145</v>
      </c>
    </row>
    <row r="164" spans="1:12" hidden="1" x14ac:dyDescent="0.35">
      <c r="A164" t="s">
        <v>317</v>
      </c>
      <c r="B164" t="s">
        <v>140</v>
      </c>
      <c r="C164" t="s">
        <v>149</v>
      </c>
      <c r="D164" t="s">
        <v>274</v>
      </c>
      <c r="E164" t="s">
        <v>156</v>
      </c>
      <c r="F164" t="s">
        <v>283</v>
      </c>
      <c r="G164">
        <v>25573</v>
      </c>
      <c r="H164">
        <v>13407</v>
      </c>
      <c r="I164">
        <v>49</v>
      </c>
      <c r="J164">
        <v>1208655</v>
      </c>
      <c r="K164" t="s">
        <v>57</v>
      </c>
      <c r="L164" t="s">
        <v>153</v>
      </c>
    </row>
    <row r="165" spans="1:12" hidden="1" x14ac:dyDescent="0.35">
      <c r="A165" t="s">
        <v>318</v>
      </c>
      <c r="B165" t="s">
        <v>140</v>
      </c>
      <c r="C165" t="s">
        <v>149</v>
      </c>
      <c r="D165" t="s">
        <v>274</v>
      </c>
      <c r="E165" t="s">
        <v>143</v>
      </c>
      <c r="F165" t="s">
        <v>283</v>
      </c>
      <c r="G165">
        <v>21736</v>
      </c>
      <c r="H165">
        <v>7034</v>
      </c>
      <c r="I165">
        <v>52</v>
      </c>
      <c r="J165">
        <v>1307070</v>
      </c>
      <c r="K165" t="s">
        <v>57</v>
      </c>
      <c r="L165" t="s">
        <v>153</v>
      </c>
    </row>
    <row r="166" spans="1:12" hidden="1" x14ac:dyDescent="0.35">
      <c r="A166" t="s">
        <v>319</v>
      </c>
      <c r="B166" t="s">
        <v>140</v>
      </c>
      <c r="C166" t="s">
        <v>149</v>
      </c>
      <c r="D166" t="s">
        <v>274</v>
      </c>
      <c r="E166" t="s">
        <v>152</v>
      </c>
      <c r="F166" t="s">
        <v>283</v>
      </c>
      <c r="G166">
        <v>46659</v>
      </c>
      <c r="H166">
        <v>18101</v>
      </c>
      <c r="I166">
        <v>31</v>
      </c>
      <c r="J166">
        <v>1372792</v>
      </c>
      <c r="K166" t="s">
        <v>57</v>
      </c>
      <c r="L166" t="s">
        <v>153</v>
      </c>
    </row>
    <row r="167" spans="1:12" hidden="1" x14ac:dyDescent="0.35">
      <c r="A167" t="s">
        <v>320</v>
      </c>
      <c r="B167" t="s">
        <v>140</v>
      </c>
      <c r="C167" t="s">
        <v>141</v>
      </c>
      <c r="D167" t="s">
        <v>274</v>
      </c>
      <c r="E167" t="s">
        <v>143</v>
      </c>
      <c r="F167" t="s">
        <v>321</v>
      </c>
      <c r="G167">
        <v>5050</v>
      </c>
      <c r="H167">
        <v>3725</v>
      </c>
      <c r="I167">
        <v>39</v>
      </c>
      <c r="J167">
        <v>982326</v>
      </c>
      <c r="K167" t="s">
        <v>56</v>
      </c>
      <c r="L167" t="s">
        <v>153</v>
      </c>
    </row>
    <row r="168" spans="1:12" hidden="1" x14ac:dyDescent="0.35">
      <c r="A168" t="s">
        <v>322</v>
      </c>
      <c r="B168" t="s">
        <v>140</v>
      </c>
      <c r="C168" t="s">
        <v>141</v>
      </c>
      <c r="D168" t="s">
        <v>274</v>
      </c>
      <c r="E168" t="s">
        <v>143</v>
      </c>
      <c r="F168" t="s">
        <v>321</v>
      </c>
      <c r="G168">
        <v>11880</v>
      </c>
      <c r="H168">
        <v>7045</v>
      </c>
      <c r="I168">
        <v>36</v>
      </c>
      <c r="J168">
        <v>1749280</v>
      </c>
      <c r="K168" t="s">
        <v>57</v>
      </c>
      <c r="L168" t="s">
        <v>145</v>
      </c>
    </row>
    <row r="169" spans="1:12" x14ac:dyDescent="0.35">
      <c r="A169" t="s">
        <v>323</v>
      </c>
      <c r="B169" t="s">
        <v>140</v>
      </c>
      <c r="C169" t="s">
        <v>147</v>
      </c>
      <c r="D169" t="s">
        <v>274</v>
      </c>
      <c r="E169" t="s">
        <v>143</v>
      </c>
      <c r="F169" t="s">
        <v>321</v>
      </c>
      <c r="G169">
        <v>11990</v>
      </c>
      <c r="H169">
        <v>7364</v>
      </c>
      <c r="I169">
        <v>52</v>
      </c>
      <c r="J169">
        <v>412080</v>
      </c>
      <c r="K169" t="s">
        <v>56</v>
      </c>
      <c r="L169" t="s">
        <v>145</v>
      </c>
    </row>
    <row r="170" spans="1:12" hidden="1" x14ac:dyDescent="0.35">
      <c r="A170" t="s">
        <v>324</v>
      </c>
      <c r="B170" t="s">
        <v>140</v>
      </c>
      <c r="C170" t="s">
        <v>149</v>
      </c>
      <c r="D170" t="s">
        <v>274</v>
      </c>
      <c r="E170" t="s">
        <v>143</v>
      </c>
      <c r="F170" t="s">
        <v>321</v>
      </c>
      <c r="G170">
        <v>31320</v>
      </c>
      <c r="H170">
        <v>19282</v>
      </c>
      <c r="I170">
        <v>39</v>
      </c>
      <c r="J170">
        <v>781704</v>
      </c>
      <c r="K170" t="s">
        <v>57</v>
      </c>
      <c r="L170" t="s">
        <v>145</v>
      </c>
    </row>
    <row r="171" spans="1:12" hidden="1" x14ac:dyDescent="0.35">
      <c r="A171" t="s">
        <v>325</v>
      </c>
      <c r="B171" t="s">
        <v>140</v>
      </c>
      <c r="C171" t="s">
        <v>141</v>
      </c>
      <c r="D171" t="s">
        <v>274</v>
      </c>
      <c r="E171" t="s">
        <v>143</v>
      </c>
      <c r="F171" t="s">
        <v>321</v>
      </c>
      <c r="G171">
        <v>18020</v>
      </c>
      <c r="H171">
        <v>10254</v>
      </c>
      <c r="I171">
        <v>39</v>
      </c>
      <c r="J171">
        <v>748707</v>
      </c>
      <c r="K171" t="s">
        <v>57</v>
      </c>
      <c r="L171" t="s">
        <v>153</v>
      </c>
    </row>
    <row r="172" spans="1:12" hidden="1" x14ac:dyDescent="0.35">
      <c r="A172" t="s">
        <v>326</v>
      </c>
      <c r="B172" t="s">
        <v>140</v>
      </c>
      <c r="C172" t="s">
        <v>141</v>
      </c>
      <c r="D172" t="s">
        <v>274</v>
      </c>
      <c r="E172" t="s">
        <v>143</v>
      </c>
      <c r="F172" t="s">
        <v>321</v>
      </c>
      <c r="G172">
        <v>19080</v>
      </c>
      <c r="H172">
        <v>10785</v>
      </c>
      <c r="I172">
        <v>50</v>
      </c>
      <c r="J172">
        <v>663265</v>
      </c>
      <c r="K172" t="s">
        <v>56</v>
      </c>
      <c r="L172" t="s">
        <v>145</v>
      </c>
    </row>
    <row r="173" spans="1:12" hidden="1" x14ac:dyDescent="0.35">
      <c r="A173" t="s">
        <v>327</v>
      </c>
      <c r="B173" t="s">
        <v>140</v>
      </c>
      <c r="C173" t="s">
        <v>141</v>
      </c>
      <c r="D173" t="s">
        <v>274</v>
      </c>
      <c r="E173" t="s">
        <v>143</v>
      </c>
      <c r="F173" t="s">
        <v>321</v>
      </c>
      <c r="G173">
        <v>25250</v>
      </c>
      <c r="H173">
        <v>14162</v>
      </c>
      <c r="I173">
        <v>30</v>
      </c>
      <c r="J173">
        <v>794439</v>
      </c>
      <c r="K173" t="s">
        <v>57</v>
      </c>
      <c r="L173" t="s">
        <v>153</v>
      </c>
    </row>
    <row r="174" spans="1:12" hidden="1" x14ac:dyDescent="0.35">
      <c r="A174" t="s">
        <v>328</v>
      </c>
      <c r="B174" t="s">
        <v>140</v>
      </c>
      <c r="C174" t="s">
        <v>149</v>
      </c>
      <c r="D174" t="s">
        <v>274</v>
      </c>
      <c r="E174" t="s">
        <v>143</v>
      </c>
      <c r="F174" t="s">
        <v>321</v>
      </c>
      <c r="G174">
        <v>31620</v>
      </c>
      <c r="H174">
        <v>21625</v>
      </c>
      <c r="I174">
        <v>33</v>
      </c>
      <c r="J174">
        <v>778165</v>
      </c>
      <c r="K174" t="s">
        <v>56</v>
      </c>
      <c r="L174" t="s">
        <v>153</v>
      </c>
    </row>
    <row r="175" spans="1:12" x14ac:dyDescent="0.35">
      <c r="A175" t="s">
        <v>329</v>
      </c>
      <c r="B175" t="s">
        <v>140</v>
      </c>
      <c r="C175" t="s">
        <v>147</v>
      </c>
      <c r="D175" t="s">
        <v>274</v>
      </c>
      <c r="E175" t="s">
        <v>143</v>
      </c>
      <c r="F175" t="s">
        <v>321</v>
      </c>
      <c r="G175">
        <v>43460</v>
      </c>
      <c r="H175">
        <v>26088</v>
      </c>
      <c r="I175">
        <v>41</v>
      </c>
      <c r="J175">
        <v>895483</v>
      </c>
      <c r="K175" t="s">
        <v>57</v>
      </c>
      <c r="L175" t="s">
        <v>145</v>
      </c>
    </row>
    <row r="176" spans="1:12" hidden="1" x14ac:dyDescent="0.35">
      <c r="A176" t="s">
        <v>330</v>
      </c>
      <c r="B176" t="s">
        <v>140</v>
      </c>
      <c r="C176" t="s">
        <v>141</v>
      </c>
      <c r="D176" t="s">
        <v>274</v>
      </c>
      <c r="E176" t="s">
        <v>143</v>
      </c>
      <c r="F176" t="s">
        <v>321</v>
      </c>
      <c r="G176">
        <v>51450</v>
      </c>
      <c r="H176">
        <v>34486</v>
      </c>
      <c r="I176">
        <v>27</v>
      </c>
      <c r="J176">
        <v>956865</v>
      </c>
      <c r="K176" t="s">
        <v>57</v>
      </c>
      <c r="L176" t="s">
        <v>145</v>
      </c>
    </row>
    <row r="177" spans="1:12" x14ac:dyDescent="0.35">
      <c r="A177" t="s">
        <v>331</v>
      </c>
      <c r="B177" t="s">
        <v>140</v>
      </c>
      <c r="C177" t="s">
        <v>147</v>
      </c>
      <c r="D177" t="s">
        <v>274</v>
      </c>
      <c r="E177" t="s">
        <v>143</v>
      </c>
      <c r="F177" t="s">
        <v>321</v>
      </c>
      <c r="G177">
        <v>30600</v>
      </c>
      <c r="H177">
        <v>21420</v>
      </c>
      <c r="I177">
        <v>43</v>
      </c>
      <c r="J177">
        <v>641552</v>
      </c>
      <c r="K177" t="s">
        <v>57</v>
      </c>
      <c r="L177" t="s">
        <v>153</v>
      </c>
    </row>
    <row r="178" spans="1:12" hidden="1" x14ac:dyDescent="0.35">
      <c r="A178" t="s">
        <v>332</v>
      </c>
      <c r="B178" t="s">
        <v>140</v>
      </c>
      <c r="C178" t="s">
        <v>141</v>
      </c>
      <c r="D178" t="s">
        <v>274</v>
      </c>
      <c r="E178" t="s">
        <v>143</v>
      </c>
      <c r="F178" t="s">
        <v>321</v>
      </c>
      <c r="G178">
        <v>44290</v>
      </c>
      <c r="H178">
        <v>31450</v>
      </c>
      <c r="I178">
        <v>58</v>
      </c>
      <c r="J178">
        <v>860228</v>
      </c>
      <c r="K178" t="s">
        <v>56</v>
      </c>
      <c r="L178" t="s">
        <v>145</v>
      </c>
    </row>
    <row r="179" spans="1:12" x14ac:dyDescent="0.35">
      <c r="A179" t="s">
        <v>333</v>
      </c>
      <c r="B179" t="s">
        <v>140</v>
      </c>
      <c r="C179" t="s">
        <v>147</v>
      </c>
      <c r="D179" t="s">
        <v>274</v>
      </c>
      <c r="E179" t="s">
        <v>143</v>
      </c>
      <c r="F179" t="s">
        <v>321</v>
      </c>
      <c r="G179">
        <v>41040</v>
      </c>
      <c r="H179">
        <v>24624</v>
      </c>
      <c r="I179">
        <v>36</v>
      </c>
      <c r="J179">
        <v>170803</v>
      </c>
      <c r="K179" t="s">
        <v>56</v>
      </c>
      <c r="L179" t="s">
        <v>145</v>
      </c>
    </row>
    <row r="180" spans="1:12" hidden="1" x14ac:dyDescent="0.35">
      <c r="A180" t="s">
        <v>334</v>
      </c>
      <c r="B180" t="s">
        <v>140</v>
      </c>
      <c r="C180" t="s">
        <v>141</v>
      </c>
      <c r="D180" t="s">
        <v>274</v>
      </c>
      <c r="E180" t="s">
        <v>143</v>
      </c>
      <c r="F180" t="s">
        <v>321</v>
      </c>
      <c r="G180">
        <v>39240</v>
      </c>
      <c r="H180">
        <v>22759</v>
      </c>
      <c r="I180">
        <v>36</v>
      </c>
      <c r="J180">
        <v>1058172</v>
      </c>
      <c r="K180" t="s">
        <v>56</v>
      </c>
      <c r="L180" t="s">
        <v>153</v>
      </c>
    </row>
    <row r="181" spans="1:12" hidden="1" x14ac:dyDescent="0.35">
      <c r="A181" t="s">
        <v>335</v>
      </c>
      <c r="B181" t="s">
        <v>140</v>
      </c>
      <c r="C181" t="s">
        <v>149</v>
      </c>
      <c r="D181" t="s">
        <v>274</v>
      </c>
      <c r="E181" t="s">
        <v>143</v>
      </c>
      <c r="F181" t="s">
        <v>321</v>
      </c>
      <c r="G181">
        <v>47080</v>
      </c>
      <c r="H181">
        <v>27192</v>
      </c>
      <c r="I181">
        <v>30</v>
      </c>
      <c r="J181">
        <v>262899</v>
      </c>
      <c r="K181" t="s">
        <v>56</v>
      </c>
      <c r="L181" t="s">
        <v>153</v>
      </c>
    </row>
    <row r="182" spans="1:12" hidden="1" x14ac:dyDescent="0.35">
      <c r="A182" t="s">
        <v>336</v>
      </c>
      <c r="B182" t="s">
        <v>140</v>
      </c>
      <c r="C182" t="s">
        <v>149</v>
      </c>
      <c r="D182" t="s">
        <v>274</v>
      </c>
      <c r="E182" t="s">
        <v>143</v>
      </c>
      <c r="F182" t="s">
        <v>321</v>
      </c>
      <c r="G182">
        <v>53560</v>
      </c>
      <c r="H182">
        <v>38220</v>
      </c>
      <c r="I182">
        <v>37</v>
      </c>
      <c r="J182">
        <v>1183821</v>
      </c>
      <c r="K182" t="s">
        <v>57</v>
      </c>
      <c r="L182" t="s">
        <v>145</v>
      </c>
    </row>
    <row r="183" spans="1:12" hidden="1" x14ac:dyDescent="0.35">
      <c r="A183" t="s">
        <v>337</v>
      </c>
      <c r="B183" t="s">
        <v>140</v>
      </c>
      <c r="C183" t="s">
        <v>141</v>
      </c>
      <c r="D183" t="s">
        <v>274</v>
      </c>
      <c r="E183" t="s">
        <v>152</v>
      </c>
      <c r="F183" t="s">
        <v>321</v>
      </c>
      <c r="G183">
        <v>94340</v>
      </c>
      <c r="H183">
        <v>27234</v>
      </c>
      <c r="I183">
        <v>59</v>
      </c>
      <c r="J183">
        <v>1216710</v>
      </c>
      <c r="K183" t="s">
        <v>57</v>
      </c>
      <c r="L183" t="s">
        <v>145</v>
      </c>
    </row>
    <row r="184" spans="1:12" hidden="1" x14ac:dyDescent="0.35">
      <c r="A184" t="s">
        <v>338</v>
      </c>
      <c r="B184" t="s">
        <v>140</v>
      </c>
      <c r="C184" t="s">
        <v>149</v>
      </c>
      <c r="D184" t="s">
        <v>274</v>
      </c>
      <c r="E184" t="s">
        <v>152</v>
      </c>
      <c r="F184" t="s">
        <v>321</v>
      </c>
      <c r="G184">
        <v>40400</v>
      </c>
      <c r="H184">
        <v>13184</v>
      </c>
      <c r="I184">
        <v>22</v>
      </c>
      <c r="J184">
        <v>563992</v>
      </c>
      <c r="K184" t="s">
        <v>56</v>
      </c>
      <c r="L184" t="s">
        <v>153</v>
      </c>
    </row>
    <row r="185" spans="1:12" x14ac:dyDescent="0.35">
      <c r="A185" t="s">
        <v>339</v>
      </c>
      <c r="B185" t="s">
        <v>140</v>
      </c>
      <c r="C185" t="s">
        <v>147</v>
      </c>
      <c r="D185" t="s">
        <v>274</v>
      </c>
      <c r="E185" t="s">
        <v>152</v>
      </c>
      <c r="F185" t="s">
        <v>321</v>
      </c>
      <c r="G185">
        <v>40330</v>
      </c>
      <c r="H185">
        <v>12576</v>
      </c>
      <c r="I185">
        <v>42</v>
      </c>
      <c r="J185">
        <v>588927</v>
      </c>
      <c r="K185" t="s">
        <v>57</v>
      </c>
      <c r="L185" t="s">
        <v>145</v>
      </c>
    </row>
    <row r="186" spans="1:12" x14ac:dyDescent="0.35">
      <c r="A186" t="s">
        <v>340</v>
      </c>
      <c r="B186" t="s">
        <v>140</v>
      </c>
      <c r="C186" t="s">
        <v>147</v>
      </c>
      <c r="D186" t="s">
        <v>274</v>
      </c>
      <c r="E186" t="s">
        <v>152</v>
      </c>
      <c r="F186" t="s">
        <v>321</v>
      </c>
      <c r="G186">
        <v>48480</v>
      </c>
      <c r="H186">
        <v>16281</v>
      </c>
      <c r="I186">
        <v>25</v>
      </c>
      <c r="J186">
        <v>284580</v>
      </c>
      <c r="K186" t="s">
        <v>57</v>
      </c>
      <c r="L186" t="s">
        <v>145</v>
      </c>
    </row>
    <row r="187" spans="1:12" hidden="1" x14ac:dyDescent="0.35">
      <c r="A187" t="s">
        <v>341</v>
      </c>
      <c r="B187" t="s">
        <v>140</v>
      </c>
      <c r="C187" t="s">
        <v>149</v>
      </c>
      <c r="D187" t="s">
        <v>274</v>
      </c>
      <c r="E187" t="s">
        <v>152</v>
      </c>
      <c r="F187" t="s">
        <v>321</v>
      </c>
      <c r="G187">
        <v>24720</v>
      </c>
      <c r="H187">
        <v>9984</v>
      </c>
      <c r="I187">
        <v>54</v>
      </c>
      <c r="J187">
        <v>254664</v>
      </c>
      <c r="K187" t="s">
        <v>57</v>
      </c>
      <c r="L187" t="s">
        <v>145</v>
      </c>
    </row>
    <row r="188" spans="1:12" hidden="1" x14ac:dyDescent="0.35">
      <c r="A188" t="s">
        <v>342</v>
      </c>
      <c r="B188" t="s">
        <v>140</v>
      </c>
      <c r="C188" t="s">
        <v>141</v>
      </c>
      <c r="D188" t="s">
        <v>274</v>
      </c>
      <c r="E188" t="s">
        <v>152</v>
      </c>
      <c r="F188" t="s">
        <v>321</v>
      </c>
      <c r="G188">
        <v>44280</v>
      </c>
      <c r="H188">
        <v>15194</v>
      </c>
      <c r="I188">
        <v>37</v>
      </c>
      <c r="J188">
        <v>472726</v>
      </c>
      <c r="K188" t="s">
        <v>56</v>
      </c>
      <c r="L188" t="s">
        <v>145</v>
      </c>
    </row>
    <row r="189" spans="1:12" hidden="1" x14ac:dyDescent="0.35">
      <c r="A189" t="s">
        <v>343</v>
      </c>
      <c r="B189" t="s">
        <v>140</v>
      </c>
      <c r="C189" t="s">
        <v>149</v>
      </c>
      <c r="D189" t="s">
        <v>274</v>
      </c>
      <c r="E189" t="s">
        <v>152</v>
      </c>
      <c r="F189" t="s">
        <v>321</v>
      </c>
      <c r="G189">
        <v>63130</v>
      </c>
      <c r="H189">
        <v>21417</v>
      </c>
      <c r="I189">
        <v>30</v>
      </c>
      <c r="J189">
        <v>820664</v>
      </c>
      <c r="K189" t="s">
        <v>57</v>
      </c>
      <c r="L189" t="s">
        <v>145</v>
      </c>
    </row>
    <row r="190" spans="1:12" hidden="1" x14ac:dyDescent="0.35">
      <c r="A190" t="s">
        <v>344</v>
      </c>
      <c r="B190" t="s">
        <v>140</v>
      </c>
      <c r="C190" t="s">
        <v>141</v>
      </c>
      <c r="D190" t="s">
        <v>274</v>
      </c>
      <c r="E190" t="s">
        <v>152</v>
      </c>
      <c r="F190" t="s">
        <v>321</v>
      </c>
      <c r="G190">
        <v>128520</v>
      </c>
      <c r="H190">
        <v>37996</v>
      </c>
      <c r="I190">
        <v>41</v>
      </c>
      <c r="J190">
        <v>1028764</v>
      </c>
      <c r="K190" t="s">
        <v>57</v>
      </c>
      <c r="L190" t="s">
        <v>145</v>
      </c>
    </row>
    <row r="191" spans="1:12" hidden="1" x14ac:dyDescent="0.35">
      <c r="A191" t="s">
        <v>345</v>
      </c>
      <c r="B191" t="s">
        <v>346</v>
      </c>
      <c r="C191" t="s">
        <v>141</v>
      </c>
      <c r="D191" t="s">
        <v>142</v>
      </c>
      <c r="E191" t="s">
        <v>143</v>
      </c>
      <c r="F191" t="s">
        <v>144</v>
      </c>
      <c r="G191">
        <v>10930320</v>
      </c>
      <c r="H191">
        <v>3643440</v>
      </c>
      <c r="I191">
        <v>50</v>
      </c>
      <c r="J191">
        <v>4219425</v>
      </c>
      <c r="K191" t="s">
        <v>57</v>
      </c>
      <c r="L191" t="s">
        <v>145</v>
      </c>
    </row>
    <row r="192" spans="1:12" x14ac:dyDescent="0.35">
      <c r="A192" t="s">
        <v>347</v>
      </c>
      <c r="B192" t="s">
        <v>346</v>
      </c>
      <c r="C192" t="s">
        <v>147</v>
      </c>
      <c r="D192" t="s">
        <v>142</v>
      </c>
      <c r="E192" t="s">
        <v>152</v>
      </c>
      <c r="F192" t="s">
        <v>144</v>
      </c>
      <c r="G192">
        <v>8521480</v>
      </c>
      <c r="H192">
        <v>2170190</v>
      </c>
      <c r="I192">
        <v>49</v>
      </c>
      <c r="J192">
        <v>3135825</v>
      </c>
      <c r="K192" t="s">
        <v>57</v>
      </c>
      <c r="L192" t="s">
        <v>145</v>
      </c>
    </row>
    <row r="193" spans="1:12" x14ac:dyDescent="0.35">
      <c r="A193" t="s">
        <v>348</v>
      </c>
      <c r="B193" t="s">
        <v>346</v>
      </c>
      <c r="C193" t="s">
        <v>147</v>
      </c>
      <c r="D193" t="s">
        <v>142</v>
      </c>
      <c r="E193" t="s">
        <v>152</v>
      </c>
      <c r="F193" t="s">
        <v>144</v>
      </c>
      <c r="G193">
        <v>9926400</v>
      </c>
      <c r="H193">
        <v>3248640</v>
      </c>
      <c r="I193">
        <v>43</v>
      </c>
      <c r="J193">
        <v>4918080</v>
      </c>
      <c r="K193" t="s">
        <v>56</v>
      </c>
      <c r="L193" t="s">
        <v>145</v>
      </c>
    </row>
    <row r="194" spans="1:12" hidden="1" x14ac:dyDescent="0.35">
      <c r="A194" t="s">
        <v>349</v>
      </c>
      <c r="B194" t="s">
        <v>346</v>
      </c>
      <c r="C194" t="s">
        <v>141</v>
      </c>
      <c r="D194" t="s">
        <v>142</v>
      </c>
      <c r="E194" t="s">
        <v>152</v>
      </c>
      <c r="F194" t="s">
        <v>144</v>
      </c>
      <c r="G194">
        <v>21109000</v>
      </c>
      <c r="H194">
        <v>4305400</v>
      </c>
      <c r="I194">
        <v>58</v>
      </c>
      <c r="J194">
        <v>8542875</v>
      </c>
      <c r="K194" t="s">
        <v>57</v>
      </c>
      <c r="L194" t="s">
        <v>145</v>
      </c>
    </row>
    <row r="195" spans="1:12" x14ac:dyDescent="0.35">
      <c r="A195" t="s">
        <v>350</v>
      </c>
      <c r="B195" t="s">
        <v>346</v>
      </c>
      <c r="C195" t="s">
        <v>147</v>
      </c>
      <c r="D195" t="s">
        <v>142</v>
      </c>
      <c r="E195" t="s">
        <v>152</v>
      </c>
      <c r="F195" t="s">
        <v>144</v>
      </c>
      <c r="G195">
        <v>5215200</v>
      </c>
      <c r="H195">
        <v>2706000</v>
      </c>
      <c r="I195">
        <v>38</v>
      </c>
      <c r="J195">
        <v>1992600</v>
      </c>
      <c r="K195" t="s">
        <v>57</v>
      </c>
      <c r="L195" t="s">
        <v>145</v>
      </c>
    </row>
    <row r="196" spans="1:12" hidden="1" x14ac:dyDescent="0.35">
      <c r="A196" t="s">
        <v>351</v>
      </c>
      <c r="B196" t="s">
        <v>346</v>
      </c>
      <c r="C196" t="s">
        <v>141</v>
      </c>
      <c r="D196" t="s">
        <v>160</v>
      </c>
      <c r="E196" t="s">
        <v>143</v>
      </c>
      <c r="F196" t="s">
        <v>161</v>
      </c>
      <c r="G196">
        <v>7210</v>
      </c>
      <c r="H196">
        <v>2247</v>
      </c>
      <c r="I196">
        <v>36</v>
      </c>
      <c r="J196">
        <v>905112</v>
      </c>
      <c r="K196" t="s">
        <v>57</v>
      </c>
      <c r="L196" t="s">
        <v>145</v>
      </c>
    </row>
    <row r="197" spans="1:12" hidden="1" x14ac:dyDescent="0.35">
      <c r="A197" t="s">
        <v>352</v>
      </c>
      <c r="B197" t="s">
        <v>346</v>
      </c>
      <c r="C197" t="s">
        <v>141</v>
      </c>
      <c r="D197" t="s">
        <v>160</v>
      </c>
      <c r="E197" t="s">
        <v>143</v>
      </c>
      <c r="F197" t="s">
        <v>161</v>
      </c>
      <c r="G197">
        <v>16200</v>
      </c>
      <c r="H197">
        <v>5457</v>
      </c>
      <c r="I197">
        <v>28</v>
      </c>
      <c r="J197">
        <v>715937</v>
      </c>
      <c r="K197" t="s">
        <v>57</v>
      </c>
      <c r="L197" t="s">
        <v>145</v>
      </c>
    </row>
    <row r="198" spans="1:12" hidden="1" x14ac:dyDescent="0.35">
      <c r="A198" t="s">
        <v>353</v>
      </c>
      <c r="B198" t="s">
        <v>346</v>
      </c>
      <c r="C198" t="s">
        <v>141</v>
      </c>
      <c r="D198" t="s">
        <v>160</v>
      </c>
      <c r="E198" t="s">
        <v>143</v>
      </c>
      <c r="F198" t="s">
        <v>161</v>
      </c>
      <c r="G198">
        <v>15600</v>
      </c>
      <c r="H198">
        <v>5253</v>
      </c>
      <c r="I198">
        <v>50</v>
      </c>
      <c r="J198">
        <v>506000</v>
      </c>
      <c r="K198" t="s">
        <v>57</v>
      </c>
      <c r="L198" t="s">
        <v>145</v>
      </c>
    </row>
    <row r="199" spans="1:12" hidden="1" x14ac:dyDescent="0.35">
      <c r="A199" t="s">
        <v>354</v>
      </c>
      <c r="B199" t="s">
        <v>346</v>
      </c>
      <c r="C199" t="s">
        <v>141</v>
      </c>
      <c r="D199" t="s">
        <v>160</v>
      </c>
      <c r="E199" t="s">
        <v>143</v>
      </c>
      <c r="F199" t="s">
        <v>161</v>
      </c>
      <c r="G199">
        <v>17280</v>
      </c>
      <c r="H199">
        <v>5222</v>
      </c>
      <c r="I199">
        <v>32</v>
      </c>
      <c r="J199">
        <v>880542</v>
      </c>
      <c r="K199" t="s">
        <v>57</v>
      </c>
      <c r="L199" t="s">
        <v>145</v>
      </c>
    </row>
    <row r="200" spans="1:12" hidden="1" x14ac:dyDescent="0.35">
      <c r="A200" t="s">
        <v>355</v>
      </c>
      <c r="B200" t="s">
        <v>346</v>
      </c>
      <c r="C200" t="s">
        <v>141</v>
      </c>
      <c r="D200" t="s">
        <v>160</v>
      </c>
      <c r="E200" t="s">
        <v>143</v>
      </c>
      <c r="F200" t="s">
        <v>161</v>
      </c>
      <c r="G200">
        <v>17440</v>
      </c>
      <c r="H200">
        <v>4280</v>
      </c>
      <c r="I200">
        <v>50</v>
      </c>
      <c r="J200">
        <v>729300</v>
      </c>
      <c r="K200" t="s">
        <v>57</v>
      </c>
      <c r="L200" t="s">
        <v>145</v>
      </c>
    </row>
    <row r="201" spans="1:12" hidden="1" x14ac:dyDescent="0.35">
      <c r="A201" t="s">
        <v>356</v>
      </c>
      <c r="B201" t="s">
        <v>346</v>
      </c>
      <c r="C201" t="s">
        <v>149</v>
      </c>
      <c r="D201" t="s">
        <v>160</v>
      </c>
      <c r="E201" t="s">
        <v>143</v>
      </c>
      <c r="F201" t="s">
        <v>161</v>
      </c>
      <c r="G201">
        <v>16320</v>
      </c>
      <c r="H201">
        <v>5332</v>
      </c>
      <c r="I201">
        <v>37</v>
      </c>
      <c r="J201">
        <v>617026</v>
      </c>
      <c r="K201" t="s">
        <v>57</v>
      </c>
      <c r="L201" t="s">
        <v>153</v>
      </c>
    </row>
    <row r="202" spans="1:12" x14ac:dyDescent="0.35">
      <c r="A202" t="s">
        <v>357</v>
      </c>
      <c r="B202" t="s">
        <v>346</v>
      </c>
      <c r="C202" t="s">
        <v>147</v>
      </c>
      <c r="D202" t="s">
        <v>160</v>
      </c>
      <c r="E202" t="s">
        <v>143</v>
      </c>
      <c r="F202" t="s">
        <v>161</v>
      </c>
      <c r="G202">
        <v>19620</v>
      </c>
      <c r="H202">
        <v>5817</v>
      </c>
      <c r="I202">
        <v>39</v>
      </c>
      <c r="J202">
        <v>591107</v>
      </c>
      <c r="K202" t="s">
        <v>57</v>
      </c>
      <c r="L202" t="s">
        <v>145</v>
      </c>
    </row>
    <row r="203" spans="1:12" hidden="1" x14ac:dyDescent="0.35">
      <c r="A203" t="s">
        <v>358</v>
      </c>
      <c r="B203" t="s">
        <v>346</v>
      </c>
      <c r="C203" t="s">
        <v>149</v>
      </c>
      <c r="D203" t="s">
        <v>160</v>
      </c>
      <c r="E203" t="s">
        <v>143</v>
      </c>
      <c r="F203" t="s">
        <v>161</v>
      </c>
      <c r="G203">
        <v>23460</v>
      </c>
      <c r="H203">
        <v>7337</v>
      </c>
      <c r="I203">
        <v>48</v>
      </c>
      <c r="J203">
        <v>719840</v>
      </c>
      <c r="K203" t="s">
        <v>57</v>
      </c>
      <c r="L203" t="s">
        <v>153</v>
      </c>
    </row>
    <row r="204" spans="1:12" hidden="1" x14ac:dyDescent="0.35">
      <c r="A204" t="s">
        <v>359</v>
      </c>
      <c r="B204" t="s">
        <v>346</v>
      </c>
      <c r="C204" t="s">
        <v>149</v>
      </c>
      <c r="D204" t="s">
        <v>160</v>
      </c>
      <c r="E204" t="s">
        <v>143</v>
      </c>
      <c r="F204" t="s">
        <v>161</v>
      </c>
      <c r="G204">
        <v>25680</v>
      </c>
      <c r="H204">
        <v>6614</v>
      </c>
      <c r="I204">
        <v>31</v>
      </c>
      <c r="J204">
        <v>912600</v>
      </c>
      <c r="K204" t="s">
        <v>56</v>
      </c>
      <c r="L204" t="s">
        <v>153</v>
      </c>
    </row>
    <row r="205" spans="1:12" x14ac:dyDescent="0.35">
      <c r="A205" t="s">
        <v>360</v>
      </c>
      <c r="B205" t="s">
        <v>346</v>
      </c>
      <c r="C205" t="s">
        <v>147</v>
      </c>
      <c r="D205" t="s">
        <v>160</v>
      </c>
      <c r="E205" t="s">
        <v>143</v>
      </c>
      <c r="F205" t="s">
        <v>161</v>
      </c>
      <c r="G205">
        <v>26500</v>
      </c>
      <c r="H205">
        <v>7950</v>
      </c>
      <c r="I205">
        <v>34</v>
      </c>
      <c r="J205">
        <v>679288</v>
      </c>
      <c r="K205" t="s">
        <v>57</v>
      </c>
      <c r="L205" t="s">
        <v>153</v>
      </c>
    </row>
    <row r="206" spans="1:12" hidden="1" x14ac:dyDescent="0.35">
      <c r="A206" t="s">
        <v>361</v>
      </c>
      <c r="B206" t="s">
        <v>346</v>
      </c>
      <c r="C206" t="s">
        <v>149</v>
      </c>
      <c r="D206" t="s">
        <v>160</v>
      </c>
      <c r="E206" t="s">
        <v>143</v>
      </c>
      <c r="F206" t="s">
        <v>161</v>
      </c>
      <c r="G206">
        <v>27560</v>
      </c>
      <c r="H206">
        <v>9191</v>
      </c>
      <c r="I206">
        <v>28</v>
      </c>
      <c r="J206">
        <v>1130760</v>
      </c>
      <c r="K206" t="s">
        <v>57</v>
      </c>
      <c r="L206" t="s">
        <v>145</v>
      </c>
    </row>
    <row r="207" spans="1:12" hidden="1" x14ac:dyDescent="0.35">
      <c r="A207" t="s">
        <v>362</v>
      </c>
      <c r="B207" t="s">
        <v>346</v>
      </c>
      <c r="C207" t="s">
        <v>149</v>
      </c>
      <c r="D207" t="s">
        <v>160</v>
      </c>
      <c r="E207" t="s">
        <v>143</v>
      </c>
      <c r="F207" t="s">
        <v>161</v>
      </c>
      <c r="G207">
        <v>27040</v>
      </c>
      <c r="H207">
        <v>9266</v>
      </c>
      <c r="I207">
        <v>51</v>
      </c>
      <c r="J207">
        <v>476496</v>
      </c>
      <c r="K207" t="s">
        <v>57</v>
      </c>
      <c r="L207" t="s">
        <v>145</v>
      </c>
    </row>
    <row r="208" spans="1:12" hidden="1" x14ac:dyDescent="0.35">
      <c r="A208" t="s">
        <v>363</v>
      </c>
      <c r="B208" t="s">
        <v>346</v>
      </c>
      <c r="C208" t="s">
        <v>141</v>
      </c>
      <c r="D208" t="s">
        <v>160</v>
      </c>
      <c r="E208" t="s">
        <v>143</v>
      </c>
      <c r="F208" t="s">
        <v>161</v>
      </c>
      <c r="G208">
        <v>29400</v>
      </c>
      <c r="H208">
        <v>7711</v>
      </c>
      <c r="I208">
        <v>57</v>
      </c>
      <c r="J208">
        <v>281016</v>
      </c>
      <c r="K208" t="s">
        <v>56</v>
      </c>
      <c r="L208" t="s">
        <v>153</v>
      </c>
    </row>
    <row r="209" spans="1:12" x14ac:dyDescent="0.35">
      <c r="A209" t="s">
        <v>364</v>
      </c>
      <c r="B209" t="s">
        <v>346</v>
      </c>
      <c r="C209" t="s">
        <v>147</v>
      </c>
      <c r="D209" t="s">
        <v>160</v>
      </c>
      <c r="E209" t="s">
        <v>143</v>
      </c>
      <c r="F209" t="s">
        <v>161</v>
      </c>
      <c r="G209">
        <v>34880</v>
      </c>
      <c r="H209">
        <v>9856</v>
      </c>
      <c r="I209">
        <v>37</v>
      </c>
      <c r="J209">
        <v>696960</v>
      </c>
      <c r="K209" t="s">
        <v>57</v>
      </c>
      <c r="L209" t="s">
        <v>153</v>
      </c>
    </row>
    <row r="210" spans="1:12" hidden="1" x14ac:dyDescent="0.35">
      <c r="A210" t="s">
        <v>365</v>
      </c>
      <c r="B210" t="s">
        <v>346</v>
      </c>
      <c r="C210" t="s">
        <v>141</v>
      </c>
      <c r="D210" t="s">
        <v>160</v>
      </c>
      <c r="E210" t="s">
        <v>143</v>
      </c>
      <c r="F210" t="s">
        <v>161</v>
      </c>
      <c r="G210">
        <v>35970</v>
      </c>
      <c r="H210">
        <v>10639</v>
      </c>
      <c r="I210">
        <v>53</v>
      </c>
      <c r="J210">
        <v>671895</v>
      </c>
      <c r="K210" t="s">
        <v>57</v>
      </c>
      <c r="L210" t="s">
        <v>145</v>
      </c>
    </row>
    <row r="211" spans="1:12" x14ac:dyDescent="0.35">
      <c r="A211" t="s">
        <v>366</v>
      </c>
      <c r="B211" t="s">
        <v>346</v>
      </c>
      <c r="C211" t="s">
        <v>147</v>
      </c>
      <c r="D211" t="s">
        <v>160</v>
      </c>
      <c r="E211" t="s">
        <v>143</v>
      </c>
      <c r="F211" t="s">
        <v>161</v>
      </c>
      <c r="G211">
        <v>33990</v>
      </c>
      <c r="H211">
        <v>10164</v>
      </c>
      <c r="I211">
        <v>37</v>
      </c>
      <c r="J211">
        <v>665150</v>
      </c>
      <c r="K211" t="s">
        <v>57</v>
      </c>
      <c r="L211" t="s">
        <v>145</v>
      </c>
    </row>
    <row r="212" spans="1:12" x14ac:dyDescent="0.35">
      <c r="A212" t="s">
        <v>367</v>
      </c>
      <c r="B212" t="s">
        <v>346</v>
      </c>
      <c r="C212" t="s">
        <v>147</v>
      </c>
      <c r="D212" t="s">
        <v>160</v>
      </c>
      <c r="E212" t="s">
        <v>143</v>
      </c>
      <c r="F212" t="s">
        <v>161</v>
      </c>
      <c r="G212">
        <v>35360</v>
      </c>
      <c r="H212">
        <v>9914</v>
      </c>
      <c r="I212">
        <v>51</v>
      </c>
      <c r="J212">
        <v>813042</v>
      </c>
      <c r="K212" t="s">
        <v>57</v>
      </c>
      <c r="L212" t="s">
        <v>145</v>
      </c>
    </row>
    <row r="213" spans="1:12" hidden="1" x14ac:dyDescent="0.35">
      <c r="A213" t="s">
        <v>368</v>
      </c>
      <c r="B213" t="s">
        <v>346</v>
      </c>
      <c r="C213" t="s">
        <v>149</v>
      </c>
      <c r="D213" t="s">
        <v>160</v>
      </c>
      <c r="E213" t="s">
        <v>143</v>
      </c>
      <c r="F213" t="s">
        <v>161</v>
      </c>
      <c r="G213">
        <v>35700</v>
      </c>
      <c r="H213">
        <v>10281</v>
      </c>
      <c r="I213">
        <v>43</v>
      </c>
      <c r="J213">
        <v>216664</v>
      </c>
      <c r="K213" t="s">
        <v>56</v>
      </c>
      <c r="L213" t="s">
        <v>145</v>
      </c>
    </row>
    <row r="214" spans="1:12" hidden="1" x14ac:dyDescent="0.35">
      <c r="A214" t="s">
        <v>369</v>
      </c>
      <c r="B214" t="s">
        <v>346</v>
      </c>
      <c r="C214" t="s">
        <v>149</v>
      </c>
      <c r="D214" t="s">
        <v>160</v>
      </c>
      <c r="E214" t="s">
        <v>143</v>
      </c>
      <c r="F214" t="s">
        <v>161</v>
      </c>
      <c r="G214">
        <v>36040</v>
      </c>
      <c r="H214">
        <v>13219</v>
      </c>
      <c r="I214">
        <v>52</v>
      </c>
      <c r="J214">
        <v>453310</v>
      </c>
      <c r="K214" t="s">
        <v>57</v>
      </c>
      <c r="L214" t="s">
        <v>153</v>
      </c>
    </row>
    <row r="215" spans="1:12" hidden="1" x14ac:dyDescent="0.35">
      <c r="A215" t="s">
        <v>370</v>
      </c>
      <c r="B215" t="s">
        <v>346</v>
      </c>
      <c r="C215" t="s">
        <v>149</v>
      </c>
      <c r="D215" t="s">
        <v>160</v>
      </c>
      <c r="E215" t="s">
        <v>143</v>
      </c>
      <c r="F215" t="s">
        <v>161</v>
      </c>
      <c r="G215">
        <v>35700</v>
      </c>
      <c r="H215">
        <v>12614</v>
      </c>
      <c r="I215">
        <v>47</v>
      </c>
      <c r="J215">
        <v>817950</v>
      </c>
      <c r="K215" t="s">
        <v>56</v>
      </c>
      <c r="L215" t="s">
        <v>153</v>
      </c>
    </row>
    <row r="216" spans="1:12" x14ac:dyDescent="0.35">
      <c r="A216" t="s">
        <v>371</v>
      </c>
      <c r="B216" t="s">
        <v>346</v>
      </c>
      <c r="C216" t="s">
        <v>147</v>
      </c>
      <c r="D216" t="s">
        <v>160</v>
      </c>
      <c r="E216" t="s">
        <v>143</v>
      </c>
      <c r="F216" t="s">
        <v>161</v>
      </c>
      <c r="G216">
        <v>38150</v>
      </c>
      <c r="H216">
        <v>11760</v>
      </c>
      <c r="I216">
        <v>28</v>
      </c>
      <c r="J216">
        <v>233094</v>
      </c>
      <c r="K216" t="s">
        <v>57</v>
      </c>
      <c r="L216" t="s">
        <v>145</v>
      </c>
    </row>
    <row r="217" spans="1:12" hidden="1" x14ac:dyDescent="0.35">
      <c r="A217" t="s">
        <v>372</v>
      </c>
      <c r="B217" t="s">
        <v>346</v>
      </c>
      <c r="C217" t="s">
        <v>149</v>
      </c>
      <c r="D217" t="s">
        <v>160</v>
      </c>
      <c r="E217" t="s">
        <v>143</v>
      </c>
      <c r="F217" t="s">
        <v>161</v>
      </c>
      <c r="G217">
        <v>38500</v>
      </c>
      <c r="H217">
        <v>12495</v>
      </c>
      <c r="I217">
        <v>44</v>
      </c>
      <c r="J217">
        <v>1238676</v>
      </c>
      <c r="K217" t="s">
        <v>57</v>
      </c>
      <c r="L217" t="s">
        <v>145</v>
      </c>
    </row>
    <row r="218" spans="1:12" x14ac:dyDescent="0.35">
      <c r="A218" t="s">
        <v>373</v>
      </c>
      <c r="B218" t="s">
        <v>346</v>
      </c>
      <c r="C218" t="s">
        <v>147</v>
      </c>
      <c r="D218" t="s">
        <v>160</v>
      </c>
      <c r="E218" t="s">
        <v>143</v>
      </c>
      <c r="F218" t="s">
        <v>161</v>
      </c>
      <c r="G218">
        <v>35350</v>
      </c>
      <c r="H218">
        <v>10860</v>
      </c>
      <c r="I218">
        <v>58</v>
      </c>
      <c r="J218">
        <v>236436</v>
      </c>
      <c r="K218" t="s">
        <v>57</v>
      </c>
      <c r="L218" t="s">
        <v>145</v>
      </c>
    </row>
    <row r="219" spans="1:12" hidden="1" x14ac:dyDescent="0.35">
      <c r="A219" t="s">
        <v>374</v>
      </c>
      <c r="B219" t="s">
        <v>346</v>
      </c>
      <c r="C219" t="s">
        <v>141</v>
      </c>
      <c r="D219" t="s">
        <v>160</v>
      </c>
      <c r="E219" t="s">
        <v>143</v>
      </c>
      <c r="F219" t="s">
        <v>161</v>
      </c>
      <c r="G219">
        <v>39220</v>
      </c>
      <c r="H219">
        <v>11481</v>
      </c>
      <c r="I219">
        <v>52</v>
      </c>
      <c r="J219">
        <v>1313658</v>
      </c>
      <c r="K219" t="s">
        <v>57</v>
      </c>
      <c r="L219" t="s">
        <v>153</v>
      </c>
    </row>
    <row r="220" spans="1:12" hidden="1" x14ac:dyDescent="0.35">
      <c r="A220" t="s">
        <v>375</v>
      </c>
      <c r="B220" t="s">
        <v>346</v>
      </c>
      <c r="C220" t="s">
        <v>141</v>
      </c>
      <c r="D220" t="s">
        <v>160</v>
      </c>
      <c r="E220" t="s">
        <v>143</v>
      </c>
      <c r="F220" t="s">
        <v>161</v>
      </c>
      <c r="G220">
        <v>46460</v>
      </c>
      <c r="H220">
        <v>15014</v>
      </c>
      <c r="I220">
        <v>55</v>
      </c>
      <c r="J220">
        <v>930686</v>
      </c>
      <c r="K220" t="s">
        <v>56</v>
      </c>
      <c r="L220" t="s">
        <v>145</v>
      </c>
    </row>
    <row r="221" spans="1:12" x14ac:dyDescent="0.35">
      <c r="A221" t="s">
        <v>376</v>
      </c>
      <c r="B221" t="s">
        <v>346</v>
      </c>
      <c r="C221" t="s">
        <v>147</v>
      </c>
      <c r="D221" t="s">
        <v>160</v>
      </c>
      <c r="E221" t="s">
        <v>143</v>
      </c>
      <c r="F221" t="s">
        <v>161</v>
      </c>
      <c r="G221">
        <v>48410</v>
      </c>
      <c r="H221">
        <v>14382</v>
      </c>
      <c r="I221">
        <v>30</v>
      </c>
      <c r="J221">
        <v>726974</v>
      </c>
      <c r="K221" t="s">
        <v>56</v>
      </c>
      <c r="L221" t="s">
        <v>145</v>
      </c>
    </row>
    <row r="222" spans="1:12" hidden="1" x14ac:dyDescent="0.35">
      <c r="A222" t="s">
        <v>377</v>
      </c>
      <c r="B222" t="s">
        <v>346</v>
      </c>
      <c r="C222" t="s">
        <v>141</v>
      </c>
      <c r="D222" t="s">
        <v>160</v>
      </c>
      <c r="E222" t="s">
        <v>143</v>
      </c>
      <c r="F222" t="s">
        <v>161</v>
      </c>
      <c r="G222">
        <v>49980</v>
      </c>
      <c r="H222">
        <v>13631</v>
      </c>
      <c r="I222">
        <v>52</v>
      </c>
      <c r="J222">
        <v>1038755</v>
      </c>
      <c r="K222" t="s">
        <v>57</v>
      </c>
      <c r="L222" t="s">
        <v>145</v>
      </c>
    </row>
    <row r="223" spans="1:12" hidden="1" x14ac:dyDescent="0.35">
      <c r="A223" t="s">
        <v>378</v>
      </c>
      <c r="B223" t="s">
        <v>346</v>
      </c>
      <c r="C223" t="s">
        <v>141</v>
      </c>
      <c r="D223" t="s">
        <v>160</v>
      </c>
      <c r="E223" t="s">
        <v>143</v>
      </c>
      <c r="F223" t="s">
        <v>161</v>
      </c>
      <c r="G223">
        <v>55640</v>
      </c>
      <c r="H223">
        <v>15532</v>
      </c>
      <c r="I223">
        <v>35</v>
      </c>
      <c r="J223">
        <v>866378</v>
      </c>
      <c r="K223" t="s">
        <v>57</v>
      </c>
      <c r="L223" t="s">
        <v>145</v>
      </c>
    </row>
    <row r="224" spans="1:12" x14ac:dyDescent="0.35">
      <c r="A224" t="s">
        <v>379</v>
      </c>
      <c r="B224" t="s">
        <v>346</v>
      </c>
      <c r="C224" t="s">
        <v>147</v>
      </c>
      <c r="D224" t="s">
        <v>160</v>
      </c>
      <c r="E224" t="s">
        <v>143</v>
      </c>
      <c r="F224" t="s">
        <v>161</v>
      </c>
      <c r="G224">
        <v>62130</v>
      </c>
      <c r="H224">
        <v>19562</v>
      </c>
      <c r="I224">
        <v>57</v>
      </c>
      <c r="J224">
        <v>753056</v>
      </c>
      <c r="K224" t="s">
        <v>57</v>
      </c>
      <c r="L224" t="s">
        <v>145</v>
      </c>
    </row>
    <row r="225" spans="1:12" x14ac:dyDescent="0.35">
      <c r="A225" t="s">
        <v>380</v>
      </c>
      <c r="B225" t="s">
        <v>346</v>
      </c>
      <c r="C225" t="s">
        <v>147</v>
      </c>
      <c r="D225" t="s">
        <v>160</v>
      </c>
      <c r="E225" t="s">
        <v>143</v>
      </c>
      <c r="F225" t="s">
        <v>161</v>
      </c>
      <c r="G225">
        <v>62700</v>
      </c>
      <c r="H225">
        <v>21956</v>
      </c>
      <c r="I225">
        <v>37</v>
      </c>
      <c r="J225">
        <v>745800</v>
      </c>
      <c r="K225" t="s">
        <v>57</v>
      </c>
      <c r="L225" t="s">
        <v>145</v>
      </c>
    </row>
    <row r="226" spans="1:12" hidden="1" x14ac:dyDescent="0.35">
      <c r="A226" t="s">
        <v>381</v>
      </c>
      <c r="B226" t="s">
        <v>346</v>
      </c>
      <c r="C226" t="s">
        <v>141</v>
      </c>
      <c r="D226" t="s">
        <v>160</v>
      </c>
      <c r="E226" t="s">
        <v>143</v>
      </c>
      <c r="F226" t="s">
        <v>161</v>
      </c>
      <c r="G226">
        <v>73130</v>
      </c>
      <c r="H226">
        <v>24601</v>
      </c>
      <c r="I226">
        <v>32</v>
      </c>
      <c r="J226">
        <v>1106241</v>
      </c>
      <c r="K226" t="s">
        <v>57</v>
      </c>
      <c r="L226" t="s">
        <v>145</v>
      </c>
    </row>
    <row r="227" spans="1:12" hidden="1" x14ac:dyDescent="0.35">
      <c r="A227" t="s">
        <v>382</v>
      </c>
      <c r="B227" t="s">
        <v>346</v>
      </c>
      <c r="C227" t="s">
        <v>141</v>
      </c>
      <c r="D227" t="s">
        <v>160</v>
      </c>
      <c r="E227" t="s">
        <v>143</v>
      </c>
      <c r="F227" t="s">
        <v>161</v>
      </c>
      <c r="G227">
        <v>83200</v>
      </c>
      <c r="H227">
        <v>29040</v>
      </c>
      <c r="I227">
        <v>25</v>
      </c>
      <c r="J227">
        <v>1096676</v>
      </c>
      <c r="K227" t="s">
        <v>57</v>
      </c>
      <c r="L227" t="s">
        <v>145</v>
      </c>
    </row>
    <row r="228" spans="1:12" hidden="1" x14ac:dyDescent="0.35">
      <c r="A228" t="s">
        <v>383</v>
      </c>
      <c r="B228" t="s">
        <v>346</v>
      </c>
      <c r="C228" t="s">
        <v>141</v>
      </c>
      <c r="D228" t="s">
        <v>160</v>
      </c>
      <c r="E228" t="s">
        <v>143</v>
      </c>
      <c r="F228" t="s">
        <v>161</v>
      </c>
      <c r="G228">
        <v>88290</v>
      </c>
      <c r="H228">
        <v>25758</v>
      </c>
      <c r="I228">
        <v>47</v>
      </c>
      <c r="J228">
        <v>845748</v>
      </c>
      <c r="K228" t="s">
        <v>57</v>
      </c>
      <c r="L228" t="s">
        <v>145</v>
      </c>
    </row>
    <row r="229" spans="1:12" hidden="1" x14ac:dyDescent="0.35">
      <c r="A229" t="s">
        <v>384</v>
      </c>
      <c r="B229" t="s">
        <v>346</v>
      </c>
      <c r="C229" t="s">
        <v>141</v>
      </c>
      <c r="D229" t="s">
        <v>160</v>
      </c>
      <c r="E229" t="s">
        <v>143</v>
      </c>
      <c r="F229" t="s">
        <v>161</v>
      </c>
      <c r="G229">
        <v>91350</v>
      </c>
      <c r="H229">
        <v>31667</v>
      </c>
      <c r="I229">
        <v>55</v>
      </c>
      <c r="J229">
        <v>657288</v>
      </c>
      <c r="K229" t="s">
        <v>56</v>
      </c>
      <c r="L229" t="s">
        <v>145</v>
      </c>
    </row>
    <row r="230" spans="1:12" x14ac:dyDescent="0.35">
      <c r="A230" t="s">
        <v>385</v>
      </c>
      <c r="B230" t="s">
        <v>346</v>
      </c>
      <c r="C230" t="s">
        <v>147</v>
      </c>
      <c r="D230" t="s">
        <v>160</v>
      </c>
      <c r="E230" t="s">
        <v>143</v>
      </c>
      <c r="F230" t="s">
        <v>161</v>
      </c>
      <c r="G230">
        <v>89760</v>
      </c>
      <c r="H230">
        <v>24710</v>
      </c>
      <c r="I230">
        <v>25</v>
      </c>
      <c r="J230">
        <v>428190</v>
      </c>
      <c r="K230" t="s">
        <v>57</v>
      </c>
      <c r="L230" t="s">
        <v>145</v>
      </c>
    </row>
    <row r="231" spans="1:12" hidden="1" x14ac:dyDescent="0.35">
      <c r="A231" t="s">
        <v>386</v>
      </c>
      <c r="B231" t="s">
        <v>346</v>
      </c>
      <c r="C231" t="s">
        <v>141</v>
      </c>
      <c r="D231" t="s">
        <v>160</v>
      </c>
      <c r="E231" t="s">
        <v>143</v>
      </c>
      <c r="F231" t="s">
        <v>161</v>
      </c>
      <c r="G231">
        <v>94640</v>
      </c>
      <c r="H231">
        <v>35053</v>
      </c>
      <c r="I231">
        <v>31</v>
      </c>
      <c r="J231">
        <v>495822</v>
      </c>
      <c r="K231" t="s">
        <v>57</v>
      </c>
      <c r="L231" t="s">
        <v>153</v>
      </c>
    </row>
    <row r="232" spans="1:12" x14ac:dyDescent="0.35">
      <c r="A232" t="s">
        <v>387</v>
      </c>
      <c r="B232" t="s">
        <v>346</v>
      </c>
      <c r="C232" t="s">
        <v>147</v>
      </c>
      <c r="D232" t="s">
        <v>160</v>
      </c>
      <c r="E232" t="s">
        <v>143</v>
      </c>
      <c r="F232" t="s">
        <v>161</v>
      </c>
      <c r="G232">
        <v>98800</v>
      </c>
      <c r="H232">
        <v>30210</v>
      </c>
      <c r="I232">
        <v>28</v>
      </c>
      <c r="J232">
        <v>771640</v>
      </c>
      <c r="K232" t="s">
        <v>57</v>
      </c>
      <c r="L232" t="s">
        <v>153</v>
      </c>
    </row>
    <row r="233" spans="1:12" x14ac:dyDescent="0.35">
      <c r="A233" t="s">
        <v>388</v>
      </c>
      <c r="B233" t="s">
        <v>346</v>
      </c>
      <c r="C233" t="s">
        <v>147</v>
      </c>
      <c r="D233" t="s">
        <v>160</v>
      </c>
      <c r="E233" t="s">
        <v>143</v>
      </c>
      <c r="F233" t="s">
        <v>161</v>
      </c>
      <c r="G233">
        <v>105730</v>
      </c>
      <c r="H233">
        <v>33077</v>
      </c>
      <c r="I233">
        <v>40</v>
      </c>
      <c r="J233">
        <v>520366</v>
      </c>
      <c r="K233" t="s">
        <v>56</v>
      </c>
      <c r="L233" t="s">
        <v>153</v>
      </c>
    </row>
    <row r="234" spans="1:12" hidden="1" x14ac:dyDescent="0.35">
      <c r="A234" t="s">
        <v>389</v>
      </c>
      <c r="B234" t="s">
        <v>346</v>
      </c>
      <c r="C234" t="s">
        <v>141</v>
      </c>
      <c r="D234" t="s">
        <v>160</v>
      </c>
      <c r="E234" t="s">
        <v>143</v>
      </c>
      <c r="F234" t="s">
        <v>161</v>
      </c>
      <c r="G234">
        <v>118800</v>
      </c>
      <c r="H234">
        <v>32659</v>
      </c>
      <c r="I234">
        <v>34</v>
      </c>
      <c r="J234">
        <v>995800</v>
      </c>
      <c r="K234" t="s">
        <v>57</v>
      </c>
      <c r="L234" t="s">
        <v>145</v>
      </c>
    </row>
    <row r="235" spans="1:12" hidden="1" x14ac:dyDescent="0.35">
      <c r="A235" t="s">
        <v>390</v>
      </c>
      <c r="B235" t="s">
        <v>346</v>
      </c>
      <c r="C235" t="s">
        <v>141</v>
      </c>
      <c r="D235" t="s">
        <v>160</v>
      </c>
      <c r="E235" t="s">
        <v>143</v>
      </c>
      <c r="F235" t="s">
        <v>161</v>
      </c>
      <c r="G235">
        <v>121380</v>
      </c>
      <c r="H235">
        <v>38913</v>
      </c>
      <c r="I235">
        <v>55</v>
      </c>
      <c r="J235">
        <v>261834</v>
      </c>
      <c r="K235" t="s">
        <v>57</v>
      </c>
      <c r="L235" t="s">
        <v>145</v>
      </c>
    </row>
    <row r="236" spans="1:12" hidden="1" x14ac:dyDescent="0.35">
      <c r="A236" t="s">
        <v>391</v>
      </c>
      <c r="B236" t="s">
        <v>346</v>
      </c>
      <c r="C236" t="s">
        <v>149</v>
      </c>
      <c r="D236" t="s">
        <v>160</v>
      </c>
      <c r="E236" t="s">
        <v>143</v>
      </c>
      <c r="F236" t="s">
        <v>161</v>
      </c>
      <c r="G236">
        <v>130000</v>
      </c>
      <c r="H236">
        <v>41200</v>
      </c>
      <c r="I236">
        <v>38</v>
      </c>
      <c r="J236">
        <v>437835</v>
      </c>
      <c r="K236" t="s">
        <v>57</v>
      </c>
      <c r="L236" t="s">
        <v>145</v>
      </c>
    </row>
    <row r="237" spans="1:12" hidden="1" x14ac:dyDescent="0.35">
      <c r="A237" t="s">
        <v>392</v>
      </c>
      <c r="B237" t="s">
        <v>346</v>
      </c>
      <c r="C237" t="s">
        <v>141</v>
      </c>
      <c r="D237" t="s">
        <v>160</v>
      </c>
      <c r="E237" t="s">
        <v>152</v>
      </c>
      <c r="F237" t="s">
        <v>161</v>
      </c>
      <c r="G237">
        <v>5500</v>
      </c>
      <c r="H237">
        <v>1760</v>
      </c>
      <c r="I237">
        <v>49</v>
      </c>
      <c r="J237">
        <v>804440</v>
      </c>
      <c r="K237" t="s">
        <v>57</v>
      </c>
      <c r="L237" t="s">
        <v>153</v>
      </c>
    </row>
    <row r="238" spans="1:12" hidden="1" x14ac:dyDescent="0.35">
      <c r="A238" t="s">
        <v>393</v>
      </c>
      <c r="B238" t="s">
        <v>346</v>
      </c>
      <c r="C238" t="s">
        <v>141</v>
      </c>
      <c r="D238" t="s">
        <v>160</v>
      </c>
      <c r="E238" t="s">
        <v>152</v>
      </c>
      <c r="F238" t="s">
        <v>161</v>
      </c>
      <c r="G238">
        <v>7420</v>
      </c>
      <c r="H238">
        <v>2262</v>
      </c>
      <c r="I238">
        <v>45</v>
      </c>
      <c r="J238">
        <v>570690</v>
      </c>
      <c r="K238" t="s">
        <v>57</v>
      </c>
      <c r="L238" t="s">
        <v>145</v>
      </c>
    </row>
    <row r="239" spans="1:12" hidden="1" x14ac:dyDescent="0.35">
      <c r="A239" t="s">
        <v>394</v>
      </c>
      <c r="B239" t="s">
        <v>346</v>
      </c>
      <c r="C239" t="s">
        <v>149</v>
      </c>
      <c r="D239" t="s">
        <v>160</v>
      </c>
      <c r="E239" t="s">
        <v>152</v>
      </c>
      <c r="F239" t="s">
        <v>161</v>
      </c>
      <c r="G239">
        <v>7280</v>
      </c>
      <c r="H239">
        <v>2739</v>
      </c>
      <c r="I239">
        <v>44</v>
      </c>
      <c r="J239">
        <v>683502</v>
      </c>
      <c r="K239" t="s">
        <v>56</v>
      </c>
      <c r="L239" t="s">
        <v>145</v>
      </c>
    </row>
    <row r="240" spans="1:12" x14ac:dyDescent="0.35">
      <c r="A240" t="s">
        <v>395</v>
      </c>
      <c r="B240" t="s">
        <v>346</v>
      </c>
      <c r="C240" t="s">
        <v>147</v>
      </c>
      <c r="D240" t="s">
        <v>160</v>
      </c>
      <c r="E240" t="s">
        <v>152</v>
      </c>
      <c r="F240" t="s">
        <v>161</v>
      </c>
      <c r="G240">
        <v>15900</v>
      </c>
      <c r="H240">
        <v>5722</v>
      </c>
      <c r="I240">
        <v>48</v>
      </c>
      <c r="J240">
        <v>816687</v>
      </c>
      <c r="K240" t="s">
        <v>56</v>
      </c>
      <c r="L240" t="s">
        <v>145</v>
      </c>
    </row>
    <row r="241" spans="1:12" x14ac:dyDescent="0.35">
      <c r="A241" t="s">
        <v>396</v>
      </c>
      <c r="B241" t="s">
        <v>346</v>
      </c>
      <c r="C241" t="s">
        <v>147</v>
      </c>
      <c r="D241" t="s">
        <v>160</v>
      </c>
      <c r="E241" t="s">
        <v>152</v>
      </c>
      <c r="F241" t="s">
        <v>161</v>
      </c>
      <c r="G241">
        <v>15900</v>
      </c>
      <c r="H241">
        <v>6552</v>
      </c>
      <c r="I241">
        <v>39</v>
      </c>
      <c r="J241">
        <v>841968</v>
      </c>
      <c r="K241" t="s">
        <v>57</v>
      </c>
      <c r="L241" t="s">
        <v>153</v>
      </c>
    </row>
    <row r="242" spans="1:12" hidden="1" x14ac:dyDescent="0.35">
      <c r="A242" t="s">
        <v>397</v>
      </c>
      <c r="B242" t="s">
        <v>346</v>
      </c>
      <c r="C242" t="s">
        <v>141</v>
      </c>
      <c r="D242" t="s">
        <v>160</v>
      </c>
      <c r="E242" t="s">
        <v>152</v>
      </c>
      <c r="F242" t="s">
        <v>161</v>
      </c>
      <c r="G242">
        <v>16960</v>
      </c>
      <c r="H242">
        <v>6988</v>
      </c>
      <c r="I242">
        <v>41</v>
      </c>
      <c r="J242">
        <v>486200</v>
      </c>
      <c r="K242" t="s">
        <v>57</v>
      </c>
      <c r="L242" t="s">
        <v>145</v>
      </c>
    </row>
    <row r="243" spans="1:12" hidden="1" x14ac:dyDescent="0.35">
      <c r="A243" t="s">
        <v>398</v>
      </c>
      <c r="B243" t="s">
        <v>346</v>
      </c>
      <c r="C243" t="s">
        <v>149</v>
      </c>
      <c r="D243" t="s">
        <v>160</v>
      </c>
      <c r="E243" t="s">
        <v>152</v>
      </c>
      <c r="F243" t="s">
        <v>161</v>
      </c>
      <c r="G243">
        <v>16160</v>
      </c>
      <c r="H243">
        <v>7433</v>
      </c>
      <c r="I243">
        <v>52</v>
      </c>
      <c r="J243">
        <v>651887</v>
      </c>
      <c r="K243" t="s">
        <v>57</v>
      </c>
      <c r="L243" t="s">
        <v>145</v>
      </c>
    </row>
    <row r="244" spans="1:12" hidden="1" x14ac:dyDescent="0.35">
      <c r="A244" t="s">
        <v>399</v>
      </c>
      <c r="B244" t="s">
        <v>346</v>
      </c>
      <c r="C244" t="s">
        <v>141</v>
      </c>
      <c r="D244" t="s">
        <v>160</v>
      </c>
      <c r="E244" t="s">
        <v>152</v>
      </c>
      <c r="F244" t="s">
        <v>161</v>
      </c>
      <c r="G244">
        <v>16160</v>
      </c>
      <c r="H244">
        <v>7971</v>
      </c>
      <c r="I244">
        <v>55</v>
      </c>
      <c r="J244">
        <v>910560</v>
      </c>
      <c r="K244" t="s">
        <v>57</v>
      </c>
      <c r="L244" t="s">
        <v>153</v>
      </c>
    </row>
    <row r="245" spans="1:12" hidden="1" x14ac:dyDescent="0.35">
      <c r="A245" t="s">
        <v>400</v>
      </c>
      <c r="B245" t="s">
        <v>346</v>
      </c>
      <c r="C245" t="s">
        <v>141</v>
      </c>
      <c r="D245" t="s">
        <v>160</v>
      </c>
      <c r="E245" t="s">
        <v>152</v>
      </c>
      <c r="F245" t="s">
        <v>161</v>
      </c>
      <c r="G245">
        <v>17600</v>
      </c>
      <c r="H245">
        <v>5712</v>
      </c>
      <c r="I245">
        <v>49</v>
      </c>
      <c r="J245">
        <v>1377215</v>
      </c>
      <c r="K245" t="s">
        <v>57</v>
      </c>
      <c r="L245" t="s">
        <v>145</v>
      </c>
    </row>
    <row r="246" spans="1:12" x14ac:dyDescent="0.35">
      <c r="A246" t="s">
        <v>401</v>
      </c>
      <c r="B246" t="s">
        <v>346</v>
      </c>
      <c r="C246" t="s">
        <v>147</v>
      </c>
      <c r="D246" t="s">
        <v>160</v>
      </c>
      <c r="E246" t="s">
        <v>152</v>
      </c>
      <c r="F246" t="s">
        <v>161</v>
      </c>
      <c r="G246">
        <v>16320</v>
      </c>
      <c r="H246">
        <v>8467</v>
      </c>
      <c r="I246">
        <v>37</v>
      </c>
      <c r="J246">
        <v>1089474</v>
      </c>
      <c r="K246" t="s">
        <v>57</v>
      </c>
      <c r="L246" t="s">
        <v>145</v>
      </c>
    </row>
    <row r="247" spans="1:12" hidden="1" x14ac:dyDescent="0.35">
      <c r="A247" t="s">
        <v>402</v>
      </c>
      <c r="B247" t="s">
        <v>346</v>
      </c>
      <c r="C247" t="s">
        <v>141</v>
      </c>
      <c r="D247" t="s">
        <v>160</v>
      </c>
      <c r="E247" t="s">
        <v>152</v>
      </c>
      <c r="F247" t="s">
        <v>161</v>
      </c>
      <c r="G247">
        <v>18530</v>
      </c>
      <c r="H247">
        <v>6541</v>
      </c>
      <c r="I247">
        <v>41</v>
      </c>
      <c r="J247">
        <v>834054</v>
      </c>
      <c r="K247" t="s">
        <v>56</v>
      </c>
      <c r="L247" t="s">
        <v>145</v>
      </c>
    </row>
    <row r="248" spans="1:12" x14ac:dyDescent="0.35">
      <c r="A248" t="s">
        <v>403</v>
      </c>
      <c r="B248" t="s">
        <v>346</v>
      </c>
      <c r="C248" t="s">
        <v>147</v>
      </c>
      <c r="D248" t="s">
        <v>160</v>
      </c>
      <c r="E248" t="s">
        <v>152</v>
      </c>
      <c r="F248" t="s">
        <v>161</v>
      </c>
      <c r="G248">
        <v>17510</v>
      </c>
      <c r="H248">
        <v>6828</v>
      </c>
      <c r="I248">
        <v>39</v>
      </c>
      <c r="J248">
        <v>545292</v>
      </c>
      <c r="K248" t="s">
        <v>57</v>
      </c>
      <c r="L248" t="s">
        <v>145</v>
      </c>
    </row>
    <row r="249" spans="1:12" x14ac:dyDescent="0.35">
      <c r="A249" t="s">
        <v>404</v>
      </c>
      <c r="B249" t="s">
        <v>346</v>
      </c>
      <c r="C249" t="s">
        <v>147</v>
      </c>
      <c r="D249" t="s">
        <v>160</v>
      </c>
      <c r="E249" t="s">
        <v>152</v>
      </c>
      <c r="F249" t="s">
        <v>161</v>
      </c>
      <c r="G249">
        <v>19440</v>
      </c>
      <c r="H249">
        <v>6548</v>
      </c>
      <c r="I249">
        <v>30</v>
      </c>
      <c r="J249">
        <v>1114940</v>
      </c>
      <c r="K249" t="s">
        <v>56</v>
      </c>
      <c r="L249" t="s">
        <v>153</v>
      </c>
    </row>
    <row r="250" spans="1:12" hidden="1" x14ac:dyDescent="0.35">
      <c r="A250" t="s">
        <v>405</v>
      </c>
      <c r="B250" t="s">
        <v>346</v>
      </c>
      <c r="C250" t="s">
        <v>149</v>
      </c>
      <c r="D250" t="s">
        <v>160</v>
      </c>
      <c r="E250" t="s">
        <v>152</v>
      </c>
      <c r="F250" t="s">
        <v>161</v>
      </c>
      <c r="G250">
        <v>19080</v>
      </c>
      <c r="H250">
        <v>9172</v>
      </c>
      <c r="I250">
        <v>42</v>
      </c>
      <c r="J250">
        <v>714670</v>
      </c>
      <c r="K250" t="s">
        <v>57</v>
      </c>
      <c r="L250" t="s">
        <v>153</v>
      </c>
    </row>
    <row r="251" spans="1:12" hidden="1" x14ac:dyDescent="0.35">
      <c r="A251" t="s">
        <v>406</v>
      </c>
      <c r="B251" t="s">
        <v>346</v>
      </c>
      <c r="C251" t="s">
        <v>141</v>
      </c>
      <c r="D251" t="s">
        <v>160</v>
      </c>
      <c r="E251" t="s">
        <v>152</v>
      </c>
      <c r="F251" t="s">
        <v>161</v>
      </c>
      <c r="G251">
        <v>18360</v>
      </c>
      <c r="H251">
        <v>9349</v>
      </c>
      <c r="I251">
        <v>37</v>
      </c>
      <c r="J251">
        <v>861848</v>
      </c>
      <c r="K251" t="s">
        <v>57</v>
      </c>
      <c r="L251" t="s">
        <v>145</v>
      </c>
    </row>
    <row r="252" spans="1:12" hidden="1" x14ac:dyDescent="0.35">
      <c r="A252" t="s">
        <v>407</v>
      </c>
      <c r="B252" t="s">
        <v>346</v>
      </c>
      <c r="C252" t="s">
        <v>149</v>
      </c>
      <c r="D252" t="s">
        <v>160</v>
      </c>
      <c r="E252" t="s">
        <v>152</v>
      </c>
      <c r="F252" t="s">
        <v>161</v>
      </c>
      <c r="G252">
        <v>25440</v>
      </c>
      <c r="H252">
        <v>8731</v>
      </c>
      <c r="I252">
        <v>55</v>
      </c>
      <c r="J252">
        <v>399331</v>
      </c>
      <c r="K252" t="s">
        <v>56</v>
      </c>
      <c r="L252" t="s">
        <v>145</v>
      </c>
    </row>
    <row r="253" spans="1:12" x14ac:dyDescent="0.35">
      <c r="A253" t="s">
        <v>408</v>
      </c>
      <c r="B253" t="s">
        <v>346</v>
      </c>
      <c r="C253" t="s">
        <v>147</v>
      </c>
      <c r="D253" t="s">
        <v>160</v>
      </c>
      <c r="E253" t="s">
        <v>152</v>
      </c>
      <c r="F253" t="s">
        <v>161</v>
      </c>
      <c r="G253">
        <v>25200</v>
      </c>
      <c r="H253">
        <v>7833</v>
      </c>
      <c r="I253">
        <v>36</v>
      </c>
      <c r="J253">
        <v>394485</v>
      </c>
      <c r="K253" t="s">
        <v>57</v>
      </c>
      <c r="L253" t="s">
        <v>145</v>
      </c>
    </row>
    <row r="254" spans="1:12" hidden="1" x14ac:dyDescent="0.35">
      <c r="A254" t="s">
        <v>409</v>
      </c>
      <c r="B254" t="s">
        <v>346</v>
      </c>
      <c r="C254" t="s">
        <v>141</v>
      </c>
      <c r="D254" t="s">
        <v>160</v>
      </c>
      <c r="E254" t="s">
        <v>152</v>
      </c>
      <c r="F254" t="s">
        <v>161</v>
      </c>
      <c r="G254">
        <v>26500</v>
      </c>
      <c r="H254">
        <v>11070</v>
      </c>
      <c r="I254">
        <v>30</v>
      </c>
      <c r="J254">
        <v>558468</v>
      </c>
      <c r="K254" t="s">
        <v>57</v>
      </c>
      <c r="L254" t="s">
        <v>145</v>
      </c>
    </row>
    <row r="255" spans="1:12" x14ac:dyDescent="0.35">
      <c r="A255" t="s">
        <v>410</v>
      </c>
      <c r="B255" t="s">
        <v>346</v>
      </c>
      <c r="C255" t="s">
        <v>147</v>
      </c>
      <c r="D255" t="s">
        <v>160</v>
      </c>
      <c r="E255" t="s">
        <v>152</v>
      </c>
      <c r="F255" t="s">
        <v>161</v>
      </c>
      <c r="G255">
        <v>25500</v>
      </c>
      <c r="H255">
        <v>8320</v>
      </c>
      <c r="I255">
        <v>32</v>
      </c>
      <c r="J255">
        <v>799188</v>
      </c>
      <c r="K255" t="s">
        <v>57</v>
      </c>
      <c r="L255" t="s">
        <v>153</v>
      </c>
    </row>
    <row r="256" spans="1:12" hidden="1" x14ac:dyDescent="0.35">
      <c r="A256" t="s">
        <v>411</v>
      </c>
      <c r="B256" t="s">
        <v>346</v>
      </c>
      <c r="C256" t="s">
        <v>141</v>
      </c>
      <c r="D256" t="s">
        <v>160</v>
      </c>
      <c r="E256" t="s">
        <v>152</v>
      </c>
      <c r="F256" t="s">
        <v>161</v>
      </c>
      <c r="G256">
        <v>26250</v>
      </c>
      <c r="H256">
        <v>12495</v>
      </c>
      <c r="I256">
        <v>42</v>
      </c>
      <c r="J256">
        <v>767970</v>
      </c>
      <c r="K256" t="s">
        <v>56</v>
      </c>
      <c r="L256" t="s">
        <v>145</v>
      </c>
    </row>
    <row r="257" spans="1:12" hidden="1" x14ac:dyDescent="0.35">
      <c r="A257" t="s">
        <v>412</v>
      </c>
      <c r="B257" t="s">
        <v>346</v>
      </c>
      <c r="C257" t="s">
        <v>149</v>
      </c>
      <c r="D257" t="s">
        <v>160</v>
      </c>
      <c r="E257" t="s">
        <v>152</v>
      </c>
      <c r="F257" t="s">
        <v>161</v>
      </c>
      <c r="G257">
        <v>28600</v>
      </c>
      <c r="H257">
        <v>12079</v>
      </c>
      <c r="I257">
        <v>31</v>
      </c>
      <c r="J257">
        <v>621690</v>
      </c>
      <c r="K257" t="s">
        <v>57</v>
      </c>
      <c r="L257" t="s">
        <v>145</v>
      </c>
    </row>
    <row r="258" spans="1:12" hidden="1" x14ac:dyDescent="0.35">
      <c r="A258" t="s">
        <v>413</v>
      </c>
      <c r="B258" t="s">
        <v>346</v>
      </c>
      <c r="C258" t="s">
        <v>141</v>
      </c>
      <c r="D258" t="s">
        <v>160</v>
      </c>
      <c r="E258" t="s">
        <v>152</v>
      </c>
      <c r="F258" t="s">
        <v>161</v>
      </c>
      <c r="G258">
        <v>28600</v>
      </c>
      <c r="H258">
        <v>14170</v>
      </c>
      <c r="I258">
        <v>32</v>
      </c>
      <c r="J258">
        <v>895326</v>
      </c>
      <c r="K258" t="s">
        <v>56</v>
      </c>
      <c r="L258" t="s">
        <v>145</v>
      </c>
    </row>
    <row r="259" spans="1:12" hidden="1" x14ac:dyDescent="0.35">
      <c r="A259" t="s">
        <v>414</v>
      </c>
      <c r="B259" t="s">
        <v>346</v>
      </c>
      <c r="C259" t="s">
        <v>149</v>
      </c>
      <c r="D259" t="s">
        <v>160</v>
      </c>
      <c r="E259" t="s">
        <v>152</v>
      </c>
      <c r="F259" t="s">
        <v>161</v>
      </c>
      <c r="G259">
        <v>27300</v>
      </c>
      <c r="H259">
        <v>10293</v>
      </c>
      <c r="I259">
        <v>60</v>
      </c>
      <c r="J259">
        <v>912924</v>
      </c>
      <c r="K259" t="s">
        <v>57</v>
      </c>
      <c r="L259" t="s">
        <v>145</v>
      </c>
    </row>
    <row r="260" spans="1:12" hidden="1" x14ac:dyDescent="0.35">
      <c r="A260" t="s">
        <v>415</v>
      </c>
      <c r="B260" t="s">
        <v>346</v>
      </c>
      <c r="C260" t="s">
        <v>141</v>
      </c>
      <c r="D260" t="s">
        <v>160</v>
      </c>
      <c r="E260" t="s">
        <v>152</v>
      </c>
      <c r="F260" t="s">
        <v>161</v>
      </c>
      <c r="G260">
        <v>27300</v>
      </c>
      <c r="H260">
        <v>13122</v>
      </c>
      <c r="I260">
        <v>66</v>
      </c>
      <c r="J260">
        <v>701742</v>
      </c>
      <c r="K260" t="s">
        <v>57</v>
      </c>
      <c r="L260" t="s">
        <v>145</v>
      </c>
    </row>
    <row r="261" spans="1:12" hidden="1" x14ac:dyDescent="0.35">
      <c r="A261" t="s">
        <v>416</v>
      </c>
      <c r="B261" t="s">
        <v>346</v>
      </c>
      <c r="C261" t="s">
        <v>149</v>
      </c>
      <c r="D261" t="s">
        <v>160</v>
      </c>
      <c r="E261" t="s">
        <v>152</v>
      </c>
      <c r="F261" t="s">
        <v>161</v>
      </c>
      <c r="G261">
        <v>27040</v>
      </c>
      <c r="H261">
        <v>12870</v>
      </c>
      <c r="I261">
        <v>56</v>
      </c>
      <c r="J261">
        <v>452895</v>
      </c>
      <c r="K261" t="s">
        <v>57</v>
      </c>
      <c r="L261" t="s">
        <v>145</v>
      </c>
    </row>
    <row r="262" spans="1:12" hidden="1" x14ac:dyDescent="0.35">
      <c r="A262" t="s">
        <v>417</v>
      </c>
      <c r="B262" t="s">
        <v>346</v>
      </c>
      <c r="C262" t="s">
        <v>141</v>
      </c>
      <c r="D262" t="s">
        <v>160</v>
      </c>
      <c r="E262" t="s">
        <v>152</v>
      </c>
      <c r="F262" t="s">
        <v>161</v>
      </c>
      <c r="G262">
        <v>29430</v>
      </c>
      <c r="H262">
        <v>12066</v>
      </c>
      <c r="I262">
        <v>50</v>
      </c>
      <c r="J262">
        <v>485472</v>
      </c>
      <c r="K262" t="s">
        <v>57</v>
      </c>
      <c r="L262" t="s">
        <v>145</v>
      </c>
    </row>
    <row r="263" spans="1:12" hidden="1" x14ac:dyDescent="0.35">
      <c r="A263" t="s">
        <v>418</v>
      </c>
      <c r="B263" t="s">
        <v>346</v>
      </c>
      <c r="C263" t="s">
        <v>141</v>
      </c>
      <c r="D263" t="s">
        <v>160</v>
      </c>
      <c r="E263" t="s">
        <v>152</v>
      </c>
      <c r="F263" t="s">
        <v>161</v>
      </c>
      <c r="G263">
        <v>29960</v>
      </c>
      <c r="H263">
        <v>10886</v>
      </c>
      <c r="I263">
        <v>37</v>
      </c>
      <c r="J263">
        <v>473184</v>
      </c>
      <c r="K263" t="s">
        <v>56</v>
      </c>
      <c r="L263" t="s">
        <v>145</v>
      </c>
    </row>
    <row r="264" spans="1:12" x14ac:dyDescent="0.35">
      <c r="A264" t="s">
        <v>419</v>
      </c>
      <c r="B264" t="s">
        <v>346</v>
      </c>
      <c r="C264" t="s">
        <v>147</v>
      </c>
      <c r="D264" t="s">
        <v>160</v>
      </c>
      <c r="E264" t="s">
        <v>152</v>
      </c>
      <c r="F264" t="s">
        <v>161</v>
      </c>
      <c r="G264">
        <v>28560</v>
      </c>
      <c r="H264">
        <v>9408</v>
      </c>
      <c r="I264">
        <v>29</v>
      </c>
      <c r="J264">
        <v>688380</v>
      </c>
      <c r="K264" t="s">
        <v>57</v>
      </c>
      <c r="L264" t="s">
        <v>153</v>
      </c>
    </row>
    <row r="265" spans="1:12" hidden="1" x14ac:dyDescent="0.35">
      <c r="A265" t="s">
        <v>420</v>
      </c>
      <c r="B265" t="s">
        <v>346</v>
      </c>
      <c r="C265" t="s">
        <v>141</v>
      </c>
      <c r="D265" t="s">
        <v>160</v>
      </c>
      <c r="E265" t="s">
        <v>152</v>
      </c>
      <c r="F265" t="s">
        <v>161</v>
      </c>
      <c r="G265">
        <v>35350</v>
      </c>
      <c r="H265">
        <v>16632</v>
      </c>
      <c r="I265">
        <v>31</v>
      </c>
      <c r="J265">
        <v>957744</v>
      </c>
      <c r="K265" t="s">
        <v>56</v>
      </c>
      <c r="L265" t="s">
        <v>145</v>
      </c>
    </row>
    <row r="266" spans="1:12" hidden="1" x14ac:dyDescent="0.35">
      <c r="A266" t="s">
        <v>421</v>
      </c>
      <c r="B266" t="s">
        <v>346</v>
      </c>
      <c r="C266" t="s">
        <v>149</v>
      </c>
      <c r="D266" t="s">
        <v>160</v>
      </c>
      <c r="E266" t="s">
        <v>152</v>
      </c>
      <c r="F266" t="s">
        <v>161</v>
      </c>
      <c r="G266">
        <v>37440</v>
      </c>
      <c r="H266">
        <v>13356</v>
      </c>
      <c r="I266">
        <v>39</v>
      </c>
      <c r="J266">
        <v>673723</v>
      </c>
      <c r="K266" t="s">
        <v>57</v>
      </c>
      <c r="L266" t="s">
        <v>153</v>
      </c>
    </row>
    <row r="267" spans="1:12" x14ac:dyDescent="0.35">
      <c r="A267" t="s">
        <v>422</v>
      </c>
      <c r="B267" t="s">
        <v>346</v>
      </c>
      <c r="C267" t="s">
        <v>147</v>
      </c>
      <c r="D267" t="s">
        <v>160</v>
      </c>
      <c r="E267" t="s">
        <v>152</v>
      </c>
      <c r="F267" t="s">
        <v>161</v>
      </c>
      <c r="G267">
        <v>38160</v>
      </c>
      <c r="H267">
        <v>13953</v>
      </c>
      <c r="I267">
        <v>32</v>
      </c>
      <c r="J267">
        <v>318168</v>
      </c>
      <c r="K267" t="s">
        <v>56</v>
      </c>
      <c r="L267" t="s">
        <v>153</v>
      </c>
    </row>
    <row r="268" spans="1:12" x14ac:dyDescent="0.35">
      <c r="A268" t="s">
        <v>423</v>
      </c>
      <c r="B268" t="s">
        <v>346</v>
      </c>
      <c r="C268" t="s">
        <v>147</v>
      </c>
      <c r="D268" t="s">
        <v>160</v>
      </c>
      <c r="E268" t="s">
        <v>152</v>
      </c>
      <c r="F268" t="s">
        <v>161</v>
      </c>
      <c r="G268">
        <v>40330</v>
      </c>
      <c r="H268">
        <v>12432</v>
      </c>
      <c r="I268">
        <v>37</v>
      </c>
      <c r="J268">
        <v>1390725</v>
      </c>
      <c r="K268" t="s">
        <v>57</v>
      </c>
      <c r="L268" t="s">
        <v>145</v>
      </c>
    </row>
    <row r="269" spans="1:12" hidden="1" x14ac:dyDescent="0.35">
      <c r="A269" t="s">
        <v>424</v>
      </c>
      <c r="B269" t="s">
        <v>346</v>
      </c>
      <c r="C269" t="s">
        <v>149</v>
      </c>
      <c r="D269" t="s">
        <v>160</v>
      </c>
      <c r="E269" t="s">
        <v>152</v>
      </c>
      <c r="F269" t="s">
        <v>161</v>
      </c>
      <c r="G269">
        <v>39590</v>
      </c>
      <c r="H269">
        <v>18673</v>
      </c>
      <c r="I269">
        <v>30</v>
      </c>
      <c r="J269">
        <v>594990</v>
      </c>
      <c r="K269" t="s">
        <v>57</v>
      </c>
      <c r="L269" t="s">
        <v>153</v>
      </c>
    </row>
    <row r="270" spans="1:12" hidden="1" x14ac:dyDescent="0.35">
      <c r="A270" t="s">
        <v>425</v>
      </c>
      <c r="B270" t="s">
        <v>346</v>
      </c>
      <c r="C270" t="s">
        <v>149</v>
      </c>
      <c r="D270" t="s">
        <v>160</v>
      </c>
      <c r="E270" t="s">
        <v>152</v>
      </c>
      <c r="F270" t="s">
        <v>161</v>
      </c>
      <c r="G270">
        <v>39140</v>
      </c>
      <c r="H270">
        <v>15264</v>
      </c>
      <c r="I270">
        <v>35</v>
      </c>
      <c r="J270">
        <v>967378</v>
      </c>
      <c r="K270" t="s">
        <v>56</v>
      </c>
      <c r="L270" t="s">
        <v>145</v>
      </c>
    </row>
    <row r="271" spans="1:12" hidden="1" x14ac:dyDescent="0.35">
      <c r="A271" t="s">
        <v>426</v>
      </c>
      <c r="B271" t="s">
        <v>346</v>
      </c>
      <c r="C271" t="s">
        <v>149</v>
      </c>
      <c r="D271" t="s">
        <v>160</v>
      </c>
      <c r="E271" t="s">
        <v>152</v>
      </c>
      <c r="F271" t="s">
        <v>161</v>
      </c>
      <c r="G271">
        <v>42900</v>
      </c>
      <c r="H271">
        <v>13923</v>
      </c>
      <c r="I271">
        <v>52</v>
      </c>
      <c r="J271">
        <v>686907</v>
      </c>
      <c r="K271" t="s">
        <v>57</v>
      </c>
      <c r="L271" t="s">
        <v>153</v>
      </c>
    </row>
    <row r="272" spans="1:12" hidden="1" x14ac:dyDescent="0.35">
      <c r="A272" t="s">
        <v>427</v>
      </c>
      <c r="B272" t="s">
        <v>346</v>
      </c>
      <c r="C272" t="s">
        <v>141</v>
      </c>
      <c r="D272" t="s">
        <v>160</v>
      </c>
      <c r="E272" t="s">
        <v>152</v>
      </c>
      <c r="F272" t="s">
        <v>161</v>
      </c>
      <c r="G272">
        <v>60180</v>
      </c>
      <c r="H272">
        <v>19068</v>
      </c>
      <c r="I272">
        <v>61</v>
      </c>
      <c r="J272">
        <v>1006942</v>
      </c>
      <c r="K272" t="s">
        <v>57</v>
      </c>
      <c r="L272" t="s">
        <v>153</v>
      </c>
    </row>
    <row r="273" spans="1:12" hidden="1" x14ac:dyDescent="0.35">
      <c r="A273" t="s">
        <v>428</v>
      </c>
      <c r="B273" t="s">
        <v>346</v>
      </c>
      <c r="C273" t="s">
        <v>149</v>
      </c>
      <c r="D273" t="s">
        <v>160</v>
      </c>
      <c r="E273" t="s">
        <v>152</v>
      </c>
      <c r="F273" t="s">
        <v>161</v>
      </c>
      <c r="G273">
        <v>61360</v>
      </c>
      <c r="H273">
        <v>24620</v>
      </c>
      <c r="I273">
        <v>61</v>
      </c>
      <c r="J273">
        <v>1438580</v>
      </c>
      <c r="K273" t="s">
        <v>57</v>
      </c>
      <c r="L273" t="s">
        <v>153</v>
      </c>
    </row>
    <row r="274" spans="1:12" hidden="1" x14ac:dyDescent="0.35">
      <c r="A274" t="s">
        <v>429</v>
      </c>
      <c r="B274" t="s">
        <v>346</v>
      </c>
      <c r="C274" t="s">
        <v>141</v>
      </c>
      <c r="D274" t="s">
        <v>160</v>
      </c>
      <c r="E274" t="s">
        <v>152</v>
      </c>
      <c r="F274" t="s">
        <v>161</v>
      </c>
      <c r="G274">
        <v>65720</v>
      </c>
      <c r="H274">
        <v>32240</v>
      </c>
      <c r="I274">
        <v>29</v>
      </c>
      <c r="J274">
        <v>852924</v>
      </c>
      <c r="K274" t="s">
        <v>56</v>
      </c>
      <c r="L274" t="s">
        <v>145</v>
      </c>
    </row>
    <row r="275" spans="1:12" hidden="1" x14ac:dyDescent="0.35">
      <c r="A275" t="s">
        <v>430</v>
      </c>
      <c r="B275" t="s">
        <v>346</v>
      </c>
      <c r="C275" t="s">
        <v>149</v>
      </c>
      <c r="D275" t="s">
        <v>160</v>
      </c>
      <c r="E275" t="s">
        <v>152</v>
      </c>
      <c r="F275" t="s">
        <v>161</v>
      </c>
      <c r="G275">
        <v>88810</v>
      </c>
      <c r="H275">
        <v>38711</v>
      </c>
      <c r="I275">
        <v>37</v>
      </c>
      <c r="J275">
        <v>1171170</v>
      </c>
      <c r="K275" t="s">
        <v>57</v>
      </c>
      <c r="L275" t="s">
        <v>145</v>
      </c>
    </row>
    <row r="276" spans="1:12" hidden="1" x14ac:dyDescent="0.35">
      <c r="A276" t="s">
        <v>431</v>
      </c>
      <c r="B276" t="s">
        <v>346</v>
      </c>
      <c r="C276" t="s">
        <v>141</v>
      </c>
      <c r="D276" t="s">
        <v>160</v>
      </c>
      <c r="E276" t="s">
        <v>152</v>
      </c>
      <c r="F276" t="s">
        <v>161</v>
      </c>
      <c r="G276">
        <v>92650</v>
      </c>
      <c r="H276">
        <v>42075</v>
      </c>
      <c r="I276">
        <v>28</v>
      </c>
      <c r="J276">
        <v>803352</v>
      </c>
      <c r="K276" t="s">
        <v>57</v>
      </c>
      <c r="L276" t="s">
        <v>153</v>
      </c>
    </row>
    <row r="277" spans="1:12" hidden="1" x14ac:dyDescent="0.35">
      <c r="A277" t="s">
        <v>432</v>
      </c>
      <c r="B277" t="s">
        <v>346</v>
      </c>
      <c r="C277" t="s">
        <v>141</v>
      </c>
      <c r="D277" t="s">
        <v>160</v>
      </c>
      <c r="E277" t="s">
        <v>152</v>
      </c>
      <c r="F277" t="s">
        <v>161</v>
      </c>
      <c r="G277">
        <v>95400</v>
      </c>
      <c r="H277">
        <v>34965</v>
      </c>
      <c r="I277">
        <v>42</v>
      </c>
      <c r="J277">
        <v>2015024</v>
      </c>
      <c r="K277" t="s">
        <v>57</v>
      </c>
      <c r="L277" t="s">
        <v>145</v>
      </c>
    </row>
    <row r="278" spans="1:12" hidden="1" x14ac:dyDescent="0.35">
      <c r="A278" t="s">
        <v>433</v>
      </c>
      <c r="B278" t="s">
        <v>346</v>
      </c>
      <c r="C278" t="s">
        <v>141</v>
      </c>
      <c r="D278" t="s">
        <v>160</v>
      </c>
      <c r="E278" t="s">
        <v>152</v>
      </c>
      <c r="F278" t="s">
        <v>161</v>
      </c>
      <c r="G278">
        <v>103020</v>
      </c>
      <c r="H278">
        <v>47995</v>
      </c>
      <c r="I278">
        <v>48</v>
      </c>
      <c r="J278">
        <v>875468</v>
      </c>
      <c r="K278" t="s">
        <v>56</v>
      </c>
      <c r="L278" t="s">
        <v>145</v>
      </c>
    </row>
    <row r="279" spans="1:12" x14ac:dyDescent="0.35">
      <c r="A279" t="s">
        <v>434</v>
      </c>
      <c r="B279" t="s">
        <v>346</v>
      </c>
      <c r="C279" t="s">
        <v>147</v>
      </c>
      <c r="D279" t="s">
        <v>160</v>
      </c>
      <c r="E279" t="s">
        <v>156</v>
      </c>
      <c r="F279" t="s">
        <v>161</v>
      </c>
      <c r="G279">
        <v>3240</v>
      </c>
      <c r="H279">
        <v>1121</v>
      </c>
      <c r="I279">
        <v>25</v>
      </c>
      <c r="J279">
        <v>424050</v>
      </c>
      <c r="K279" t="s">
        <v>57</v>
      </c>
      <c r="L279" t="s">
        <v>153</v>
      </c>
    </row>
    <row r="280" spans="1:12" hidden="1" x14ac:dyDescent="0.35">
      <c r="A280" t="s">
        <v>435</v>
      </c>
      <c r="B280" t="s">
        <v>346</v>
      </c>
      <c r="C280" t="s">
        <v>149</v>
      </c>
      <c r="D280" t="s">
        <v>160</v>
      </c>
      <c r="E280" t="s">
        <v>156</v>
      </c>
      <c r="F280" t="s">
        <v>161</v>
      </c>
      <c r="G280">
        <v>5400</v>
      </c>
      <c r="H280">
        <v>2035</v>
      </c>
      <c r="I280">
        <v>41</v>
      </c>
      <c r="J280">
        <v>369292</v>
      </c>
      <c r="K280" t="s">
        <v>56</v>
      </c>
      <c r="L280" t="s">
        <v>145</v>
      </c>
    </row>
    <row r="281" spans="1:12" x14ac:dyDescent="0.35">
      <c r="A281" t="s">
        <v>436</v>
      </c>
      <c r="B281" t="s">
        <v>346</v>
      </c>
      <c r="C281" t="s">
        <v>147</v>
      </c>
      <c r="D281" t="s">
        <v>160</v>
      </c>
      <c r="E281" t="s">
        <v>156</v>
      </c>
      <c r="F281" t="s">
        <v>161</v>
      </c>
      <c r="G281">
        <v>6060</v>
      </c>
      <c r="H281">
        <v>2054</v>
      </c>
      <c r="I281">
        <v>30</v>
      </c>
      <c r="J281">
        <v>286867</v>
      </c>
      <c r="K281" t="s">
        <v>57</v>
      </c>
      <c r="L281" t="s">
        <v>145</v>
      </c>
    </row>
    <row r="282" spans="1:12" hidden="1" x14ac:dyDescent="0.35">
      <c r="A282" t="s">
        <v>437</v>
      </c>
      <c r="B282" t="s">
        <v>346</v>
      </c>
      <c r="C282" t="s">
        <v>149</v>
      </c>
      <c r="D282" t="s">
        <v>160</v>
      </c>
      <c r="E282" t="s">
        <v>156</v>
      </c>
      <c r="F282" t="s">
        <v>161</v>
      </c>
      <c r="G282">
        <v>10500</v>
      </c>
      <c r="H282">
        <v>3745</v>
      </c>
      <c r="I282">
        <v>31</v>
      </c>
      <c r="J282">
        <v>340790</v>
      </c>
      <c r="K282" t="s">
        <v>56</v>
      </c>
      <c r="L282" t="s">
        <v>153</v>
      </c>
    </row>
    <row r="283" spans="1:12" hidden="1" x14ac:dyDescent="0.35">
      <c r="A283" t="s">
        <v>438</v>
      </c>
      <c r="B283" t="s">
        <v>346</v>
      </c>
      <c r="C283" t="s">
        <v>149</v>
      </c>
      <c r="D283" t="s">
        <v>160</v>
      </c>
      <c r="E283" t="s">
        <v>156</v>
      </c>
      <c r="F283" t="s">
        <v>161</v>
      </c>
      <c r="G283">
        <v>13780</v>
      </c>
      <c r="H283">
        <v>6630</v>
      </c>
      <c r="I283">
        <v>27</v>
      </c>
      <c r="J283">
        <v>301788</v>
      </c>
      <c r="K283" t="s">
        <v>56</v>
      </c>
      <c r="L283" t="s">
        <v>145</v>
      </c>
    </row>
    <row r="284" spans="1:12" hidden="1" x14ac:dyDescent="0.35">
      <c r="A284" t="s">
        <v>439</v>
      </c>
      <c r="B284" t="s">
        <v>346</v>
      </c>
      <c r="C284" t="s">
        <v>149</v>
      </c>
      <c r="D284" t="s">
        <v>160</v>
      </c>
      <c r="E284" t="s">
        <v>156</v>
      </c>
      <c r="F284" t="s">
        <v>161</v>
      </c>
      <c r="G284">
        <v>16480</v>
      </c>
      <c r="H284">
        <v>7499</v>
      </c>
      <c r="I284">
        <v>43</v>
      </c>
      <c r="J284">
        <v>274144</v>
      </c>
      <c r="K284" t="s">
        <v>56</v>
      </c>
      <c r="L284" t="s">
        <v>145</v>
      </c>
    </row>
    <row r="285" spans="1:12" hidden="1" x14ac:dyDescent="0.35">
      <c r="A285" t="s">
        <v>440</v>
      </c>
      <c r="B285" t="s">
        <v>346</v>
      </c>
      <c r="C285" t="s">
        <v>149</v>
      </c>
      <c r="D285" t="s">
        <v>160</v>
      </c>
      <c r="E285" t="s">
        <v>156</v>
      </c>
      <c r="F285" t="s">
        <v>161</v>
      </c>
      <c r="G285">
        <v>19570</v>
      </c>
      <c r="H285">
        <v>9576</v>
      </c>
      <c r="I285">
        <v>42</v>
      </c>
      <c r="J285">
        <v>364455</v>
      </c>
      <c r="K285" t="s">
        <v>57</v>
      </c>
      <c r="L285" t="s">
        <v>153</v>
      </c>
    </row>
    <row r="286" spans="1:12" x14ac:dyDescent="0.35">
      <c r="A286" t="s">
        <v>441</v>
      </c>
      <c r="B286" t="s">
        <v>346</v>
      </c>
      <c r="C286" t="s">
        <v>147</v>
      </c>
      <c r="D286" t="s">
        <v>160</v>
      </c>
      <c r="E286" t="s">
        <v>156</v>
      </c>
      <c r="F286" t="s">
        <v>161</v>
      </c>
      <c r="G286">
        <v>20600</v>
      </c>
      <c r="H286">
        <v>8610</v>
      </c>
      <c r="I286">
        <v>66</v>
      </c>
      <c r="J286">
        <v>402408</v>
      </c>
      <c r="K286" t="s">
        <v>57</v>
      </c>
      <c r="L286" t="s">
        <v>153</v>
      </c>
    </row>
    <row r="287" spans="1:12" hidden="1" x14ac:dyDescent="0.35">
      <c r="A287" t="s">
        <v>442</v>
      </c>
      <c r="B287" t="s">
        <v>346</v>
      </c>
      <c r="C287" t="s">
        <v>141</v>
      </c>
      <c r="D287" t="s">
        <v>160</v>
      </c>
      <c r="E287" t="s">
        <v>156</v>
      </c>
      <c r="F287" t="s">
        <v>161</v>
      </c>
      <c r="G287">
        <v>25680</v>
      </c>
      <c r="H287">
        <v>10108</v>
      </c>
      <c r="I287">
        <v>43</v>
      </c>
      <c r="J287">
        <v>240720</v>
      </c>
      <c r="K287" t="s">
        <v>57</v>
      </c>
      <c r="L287" t="s">
        <v>145</v>
      </c>
    </row>
    <row r="288" spans="1:12" hidden="1" x14ac:dyDescent="0.35">
      <c r="A288" t="s">
        <v>443</v>
      </c>
      <c r="B288" t="s">
        <v>346</v>
      </c>
      <c r="C288" t="s">
        <v>141</v>
      </c>
      <c r="D288" t="s">
        <v>160</v>
      </c>
      <c r="E288" t="s">
        <v>156</v>
      </c>
      <c r="F288" t="s">
        <v>161</v>
      </c>
      <c r="G288">
        <v>26160</v>
      </c>
      <c r="H288">
        <v>9244</v>
      </c>
      <c r="I288">
        <v>50</v>
      </c>
      <c r="J288">
        <v>374205</v>
      </c>
      <c r="K288" t="s">
        <v>57</v>
      </c>
      <c r="L288" t="s">
        <v>145</v>
      </c>
    </row>
    <row r="289" spans="1:12" hidden="1" x14ac:dyDescent="0.35">
      <c r="A289" t="s">
        <v>444</v>
      </c>
      <c r="B289" t="s">
        <v>346</v>
      </c>
      <c r="C289" t="s">
        <v>141</v>
      </c>
      <c r="D289" t="s">
        <v>160</v>
      </c>
      <c r="E289" t="s">
        <v>156</v>
      </c>
      <c r="F289" t="s">
        <v>161</v>
      </c>
      <c r="G289">
        <v>26160</v>
      </c>
      <c r="H289">
        <v>9331</v>
      </c>
      <c r="I289">
        <v>43</v>
      </c>
      <c r="J289">
        <v>363907</v>
      </c>
      <c r="K289" t="s">
        <v>57</v>
      </c>
      <c r="L289" t="s">
        <v>145</v>
      </c>
    </row>
    <row r="290" spans="1:12" hidden="1" x14ac:dyDescent="0.35">
      <c r="A290" t="s">
        <v>445</v>
      </c>
      <c r="B290" t="s">
        <v>346</v>
      </c>
      <c r="C290" t="s">
        <v>141</v>
      </c>
      <c r="D290" t="s">
        <v>160</v>
      </c>
      <c r="E290" t="s">
        <v>156</v>
      </c>
      <c r="F290" t="s">
        <v>161</v>
      </c>
      <c r="G290">
        <v>26250</v>
      </c>
      <c r="H290">
        <v>11700</v>
      </c>
      <c r="I290">
        <v>43</v>
      </c>
      <c r="J290">
        <v>343665</v>
      </c>
      <c r="K290" t="s">
        <v>56</v>
      </c>
      <c r="L290" t="s">
        <v>145</v>
      </c>
    </row>
    <row r="291" spans="1:12" hidden="1" x14ac:dyDescent="0.35">
      <c r="A291" t="s">
        <v>446</v>
      </c>
      <c r="B291" t="s">
        <v>346</v>
      </c>
      <c r="C291" t="s">
        <v>149</v>
      </c>
      <c r="D291" t="s">
        <v>160</v>
      </c>
      <c r="E291" t="s">
        <v>156</v>
      </c>
      <c r="F291" t="s">
        <v>161</v>
      </c>
      <c r="G291">
        <v>26250</v>
      </c>
      <c r="H291">
        <v>11660</v>
      </c>
      <c r="I291">
        <v>52</v>
      </c>
      <c r="J291">
        <v>438522</v>
      </c>
      <c r="K291" t="s">
        <v>57</v>
      </c>
      <c r="L291" t="s">
        <v>145</v>
      </c>
    </row>
    <row r="292" spans="1:12" x14ac:dyDescent="0.35">
      <c r="A292" t="s">
        <v>447</v>
      </c>
      <c r="B292" t="s">
        <v>346</v>
      </c>
      <c r="C292" t="s">
        <v>147</v>
      </c>
      <c r="D292" t="s">
        <v>160</v>
      </c>
      <c r="E292" t="s">
        <v>156</v>
      </c>
      <c r="F292" t="s">
        <v>161</v>
      </c>
      <c r="G292">
        <v>27560</v>
      </c>
      <c r="H292">
        <v>10293</v>
      </c>
      <c r="I292">
        <v>52</v>
      </c>
      <c r="J292">
        <v>329460</v>
      </c>
      <c r="K292" t="s">
        <v>57</v>
      </c>
      <c r="L292" t="s">
        <v>145</v>
      </c>
    </row>
    <row r="293" spans="1:12" hidden="1" x14ac:dyDescent="0.35">
      <c r="A293" t="s">
        <v>448</v>
      </c>
      <c r="B293" t="s">
        <v>346</v>
      </c>
      <c r="C293" t="s">
        <v>149</v>
      </c>
      <c r="D293" t="s">
        <v>160</v>
      </c>
      <c r="E293" t="s">
        <v>156</v>
      </c>
      <c r="F293" t="s">
        <v>161</v>
      </c>
      <c r="G293">
        <v>26260</v>
      </c>
      <c r="H293">
        <v>11356</v>
      </c>
      <c r="I293">
        <v>29</v>
      </c>
      <c r="J293">
        <v>371595</v>
      </c>
      <c r="K293" t="s">
        <v>57</v>
      </c>
      <c r="L293" t="s">
        <v>145</v>
      </c>
    </row>
    <row r="294" spans="1:12" hidden="1" x14ac:dyDescent="0.35">
      <c r="A294" t="s">
        <v>449</v>
      </c>
      <c r="B294" t="s">
        <v>346</v>
      </c>
      <c r="C294" t="s">
        <v>149</v>
      </c>
      <c r="D294" t="s">
        <v>160</v>
      </c>
      <c r="E294" t="s">
        <v>156</v>
      </c>
      <c r="F294" t="s">
        <v>161</v>
      </c>
      <c r="G294">
        <v>26520</v>
      </c>
      <c r="H294">
        <v>9737</v>
      </c>
      <c r="I294">
        <v>49</v>
      </c>
      <c r="J294">
        <v>506892</v>
      </c>
      <c r="K294" t="s">
        <v>56</v>
      </c>
      <c r="L294" t="s">
        <v>153</v>
      </c>
    </row>
    <row r="295" spans="1:12" x14ac:dyDescent="0.35">
      <c r="A295" t="s">
        <v>450</v>
      </c>
      <c r="B295" t="s">
        <v>346</v>
      </c>
      <c r="C295" t="s">
        <v>147</v>
      </c>
      <c r="D295" t="s">
        <v>160</v>
      </c>
      <c r="E295" t="s">
        <v>156</v>
      </c>
      <c r="F295" t="s">
        <v>161</v>
      </c>
      <c r="G295">
        <v>26780</v>
      </c>
      <c r="H295">
        <v>12126</v>
      </c>
      <c r="I295">
        <v>34</v>
      </c>
      <c r="J295">
        <v>386628</v>
      </c>
      <c r="K295" t="s">
        <v>57</v>
      </c>
      <c r="L295" t="s">
        <v>145</v>
      </c>
    </row>
    <row r="296" spans="1:12" hidden="1" x14ac:dyDescent="0.35">
      <c r="A296" t="s">
        <v>451</v>
      </c>
      <c r="B296" t="s">
        <v>346</v>
      </c>
      <c r="C296" t="s">
        <v>141</v>
      </c>
      <c r="D296" t="s">
        <v>160</v>
      </c>
      <c r="E296" t="s">
        <v>156</v>
      </c>
      <c r="F296" t="s">
        <v>161</v>
      </c>
      <c r="G296">
        <v>27810</v>
      </c>
      <c r="H296">
        <v>11512</v>
      </c>
      <c r="I296">
        <v>44</v>
      </c>
      <c r="J296">
        <v>299985</v>
      </c>
      <c r="K296" t="s">
        <v>57</v>
      </c>
      <c r="L296" t="s">
        <v>145</v>
      </c>
    </row>
    <row r="297" spans="1:12" hidden="1" x14ac:dyDescent="0.35">
      <c r="A297" t="s">
        <v>452</v>
      </c>
      <c r="B297" t="s">
        <v>346</v>
      </c>
      <c r="C297" t="s">
        <v>149</v>
      </c>
      <c r="D297" t="s">
        <v>160</v>
      </c>
      <c r="E297" t="s">
        <v>156</v>
      </c>
      <c r="F297" t="s">
        <v>161</v>
      </c>
      <c r="G297">
        <v>27270</v>
      </c>
      <c r="H297">
        <v>10300</v>
      </c>
      <c r="I297">
        <v>43</v>
      </c>
      <c r="J297">
        <v>254664</v>
      </c>
      <c r="K297" t="s">
        <v>56</v>
      </c>
      <c r="L297" t="s">
        <v>153</v>
      </c>
    </row>
    <row r="298" spans="1:12" x14ac:dyDescent="0.35">
      <c r="A298" t="s">
        <v>453</v>
      </c>
      <c r="B298" t="s">
        <v>346</v>
      </c>
      <c r="C298" t="s">
        <v>147</v>
      </c>
      <c r="D298" t="s">
        <v>160</v>
      </c>
      <c r="E298" t="s">
        <v>156</v>
      </c>
      <c r="F298" t="s">
        <v>161</v>
      </c>
      <c r="G298">
        <v>28350</v>
      </c>
      <c r="H298">
        <v>9639</v>
      </c>
      <c r="I298">
        <v>31</v>
      </c>
      <c r="J298">
        <v>478224</v>
      </c>
      <c r="K298" t="s">
        <v>57</v>
      </c>
      <c r="L298" t="s">
        <v>145</v>
      </c>
    </row>
    <row r="299" spans="1:12" hidden="1" x14ac:dyDescent="0.35">
      <c r="A299" t="s">
        <v>454</v>
      </c>
      <c r="B299" t="s">
        <v>346</v>
      </c>
      <c r="C299" t="s">
        <v>149</v>
      </c>
      <c r="D299" t="s">
        <v>160</v>
      </c>
      <c r="E299" t="s">
        <v>156</v>
      </c>
      <c r="F299" t="s">
        <v>161</v>
      </c>
      <c r="G299">
        <v>32400</v>
      </c>
      <c r="H299">
        <v>12669</v>
      </c>
      <c r="I299">
        <v>27</v>
      </c>
      <c r="J299">
        <v>340935</v>
      </c>
      <c r="K299" t="s">
        <v>57</v>
      </c>
      <c r="L299" t="s">
        <v>153</v>
      </c>
    </row>
    <row r="300" spans="1:12" hidden="1" x14ac:dyDescent="0.35">
      <c r="A300" t="s">
        <v>455</v>
      </c>
      <c r="B300" t="s">
        <v>346</v>
      </c>
      <c r="C300" t="s">
        <v>141</v>
      </c>
      <c r="D300" t="s">
        <v>160</v>
      </c>
      <c r="E300" t="s">
        <v>156</v>
      </c>
      <c r="F300" t="s">
        <v>161</v>
      </c>
      <c r="G300">
        <v>31310</v>
      </c>
      <c r="H300">
        <v>11271</v>
      </c>
      <c r="I300">
        <v>42</v>
      </c>
      <c r="J300">
        <v>375768</v>
      </c>
      <c r="K300" t="s">
        <v>56</v>
      </c>
      <c r="L300" t="s">
        <v>145</v>
      </c>
    </row>
    <row r="301" spans="1:12" hidden="1" x14ac:dyDescent="0.35">
      <c r="A301" t="s">
        <v>456</v>
      </c>
      <c r="B301" t="s">
        <v>346</v>
      </c>
      <c r="C301" t="s">
        <v>149</v>
      </c>
      <c r="D301" t="s">
        <v>160</v>
      </c>
      <c r="E301" t="s">
        <v>156</v>
      </c>
      <c r="F301" t="s">
        <v>161</v>
      </c>
      <c r="G301">
        <v>33660</v>
      </c>
      <c r="H301">
        <v>15741</v>
      </c>
      <c r="I301">
        <v>54</v>
      </c>
      <c r="J301">
        <v>412998</v>
      </c>
      <c r="K301" t="s">
        <v>57</v>
      </c>
      <c r="L301" t="s">
        <v>153</v>
      </c>
    </row>
    <row r="302" spans="1:12" hidden="1" x14ac:dyDescent="0.35">
      <c r="A302" t="s">
        <v>457</v>
      </c>
      <c r="B302" t="s">
        <v>346</v>
      </c>
      <c r="C302" t="s">
        <v>149</v>
      </c>
      <c r="D302" t="s">
        <v>160</v>
      </c>
      <c r="E302" t="s">
        <v>156</v>
      </c>
      <c r="F302" t="s">
        <v>161</v>
      </c>
      <c r="G302">
        <v>34320</v>
      </c>
      <c r="H302">
        <v>13256</v>
      </c>
      <c r="I302">
        <v>54</v>
      </c>
      <c r="J302">
        <v>576501</v>
      </c>
      <c r="K302" t="s">
        <v>57</v>
      </c>
      <c r="L302" t="s">
        <v>153</v>
      </c>
    </row>
    <row r="303" spans="1:12" x14ac:dyDescent="0.35">
      <c r="A303" t="s">
        <v>458</v>
      </c>
      <c r="B303" t="s">
        <v>346</v>
      </c>
      <c r="C303" t="s">
        <v>147</v>
      </c>
      <c r="D303" t="s">
        <v>160</v>
      </c>
      <c r="E303" t="s">
        <v>156</v>
      </c>
      <c r="F303" t="s">
        <v>161</v>
      </c>
      <c r="G303">
        <v>35020</v>
      </c>
      <c r="H303">
        <v>16218</v>
      </c>
      <c r="I303">
        <v>40</v>
      </c>
      <c r="J303">
        <v>268770</v>
      </c>
      <c r="K303" t="s">
        <v>57</v>
      </c>
      <c r="L303" t="s">
        <v>153</v>
      </c>
    </row>
    <row r="304" spans="1:12" x14ac:dyDescent="0.35">
      <c r="A304" t="s">
        <v>459</v>
      </c>
      <c r="B304" t="s">
        <v>346</v>
      </c>
      <c r="C304" t="s">
        <v>147</v>
      </c>
      <c r="D304" t="s">
        <v>160</v>
      </c>
      <c r="E304" t="s">
        <v>156</v>
      </c>
      <c r="F304" t="s">
        <v>161</v>
      </c>
      <c r="G304">
        <v>34340</v>
      </c>
      <c r="H304">
        <v>16306</v>
      </c>
      <c r="I304">
        <v>32</v>
      </c>
      <c r="J304">
        <v>343350</v>
      </c>
      <c r="K304" t="s">
        <v>57</v>
      </c>
      <c r="L304" t="s">
        <v>145</v>
      </c>
    </row>
    <row r="305" spans="1:12" x14ac:dyDescent="0.35">
      <c r="A305" t="s">
        <v>460</v>
      </c>
      <c r="B305" t="s">
        <v>346</v>
      </c>
      <c r="C305" t="s">
        <v>147</v>
      </c>
      <c r="D305" t="s">
        <v>160</v>
      </c>
      <c r="E305" t="s">
        <v>156</v>
      </c>
      <c r="F305" t="s">
        <v>161</v>
      </c>
      <c r="G305">
        <v>35700</v>
      </c>
      <c r="H305">
        <v>13104</v>
      </c>
      <c r="I305">
        <v>35</v>
      </c>
      <c r="J305">
        <v>253071</v>
      </c>
      <c r="K305" t="s">
        <v>57</v>
      </c>
      <c r="L305" t="s">
        <v>153</v>
      </c>
    </row>
    <row r="306" spans="1:12" hidden="1" x14ac:dyDescent="0.35">
      <c r="A306" t="s">
        <v>461</v>
      </c>
      <c r="B306" t="s">
        <v>346</v>
      </c>
      <c r="C306" t="s">
        <v>149</v>
      </c>
      <c r="D306" t="s">
        <v>160</v>
      </c>
      <c r="E306" t="s">
        <v>156</v>
      </c>
      <c r="F306" t="s">
        <v>161</v>
      </c>
      <c r="G306">
        <v>37100</v>
      </c>
      <c r="H306">
        <v>15400</v>
      </c>
      <c r="I306">
        <v>50</v>
      </c>
      <c r="J306">
        <v>547507</v>
      </c>
      <c r="K306" t="s">
        <v>56</v>
      </c>
      <c r="L306" t="s">
        <v>153</v>
      </c>
    </row>
    <row r="307" spans="1:12" x14ac:dyDescent="0.35">
      <c r="A307" t="s">
        <v>462</v>
      </c>
      <c r="B307" t="s">
        <v>346</v>
      </c>
      <c r="C307" t="s">
        <v>147</v>
      </c>
      <c r="D307" t="s">
        <v>160</v>
      </c>
      <c r="E307" t="s">
        <v>156</v>
      </c>
      <c r="F307" t="s">
        <v>161</v>
      </c>
      <c r="G307">
        <v>38520</v>
      </c>
      <c r="H307">
        <v>16790</v>
      </c>
      <c r="I307">
        <v>37</v>
      </c>
      <c r="J307">
        <v>398095</v>
      </c>
      <c r="K307" t="s">
        <v>57</v>
      </c>
      <c r="L307" t="s">
        <v>145</v>
      </c>
    </row>
    <row r="308" spans="1:12" x14ac:dyDescent="0.35">
      <c r="A308" t="s">
        <v>463</v>
      </c>
      <c r="B308" t="s">
        <v>346</v>
      </c>
      <c r="C308" t="s">
        <v>147</v>
      </c>
      <c r="D308" t="s">
        <v>160</v>
      </c>
      <c r="E308" t="s">
        <v>156</v>
      </c>
      <c r="F308" t="s">
        <v>161</v>
      </c>
      <c r="G308">
        <v>37740</v>
      </c>
      <c r="H308">
        <v>16816</v>
      </c>
      <c r="I308">
        <v>36</v>
      </c>
      <c r="J308">
        <v>310856</v>
      </c>
      <c r="K308" t="s">
        <v>56</v>
      </c>
      <c r="L308" t="s">
        <v>145</v>
      </c>
    </row>
    <row r="309" spans="1:12" hidden="1" x14ac:dyDescent="0.35">
      <c r="A309" t="s">
        <v>464</v>
      </c>
      <c r="B309" t="s">
        <v>346</v>
      </c>
      <c r="C309" t="s">
        <v>141</v>
      </c>
      <c r="D309" t="s">
        <v>160</v>
      </c>
      <c r="E309" t="s">
        <v>156</v>
      </c>
      <c r="F309" t="s">
        <v>161</v>
      </c>
      <c r="G309">
        <v>39900</v>
      </c>
      <c r="H309">
        <v>18057</v>
      </c>
      <c r="I309">
        <v>43</v>
      </c>
      <c r="J309">
        <v>517859</v>
      </c>
      <c r="K309" t="s">
        <v>57</v>
      </c>
      <c r="L309" t="s">
        <v>153</v>
      </c>
    </row>
    <row r="310" spans="1:12" hidden="1" x14ac:dyDescent="0.35">
      <c r="A310" t="s">
        <v>465</v>
      </c>
      <c r="B310" t="s">
        <v>346</v>
      </c>
      <c r="C310" t="s">
        <v>141</v>
      </c>
      <c r="D310" t="s">
        <v>160</v>
      </c>
      <c r="E310" t="s">
        <v>156</v>
      </c>
      <c r="F310" t="s">
        <v>161</v>
      </c>
      <c r="G310">
        <v>44520</v>
      </c>
      <c r="H310">
        <v>18169</v>
      </c>
      <c r="I310">
        <v>38</v>
      </c>
      <c r="J310">
        <v>355520</v>
      </c>
      <c r="K310" t="s">
        <v>56</v>
      </c>
      <c r="L310" t="s">
        <v>145</v>
      </c>
    </row>
    <row r="311" spans="1:12" x14ac:dyDescent="0.35">
      <c r="A311" t="s">
        <v>466</v>
      </c>
      <c r="B311" t="s">
        <v>346</v>
      </c>
      <c r="C311" t="s">
        <v>147</v>
      </c>
      <c r="D311" t="s">
        <v>160</v>
      </c>
      <c r="E311" t="s">
        <v>156</v>
      </c>
      <c r="F311" t="s">
        <v>161</v>
      </c>
      <c r="G311">
        <v>45320</v>
      </c>
      <c r="H311">
        <v>16931</v>
      </c>
      <c r="I311">
        <v>37</v>
      </c>
      <c r="J311">
        <v>345384</v>
      </c>
      <c r="K311" t="s">
        <v>56</v>
      </c>
      <c r="L311" t="s">
        <v>145</v>
      </c>
    </row>
    <row r="312" spans="1:12" hidden="1" x14ac:dyDescent="0.35">
      <c r="A312" t="s">
        <v>467</v>
      </c>
      <c r="B312" t="s">
        <v>346</v>
      </c>
      <c r="C312" t="s">
        <v>141</v>
      </c>
      <c r="D312" t="s">
        <v>160</v>
      </c>
      <c r="E312" t="s">
        <v>156</v>
      </c>
      <c r="F312" t="s">
        <v>161</v>
      </c>
      <c r="G312">
        <v>50400</v>
      </c>
      <c r="H312">
        <v>21057</v>
      </c>
      <c r="I312">
        <v>35</v>
      </c>
      <c r="J312">
        <v>328020</v>
      </c>
      <c r="K312" t="s">
        <v>57</v>
      </c>
      <c r="L312" t="s">
        <v>153</v>
      </c>
    </row>
    <row r="313" spans="1:12" x14ac:dyDescent="0.35">
      <c r="A313" t="s">
        <v>468</v>
      </c>
      <c r="B313" t="s">
        <v>346</v>
      </c>
      <c r="C313" t="s">
        <v>147</v>
      </c>
      <c r="D313" t="s">
        <v>160</v>
      </c>
      <c r="E313" t="s">
        <v>156</v>
      </c>
      <c r="F313" t="s">
        <v>161</v>
      </c>
      <c r="G313">
        <v>50400</v>
      </c>
      <c r="H313">
        <v>21542</v>
      </c>
      <c r="I313">
        <v>44</v>
      </c>
      <c r="J313">
        <v>433116</v>
      </c>
      <c r="K313" t="s">
        <v>56</v>
      </c>
      <c r="L313" t="s">
        <v>145</v>
      </c>
    </row>
    <row r="314" spans="1:12" x14ac:dyDescent="0.35">
      <c r="A314" t="s">
        <v>469</v>
      </c>
      <c r="B314" t="s">
        <v>346</v>
      </c>
      <c r="C314" t="s">
        <v>147</v>
      </c>
      <c r="D314" t="s">
        <v>160</v>
      </c>
      <c r="E314" t="s">
        <v>156</v>
      </c>
      <c r="F314" t="s">
        <v>161</v>
      </c>
      <c r="G314">
        <v>48480</v>
      </c>
      <c r="H314">
        <v>19152</v>
      </c>
      <c r="I314">
        <v>40</v>
      </c>
      <c r="J314">
        <v>355776</v>
      </c>
      <c r="K314" t="s">
        <v>56</v>
      </c>
      <c r="L314" t="s">
        <v>145</v>
      </c>
    </row>
    <row r="315" spans="1:12" hidden="1" x14ac:dyDescent="0.35">
      <c r="A315" t="s">
        <v>470</v>
      </c>
      <c r="B315" t="s">
        <v>346</v>
      </c>
      <c r="C315" t="s">
        <v>149</v>
      </c>
      <c r="D315" t="s">
        <v>160</v>
      </c>
      <c r="E315" t="s">
        <v>156</v>
      </c>
      <c r="F315" t="s">
        <v>161</v>
      </c>
      <c r="G315">
        <v>54500</v>
      </c>
      <c r="H315">
        <v>19620</v>
      </c>
      <c r="I315">
        <v>43</v>
      </c>
      <c r="J315">
        <v>315420</v>
      </c>
      <c r="K315" t="s">
        <v>57</v>
      </c>
      <c r="L315" t="s">
        <v>153</v>
      </c>
    </row>
    <row r="316" spans="1:12" x14ac:dyDescent="0.35">
      <c r="A316" t="s">
        <v>471</v>
      </c>
      <c r="B316" t="s">
        <v>346</v>
      </c>
      <c r="C316" t="s">
        <v>147</v>
      </c>
      <c r="D316" t="s">
        <v>160</v>
      </c>
      <c r="E316" t="s">
        <v>156</v>
      </c>
      <c r="F316" t="s">
        <v>161</v>
      </c>
      <c r="G316">
        <v>53550</v>
      </c>
      <c r="H316">
        <v>24786</v>
      </c>
      <c r="I316">
        <v>32</v>
      </c>
      <c r="J316">
        <v>388838</v>
      </c>
      <c r="K316" t="s">
        <v>56</v>
      </c>
      <c r="L316" t="s">
        <v>145</v>
      </c>
    </row>
    <row r="317" spans="1:12" hidden="1" x14ac:dyDescent="0.35">
      <c r="A317" t="s">
        <v>472</v>
      </c>
      <c r="B317" t="s">
        <v>346</v>
      </c>
      <c r="C317" t="s">
        <v>141</v>
      </c>
      <c r="D317" t="s">
        <v>160</v>
      </c>
      <c r="E317" t="s">
        <v>156</v>
      </c>
      <c r="F317" t="s">
        <v>161</v>
      </c>
      <c r="G317">
        <v>54060</v>
      </c>
      <c r="H317">
        <v>23133</v>
      </c>
      <c r="I317">
        <v>26</v>
      </c>
      <c r="J317">
        <v>350544</v>
      </c>
      <c r="K317" t="s">
        <v>57</v>
      </c>
      <c r="L317" t="s">
        <v>145</v>
      </c>
    </row>
    <row r="318" spans="1:12" hidden="1" x14ac:dyDescent="0.35">
      <c r="A318" t="s">
        <v>473</v>
      </c>
      <c r="B318" t="s">
        <v>346</v>
      </c>
      <c r="C318" t="s">
        <v>149</v>
      </c>
      <c r="D318" t="s">
        <v>160</v>
      </c>
      <c r="E318" t="s">
        <v>156</v>
      </c>
      <c r="F318" t="s">
        <v>161</v>
      </c>
      <c r="G318">
        <v>57200</v>
      </c>
      <c r="H318">
        <v>23030</v>
      </c>
      <c r="I318">
        <v>35</v>
      </c>
      <c r="J318">
        <v>372944</v>
      </c>
      <c r="K318" t="s">
        <v>57</v>
      </c>
      <c r="L318" t="s">
        <v>145</v>
      </c>
    </row>
    <row r="319" spans="1:12" hidden="1" x14ac:dyDescent="0.35">
      <c r="A319" t="s">
        <v>474</v>
      </c>
      <c r="B319" t="s">
        <v>346</v>
      </c>
      <c r="C319" t="s">
        <v>149</v>
      </c>
      <c r="D319" t="s">
        <v>160</v>
      </c>
      <c r="E319" t="s">
        <v>156</v>
      </c>
      <c r="F319" t="s">
        <v>161</v>
      </c>
      <c r="G319">
        <v>53560</v>
      </c>
      <c r="H319">
        <v>24570</v>
      </c>
      <c r="I319">
        <v>45</v>
      </c>
      <c r="J319">
        <v>366190</v>
      </c>
      <c r="K319" t="s">
        <v>57</v>
      </c>
      <c r="L319" t="s">
        <v>153</v>
      </c>
    </row>
    <row r="320" spans="1:12" hidden="1" x14ac:dyDescent="0.35">
      <c r="A320" t="s">
        <v>475</v>
      </c>
      <c r="B320" t="s">
        <v>346</v>
      </c>
      <c r="C320" t="s">
        <v>141</v>
      </c>
      <c r="D320" t="s">
        <v>160</v>
      </c>
      <c r="E320" t="s">
        <v>156</v>
      </c>
      <c r="F320" t="s">
        <v>161</v>
      </c>
      <c r="G320">
        <v>56180</v>
      </c>
      <c r="H320">
        <v>25185</v>
      </c>
      <c r="I320">
        <v>43</v>
      </c>
      <c r="J320">
        <v>384144</v>
      </c>
      <c r="K320" t="s">
        <v>57</v>
      </c>
      <c r="L320" t="s">
        <v>145</v>
      </c>
    </row>
    <row r="321" spans="1:12" x14ac:dyDescent="0.35">
      <c r="A321" t="s">
        <v>476</v>
      </c>
      <c r="B321" t="s">
        <v>346</v>
      </c>
      <c r="C321" t="s">
        <v>147</v>
      </c>
      <c r="D321" t="s">
        <v>160</v>
      </c>
      <c r="E321" t="s">
        <v>156</v>
      </c>
      <c r="F321" t="s">
        <v>161</v>
      </c>
      <c r="G321">
        <v>58860</v>
      </c>
      <c r="H321">
        <v>21270</v>
      </c>
      <c r="I321">
        <v>44</v>
      </c>
      <c r="J321">
        <v>360706</v>
      </c>
      <c r="K321" t="s">
        <v>57</v>
      </c>
      <c r="L321" t="s">
        <v>145</v>
      </c>
    </row>
    <row r="322" spans="1:12" hidden="1" x14ac:dyDescent="0.35">
      <c r="A322" t="s">
        <v>477</v>
      </c>
      <c r="B322" t="s">
        <v>346</v>
      </c>
      <c r="C322" t="s">
        <v>141</v>
      </c>
      <c r="D322" t="s">
        <v>160</v>
      </c>
      <c r="E322" t="s">
        <v>156</v>
      </c>
      <c r="F322" t="s">
        <v>161</v>
      </c>
      <c r="G322">
        <v>58860</v>
      </c>
      <c r="H322">
        <v>21135</v>
      </c>
      <c r="I322">
        <v>41</v>
      </c>
      <c r="J322">
        <v>337428</v>
      </c>
      <c r="K322" t="s">
        <v>57</v>
      </c>
      <c r="L322" t="s">
        <v>145</v>
      </c>
    </row>
    <row r="323" spans="1:12" hidden="1" x14ac:dyDescent="0.35">
      <c r="A323" t="s">
        <v>478</v>
      </c>
      <c r="B323" t="s">
        <v>346</v>
      </c>
      <c r="C323" t="s">
        <v>149</v>
      </c>
      <c r="D323" t="s">
        <v>160</v>
      </c>
      <c r="E323" t="s">
        <v>156</v>
      </c>
      <c r="F323" t="s">
        <v>161</v>
      </c>
      <c r="G323">
        <v>59400</v>
      </c>
      <c r="H323">
        <v>26977</v>
      </c>
      <c r="I323">
        <v>48</v>
      </c>
      <c r="J323">
        <v>421158</v>
      </c>
      <c r="K323" t="s">
        <v>57</v>
      </c>
      <c r="L323" t="s">
        <v>145</v>
      </c>
    </row>
    <row r="324" spans="1:12" hidden="1" x14ac:dyDescent="0.35">
      <c r="A324" t="s">
        <v>479</v>
      </c>
      <c r="B324" t="s">
        <v>346</v>
      </c>
      <c r="C324" t="s">
        <v>149</v>
      </c>
      <c r="D324" t="s">
        <v>160</v>
      </c>
      <c r="E324" t="s">
        <v>156</v>
      </c>
      <c r="F324" t="s">
        <v>161</v>
      </c>
      <c r="G324">
        <v>61480</v>
      </c>
      <c r="H324">
        <v>22533</v>
      </c>
      <c r="I324">
        <v>33</v>
      </c>
      <c r="J324">
        <v>309778</v>
      </c>
      <c r="K324" t="s">
        <v>57</v>
      </c>
      <c r="L324" t="s">
        <v>145</v>
      </c>
    </row>
    <row r="325" spans="1:12" hidden="1" x14ac:dyDescent="0.35">
      <c r="A325" t="s">
        <v>480</v>
      </c>
      <c r="B325" t="s">
        <v>346</v>
      </c>
      <c r="C325" t="s">
        <v>141</v>
      </c>
      <c r="D325" t="s">
        <v>160</v>
      </c>
      <c r="E325" t="s">
        <v>156</v>
      </c>
      <c r="F325" t="s">
        <v>161</v>
      </c>
      <c r="G325">
        <v>69010</v>
      </c>
      <c r="H325">
        <v>32260</v>
      </c>
      <c r="I325">
        <v>45</v>
      </c>
      <c r="J325">
        <v>227920</v>
      </c>
      <c r="K325" t="s">
        <v>56</v>
      </c>
      <c r="L325" t="s">
        <v>145</v>
      </c>
    </row>
    <row r="326" spans="1:12" hidden="1" x14ac:dyDescent="0.35">
      <c r="A326" t="s">
        <v>481</v>
      </c>
      <c r="B326" t="s">
        <v>346</v>
      </c>
      <c r="C326" t="s">
        <v>141</v>
      </c>
      <c r="D326" t="s">
        <v>160</v>
      </c>
      <c r="E326" t="s">
        <v>156</v>
      </c>
      <c r="F326" t="s">
        <v>161</v>
      </c>
      <c r="G326">
        <v>84800</v>
      </c>
      <c r="H326">
        <v>29952</v>
      </c>
      <c r="I326">
        <v>52</v>
      </c>
      <c r="J326">
        <v>282948</v>
      </c>
      <c r="K326" t="s">
        <v>57</v>
      </c>
      <c r="L326" t="s">
        <v>145</v>
      </c>
    </row>
    <row r="327" spans="1:12" x14ac:dyDescent="0.35">
      <c r="A327" t="s">
        <v>482</v>
      </c>
      <c r="B327" t="s">
        <v>346</v>
      </c>
      <c r="C327" t="s">
        <v>147</v>
      </c>
      <c r="D327" t="s">
        <v>160</v>
      </c>
      <c r="E327" t="s">
        <v>156</v>
      </c>
      <c r="F327" t="s">
        <v>161</v>
      </c>
      <c r="G327">
        <v>92650</v>
      </c>
      <c r="H327">
        <v>37774</v>
      </c>
      <c r="I327">
        <v>36</v>
      </c>
      <c r="J327">
        <v>451968</v>
      </c>
      <c r="K327" t="s">
        <v>57</v>
      </c>
      <c r="L327" t="s">
        <v>153</v>
      </c>
    </row>
    <row r="328" spans="1:12" hidden="1" x14ac:dyDescent="0.35">
      <c r="A328" t="s">
        <v>483</v>
      </c>
      <c r="B328" t="s">
        <v>346</v>
      </c>
      <c r="C328" t="s">
        <v>141</v>
      </c>
      <c r="D328" t="s">
        <v>160</v>
      </c>
      <c r="E328" t="s">
        <v>156</v>
      </c>
      <c r="F328" t="s">
        <v>161</v>
      </c>
      <c r="G328">
        <v>87720</v>
      </c>
      <c r="H328">
        <v>39861</v>
      </c>
      <c r="I328">
        <v>56</v>
      </c>
      <c r="J328">
        <v>417193</v>
      </c>
      <c r="K328" t="s">
        <v>57</v>
      </c>
      <c r="L328" t="s">
        <v>153</v>
      </c>
    </row>
    <row r="329" spans="1:12" hidden="1" x14ac:dyDescent="0.35">
      <c r="A329" t="s">
        <v>484</v>
      </c>
      <c r="B329" t="s">
        <v>346</v>
      </c>
      <c r="C329" t="s">
        <v>141</v>
      </c>
      <c r="D329" t="s">
        <v>160</v>
      </c>
      <c r="E329" t="s">
        <v>156</v>
      </c>
      <c r="F329" t="s">
        <v>161</v>
      </c>
      <c r="G329">
        <v>90640</v>
      </c>
      <c r="H329">
        <v>39547</v>
      </c>
      <c r="I329">
        <v>45</v>
      </c>
      <c r="J329">
        <v>419424</v>
      </c>
      <c r="K329" t="s">
        <v>57</v>
      </c>
      <c r="L329" t="s">
        <v>153</v>
      </c>
    </row>
    <row r="330" spans="1:12" x14ac:dyDescent="0.35">
      <c r="A330" t="s">
        <v>485</v>
      </c>
      <c r="B330" t="s">
        <v>346</v>
      </c>
      <c r="C330" t="s">
        <v>147</v>
      </c>
      <c r="D330" t="s">
        <v>160</v>
      </c>
      <c r="E330" t="s">
        <v>156</v>
      </c>
      <c r="F330" t="s">
        <v>161</v>
      </c>
      <c r="G330">
        <v>102960</v>
      </c>
      <c r="H330">
        <v>45441</v>
      </c>
      <c r="I330">
        <v>36</v>
      </c>
      <c r="J330">
        <v>281124</v>
      </c>
      <c r="K330" t="s">
        <v>57</v>
      </c>
      <c r="L330" t="s">
        <v>145</v>
      </c>
    </row>
    <row r="331" spans="1:12" x14ac:dyDescent="0.35">
      <c r="A331" t="s">
        <v>486</v>
      </c>
      <c r="B331" t="s">
        <v>346</v>
      </c>
      <c r="C331" t="s">
        <v>147</v>
      </c>
      <c r="D331" t="s">
        <v>160</v>
      </c>
      <c r="E331" t="s">
        <v>156</v>
      </c>
      <c r="F331" t="s">
        <v>161</v>
      </c>
      <c r="G331">
        <v>102960</v>
      </c>
      <c r="H331">
        <v>39877</v>
      </c>
      <c r="I331">
        <v>56</v>
      </c>
      <c r="J331">
        <v>748440</v>
      </c>
      <c r="K331" t="s">
        <v>56</v>
      </c>
      <c r="L331" t="s">
        <v>145</v>
      </c>
    </row>
    <row r="332" spans="1:12" hidden="1" x14ac:dyDescent="0.35">
      <c r="A332" t="s">
        <v>487</v>
      </c>
      <c r="B332" t="s">
        <v>346</v>
      </c>
      <c r="C332" t="s">
        <v>141</v>
      </c>
      <c r="D332" t="s">
        <v>160</v>
      </c>
      <c r="E332" t="s">
        <v>156</v>
      </c>
      <c r="F332" t="s">
        <v>161</v>
      </c>
      <c r="G332">
        <v>112350</v>
      </c>
      <c r="H332">
        <v>45389</v>
      </c>
      <c r="I332">
        <v>46</v>
      </c>
      <c r="J332">
        <v>1040040</v>
      </c>
      <c r="K332" t="s">
        <v>56</v>
      </c>
      <c r="L332" t="s">
        <v>145</v>
      </c>
    </row>
    <row r="333" spans="1:12" hidden="1" x14ac:dyDescent="0.35">
      <c r="A333" t="s">
        <v>488</v>
      </c>
      <c r="B333" t="s">
        <v>346</v>
      </c>
      <c r="C333" t="s">
        <v>141</v>
      </c>
      <c r="D333" t="s">
        <v>160</v>
      </c>
      <c r="E333" t="s">
        <v>156</v>
      </c>
      <c r="F333" t="s">
        <v>161</v>
      </c>
      <c r="G333">
        <v>111180</v>
      </c>
      <c r="H333">
        <v>47153</v>
      </c>
      <c r="I333">
        <v>30</v>
      </c>
      <c r="J333">
        <v>831670</v>
      </c>
      <c r="K333" t="s">
        <v>57</v>
      </c>
      <c r="L333" t="s">
        <v>153</v>
      </c>
    </row>
    <row r="334" spans="1:12" hidden="1" x14ac:dyDescent="0.35">
      <c r="A334" t="s">
        <v>489</v>
      </c>
      <c r="B334" t="s">
        <v>346</v>
      </c>
      <c r="C334" t="s">
        <v>141</v>
      </c>
      <c r="D334" t="s">
        <v>160</v>
      </c>
      <c r="E334" t="s">
        <v>156</v>
      </c>
      <c r="F334" t="s">
        <v>161</v>
      </c>
      <c r="G334">
        <v>123900</v>
      </c>
      <c r="H334">
        <v>44096</v>
      </c>
      <c r="I334">
        <v>60</v>
      </c>
      <c r="J334">
        <v>1458480</v>
      </c>
      <c r="K334" t="s">
        <v>56</v>
      </c>
      <c r="L334" t="s">
        <v>153</v>
      </c>
    </row>
    <row r="335" spans="1:12" hidden="1" x14ac:dyDescent="0.35">
      <c r="A335" t="s">
        <v>490</v>
      </c>
      <c r="B335" t="s">
        <v>346</v>
      </c>
      <c r="C335" t="s">
        <v>149</v>
      </c>
      <c r="D335" t="s">
        <v>160</v>
      </c>
      <c r="E335" t="s">
        <v>156</v>
      </c>
      <c r="F335" t="s">
        <v>161</v>
      </c>
      <c r="G335">
        <v>145520</v>
      </c>
      <c r="H335">
        <v>52836</v>
      </c>
      <c r="I335">
        <v>43</v>
      </c>
      <c r="J335">
        <v>1803360</v>
      </c>
      <c r="K335" t="s">
        <v>57</v>
      </c>
      <c r="L335" t="s">
        <v>145</v>
      </c>
    </row>
    <row r="336" spans="1:12" hidden="1" x14ac:dyDescent="0.35">
      <c r="A336" t="s">
        <v>276</v>
      </c>
      <c r="B336" t="s">
        <v>346</v>
      </c>
      <c r="C336" t="s">
        <v>149</v>
      </c>
      <c r="D336" t="s">
        <v>274</v>
      </c>
      <c r="E336" t="s">
        <v>143</v>
      </c>
      <c r="F336" t="s">
        <v>275</v>
      </c>
      <c r="G336">
        <v>231896</v>
      </c>
      <c r="H336">
        <v>91748</v>
      </c>
      <c r="I336">
        <v>46</v>
      </c>
      <c r="J336">
        <v>955136</v>
      </c>
      <c r="K336" t="s">
        <v>57</v>
      </c>
      <c r="L336" t="s">
        <v>153</v>
      </c>
    </row>
    <row r="337" spans="1:12" hidden="1" x14ac:dyDescent="0.35">
      <c r="A337" t="s">
        <v>491</v>
      </c>
      <c r="B337" t="s">
        <v>346</v>
      </c>
      <c r="C337" t="s">
        <v>141</v>
      </c>
      <c r="D337" t="s">
        <v>274</v>
      </c>
      <c r="E337" t="s">
        <v>152</v>
      </c>
      <c r="F337" t="s">
        <v>275</v>
      </c>
      <c r="G337">
        <v>175824</v>
      </c>
      <c r="H337">
        <v>79853</v>
      </c>
      <c r="I337">
        <v>41</v>
      </c>
      <c r="J337">
        <v>2415952</v>
      </c>
      <c r="K337" t="s">
        <v>57</v>
      </c>
      <c r="L337" t="s">
        <v>153</v>
      </c>
    </row>
    <row r="338" spans="1:12" hidden="1" x14ac:dyDescent="0.35">
      <c r="A338" t="s">
        <v>492</v>
      </c>
      <c r="B338" t="s">
        <v>346</v>
      </c>
      <c r="C338" t="s">
        <v>141</v>
      </c>
      <c r="D338" t="s">
        <v>274</v>
      </c>
      <c r="E338" t="s">
        <v>152</v>
      </c>
      <c r="F338" t="s">
        <v>275</v>
      </c>
      <c r="G338">
        <v>289993</v>
      </c>
      <c r="H338">
        <v>276811</v>
      </c>
      <c r="I338">
        <v>53</v>
      </c>
      <c r="J338">
        <v>1357694</v>
      </c>
      <c r="K338" t="s">
        <v>57</v>
      </c>
      <c r="L338" t="s">
        <v>145</v>
      </c>
    </row>
    <row r="339" spans="1:12" x14ac:dyDescent="0.35">
      <c r="A339" t="s">
        <v>493</v>
      </c>
      <c r="B339" t="s">
        <v>346</v>
      </c>
      <c r="C339" t="s">
        <v>147</v>
      </c>
      <c r="D339" t="s">
        <v>274</v>
      </c>
      <c r="E339" t="s">
        <v>156</v>
      </c>
      <c r="F339" t="s">
        <v>275</v>
      </c>
      <c r="G339">
        <v>282052</v>
      </c>
      <c r="H339">
        <v>155945</v>
      </c>
      <c r="I339">
        <v>53</v>
      </c>
      <c r="J339">
        <v>4270320</v>
      </c>
      <c r="K339" t="s">
        <v>56</v>
      </c>
      <c r="L339" t="s">
        <v>145</v>
      </c>
    </row>
    <row r="340" spans="1:12" hidden="1" x14ac:dyDescent="0.35">
      <c r="A340" t="s">
        <v>494</v>
      </c>
      <c r="B340" t="s">
        <v>346</v>
      </c>
      <c r="C340" t="s">
        <v>149</v>
      </c>
      <c r="D340" t="s">
        <v>274</v>
      </c>
      <c r="E340" t="s">
        <v>152</v>
      </c>
      <c r="F340" t="s">
        <v>283</v>
      </c>
      <c r="G340">
        <v>32450</v>
      </c>
      <c r="H340">
        <v>11882</v>
      </c>
      <c r="I340">
        <v>30</v>
      </c>
      <c r="J340">
        <v>320870</v>
      </c>
      <c r="K340" t="s">
        <v>57</v>
      </c>
      <c r="L340" t="s">
        <v>153</v>
      </c>
    </row>
    <row r="341" spans="1:12" hidden="1" x14ac:dyDescent="0.35">
      <c r="A341" t="s">
        <v>495</v>
      </c>
      <c r="B341" t="s">
        <v>346</v>
      </c>
      <c r="C341" t="s">
        <v>149</v>
      </c>
      <c r="D341" t="s">
        <v>274</v>
      </c>
      <c r="E341" t="s">
        <v>156</v>
      </c>
      <c r="F341" t="s">
        <v>283</v>
      </c>
      <c r="G341">
        <v>29694</v>
      </c>
      <c r="H341">
        <v>18830</v>
      </c>
      <c r="I341">
        <v>52</v>
      </c>
      <c r="J341">
        <v>388926</v>
      </c>
      <c r="K341" t="s">
        <v>57</v>
      </c>
      <c r="L341" t="s">
        <v>153</v>
      </c>
    </row>
    <row r="342" spans="1:12" hidden="1" x14ac:dyDescent="0.35">
      <c r="A342" t="s">
        <v>496</v>
      </c>
      <c r="B342" t="s">
        <v>346</v>
      </c>
      <c r="C342" t="s">
        <v>141</v>
      </c>
      <c r="D342" t="s">
        <v>274</v>
      </c>
      <c r="E342" t="s">
        <v>152</v>
      </c>
      <c r="F342" t="s">
        <v>283</v>
      </c>
      <c r="G342">
        <v>27648</v>
      </c>
      <c r="H342">
        <v>6855</v>
      </c>
      <c r="I342">
        <v>51</v>
      </c>
      <c r="J342">
        <v>420970</v>
      </c>
      <c r="K342" t="s">
        <v>57</v>
      </c>
      <c r="L342" t="s">
        <v>145</v>
      </c>
    </row>
    <row r="343" spans="1:12" hidden="1" x14ac:dyDescent="0.35">
      <c r="A343" t="s">
        <v>497</v>
      </c>
      <c r="B343" t="s">
        <v>346</v>
      </c>
      <c r="C343" t="s">
        <v>149</v>
      </c>
      <c r="D343" t="s">
        <v>274</v>
      </c>
      <c r="E343" t="s">
        <v>152</v>
      </c>
      <c r="F343" t="s">
        <v>283</v>
      </c>
      <c r="G343">
        <v>36960</v>
      </c>
      <c r="H343">
        <v>23009</v>
      </c>
      <c r="I343">
        <v>56</v>
      </c>
      <c r="J343">
        <v>515403</v>
      </c>
      <c r="K343" t="s">
        <v>56</v>
      </c>
      <c r="L343" t="s">
        <v>153</v>
      </c>
    </row>
    <row r="344" spans="1:12" hidden="1" x14ac:dyDescent="0.35">
      <c r="A344" t="s">
        <v>498</v>
      </c>
      <c r="B344" t="s">
        <v>346</v>
      </c>
      <c r="C344" t="s">
        <v>149</v>
      </c>
      <c r="D344" t="s">
        <v>274</v>
      </c>
      <c r="E344" t="s">
        <v>152</v>
      </c>
      <c r="F344" t="s">
        <v>283</v>
      </c>
      <c r="G344">
        <v>23108</v>
      </c>
      <c r="H344">
        <v>13801</v>
      </c>
      <c r="I344">
        <v>52</v>
      </c>
      <c r="J344">
        <v>580032</v>
      </c>
      <c r="K344" t="s">
        <v>57</v>
      </c>
      <c r="L344" t="s">
        <v>145</v>
      </c>
    </row>
    <row r="345" spans="1:12" x14ac:dyDescent="0.35">
      <c r="A345" t="s">
        <v>499</v>
      </c>
      <c r="B345" t="s">
        <v>346</v>
      </c>
      <c r="C345" t="s">
        <v>147</v>
      </c>
      <c r="D345" t="s">
        <v>274</v>
      </c>
      <c r="E345" t="s">
        <v>152</v>
      </c>
      <c r="F345" t="s">
        <v>283</v>
      </c>
      <c r="G345">
        <v>17160</v>
      </c>
      <c r="H345">
        <v>6798</v>
      </c>
      <c r="I345">
        <v>42</v>
      </c>
      <c r="J345">
        <v>552975</v>
      </c>
      <c r="K345" t="s">
        <v>56</v>
      </c>
      <c r="L345" t="s">
        <v>153</v>
      </c>
    </row>
    <row r="346" spans="1:12" x14ac:dyDescent="0.35">
      <c r="A346" t="s">
        <v>500</v>
      </c>
      <c r="B346" t="s">
        <v>346</v>
      </c>
      <c r="C346" t="s">
        <v>147</v>
      </c>
      <c r="D346" t="s">
        <v>274</v>
      </c>
      <c r="E346" t="s">
        <v>143</v>
      </c>
      <c r="F346" t="s">
        <v>283</v>
      </c>
      <c r="G346">
        <v>42907</v>
      </c>
      <c r="H346">
        <v>10125</v>
      </c>
      <c r="I346">
        <v>30</v>
      </c>
      <c r="J346">
        <v>613779</v>
      </c>
      <c r="K346" t="s">
        <v>57</v>
      </c>
      <c r="L346" t="s">
        <v>153</v>
      </c>
    </row>
    <row r="347" spans="1:12" x14ac:dyDescent="0.35">
      <c r="A347" t="s">
        <v>501</v>
      </c>
      <c r="B347" t="s">
        <v>346</v>
      </c>
      <c r="C347" t="s">
        <v>147</v>
      </c>
      <c r="D347" t="s">
        <v>274</v>
      </c>
      <c r="E347" t="s">
        <v>152</v>
      </c>
      <c r="F347" t="s">
        <v>283</v>
      </c>
      <c r="G347">
        <v>29925</v>
      </c>
      <c r="H347">
        <v>9211</v>
      </c>
      <c r="I347">
        <v>37</v>
      </c>
      <c r="J347">
        <v>602504</v>
      </c>
      <c r="K347" t="s">
        <v>57</v>
      </c>
      <c r="L347" t="s">
        <v>145</v>
      </c>
    </row>
    <row r="348" spans="1:12" hidden="1" x14ac:dyDescent="0.35">
      <c r="A348" t="s">
        <v>502</v>
      </c>
      <c r="B348" t="s">
        <v>346</v>
      </c>
      <c r="C348" t="s">
        <v>149</v>
      </c>
      <c r="D348" t="s">
        <v>274</v>
      </c>
      <c r="E348" t="s">
        <v>152</v>
      </c>
      <c r="F348" t="s">
        <v>283</v>
      </c>
      <c r="G348">
        <v>30765</v>
      </c>
      <c r="H348">
        <v>12071</v>
      </c>
      <c r="I348">
        <v>37</v>
      </c>
      <c r="J348">
        <v>677310</v>
      </c>
      <c r="K348" t="s">
        <v>57</v>
      </c>
      <c r="L348" t="s">
        <v>145</v>
      </c>
    </row>
    <row r="349" spans="1:12" x14ac:dyDescent="0.35">
      <c r="A349" t="s">
        <v>503</v>
      </c>
      <c r="B349" t="s">
        <v>346</v>
      </c>
      <c r="C349" t="s">
        <v>147</v>
      </c>
      <c r="D349" t="s">
        <v>274</v>
      </c>
      <c r="E349" t="s">
        <v>156</v>
      </c>
      <c r="F349" t="s">
        <v>283</v>
      </c>
      <c r="G349">
        <v>18564</v>
      </c>
      <c r="H349">
        <v>10952</v>
      </c>
      <c r="I349">
        <v>33</v>
      </c>
      <c r="J349">
        <v>689791</v>
      </c>
      <c r="K349" t="s">
        <v>56</v>
      </c>
      <c r="L349" t="s">
        <v>153</v>
      </c>
    </row>
    <row r="350" spans="1:12" x14ac:dyDescent="0.35">
      <c r="A350" t="s">
        <v>504</v>
      </c>
      <c r="B350" t="s">
        <v>346</v>
      </c>
      <c r="C350" t="s">
        <v>147</v>
      </c>
      <c r="D350" t="s">
        <v>274</v>
      </c>
      <c r="E350" t="s">
        <v>152</v>
      </c>
      <c r="F350" t="s">
        <v>283</v>
      </c>
      <c r="G350">
        <v>31500</v>
      </c>
      <c r="H350">
        <v>10692</v>
      </c>
      <c r="I350">
        <v>32</v>
      </c>
      <c r="J350">
        <v>711776</v>
      </c>
      <c r="K350" t="s">
        <v>56</v>
      </c>
      <c r="L350" t="s">
        <v>145</v>
      </c>
    </row>
    <row r="351" spans="1:12" hidden="1" x14ac:dyDescent="0.35">
      <c r="A351" t="s">
        <v>505</v>
      </c>
      <c r="B351" t="s">
        <v>346</v>
      </c>
      <c r="C351" t="s">
        <v>141</v>
      </c>
      <c r="D351" t="s">
        <v>274</v>
      </c>
      <c r="E351" t="s">
        <v>152</v>
      </c>
      <c r="F351" t="s">
        <v>283</v>
      </c>
      <c r="G351">
        <v>3959</v>
      </c>
      <c r="H351">
        <v>2324</v>
      </c>
      <c r="I351">
        <v>42</v>
      </c>
      <c r="J351">
        <v>736912</v>
      </c>
      <c r="K351" t="s">
        <v>57</v>
      </c>
      <c r="L351" t="s">
        <v>145</v>
      </c>
    </row>
    <row r="352" spans="1:12" hidden="1" x14ac:dyDescent="0.35">
      <c r="A352" t="s">
        <v>506</v>
      </c>
      <c r="B352" t="s">
        <v>346</v>
      </c>
      <c r="C352" t="s">
        <v>141</v>
      </c>
      <c r="D352" t="s">
        <v>274</v>
      </c>
      <c r="E352" t="s">
        <v>152</v>
      </c>
      <c r="F352" t="s">
        <v>283</v>
      </c>
      <c r="G352">
        <v>21624</v>
      </c>
      <c r="H352">
        <v>10820</v>
      </c>
      <c r="I352">
        <v>35</v>
      </c>
      <c r="J352">
        <v>754950</v>
      </c>
      <c r="K352" t="s">
        <v>57</v>
      </c>
      <c r="L352" t="s">
        <v>153</v>
      </c>
    </row>
    <row r="353" spans="1:12" hidden="1" x14ac:dyDescent="0.35">
      <c r="A353" t="s">
        <v>507</v>
      </c>
      <c r="B353" t="s">
        <v>346</v>
      </c>
      <c r="C353" t="s">
        <v>141</v>
      </c>
      <c r="D353" t="s">
        <v>274</v>
      </c>
      <c r="E353" t="s">
        <v>143</v>
      </c>
      <c r="F353" t="s">
        <v>283</v>
      </c>
      <c r="G353">
        <v>33804</v>
      </c>
      <c r="H353">
        <v>18254</v>
      </c>
      <c r="I353">
        <v>56</v>
      </c>
      <c r="J353">
        <v>800250</v>
      </c>
      <c r="K353" t="s">
        <v>57</v>
      </c>
      <c r="L353" t="s">
        <v>145</v>
      </c>
    </row>
    <row r="354" spans="1:12" hidden="1" x14ac:dyDescent="0.35">
      <c r="A354" t="s">
        <v>508</v>
      </c>
      <c r="B354" t="s">
        <v>346</v>
      </c>
      <c r="C354" t="s">
        <v>141</v>
      </c>
      <c r="D354" t="s">
        <v>274</v>
      </c>
      <c r="E354" t="s">
        <v>152</v>
      </c>
      <c r="F354" t="s">
        <v>283</v>
      </c>
      <c r="G354">
        <v>23980</v>
      </c>
      <c r="H354">
        <v>11440</v>
      </c>
      <c r="I354">
        <v>22</v>
      </c>
      <c r="J354">
        <v>801368</v>
      </c>
      <c r="K354" t="s">
        <v>56</v>
      </c>
      <c r="L354" t="s">
        <v>153</v>
      </c>
    </row>
    <row r="355" spans="1:12" hidden="1" x14ac:dyDescent="0.35">
      <c r="A355" t="s">
        <v>509</v>
      </c>
      <c r="B355" t="s">
        <v>346</v>
      </c>
      <c r="C355" t="s">
        <v>149</v>
      </c>
      <c r="D355" t="s">
        <v>274</v>
      </c>
      <c r="E355" t="s">
        <v>152</v>
      </c>
      <c r="F355" t="s">
        <v>283</v>
      </c>
      <c r="G355">
        <v>26361</v>
      </c>
      <c r="H355">
        <v>8098</v>
      </c>
      <c r="I355">
        <v>56</v>
      </c>
      <c r="J355">
        <v>814770</v>
      </c>
      <c r="K355" t="s">
        <v>57</v>
      </c>
      <c r="L355" t="s">
        <v>145</v>
      </c>
    </row>
    <row r="356" spans="1:12" hidden="1" x14ac:dyDescent="0.35">
      <c r="A356" t="s">
        <v>510</v>
      </c>
      <c r="B356" t="s">
        <v>346</v>
      </c>
      <c r="C356" t="s">
        <v>141</v>
      </c>
      <c r="D356" t="s">
        <v>274</v>
      </c>
      <c r="E356" t="s">
        <v>152</v>
      </c>
      <c r="F356" t="s">
        <v>283</v>
      </c>
      <c r="G356">
        <v>25620</v>
      </c>
      <c r="H356">
        <v>14293</v>
      </c>
      <c r="I356">
        <v>34</v>
      </c>
      <c r="J356">
        <v>780360</v>
      </c>
      <c r="K356" t="s">
        <v>57</v>
      </c>
      <c r="L356" t="s">
        <v>145</v>
      </c>
    </row>
    <row r="357" spans="1:12" x14ac:dyDescent="0.35">
      <c r="A357" t="s">
        <v>511</v>
      </c>
      <c r="B357" t="s">
        <v>346</v>
      </c>
      <c r="C357" t="s">
        <v>147</v>
      </c>
      <c r="D357" t="s">
        <v>274</v>
      </c>
      <c r="E357" t="s">
        <v>152</v>
      </c>
      <c r="F357" t="s">
        <v>283</v>
      </c>
      <c r="G357">
        <v>16932</v>
      </c>
      <c r="H357">
        <v>6449</v>
      </c>
      <c r="I357">
        <v>29</v>
      </c>
      <c r="J357">
        <v>778062</v>
      </c>
      <c r="K357" t="s">
        <v>57</v>
      </c>
      <c r="L357" t="s">
        <v>145</v>
      </c>
    </row>
    <row r="358" spans="1:12" hidden="1" x14ac:dyDescent="0.35">
      <c r="A358" t="s">
        <v>512</v>
      </c>
      <c r="B358" t="s">
        <v>346</v>
      </c>
      <c r="C358" t="s">
        <v>149</v>
      </c>
      <c r="D358" t="s">
        <v>274</v>
      </c>
      <c r="E358" t="s">
        <v>152</v>
      </c>
      <c r="F358" t="s">
        <v>283</v>
      </c>
      <c r="G358">
        <v>19005</v>
      </c>
      <c r="H358">
        <v>8601</v>
      </c>
      <c r="I358">
        <v>41</v>
      </c>
      <c r="J358">
        <v>827637</v>
      </c>
      <c r="K358" t="s">
        <v>56</v>
      </c>
      <c r="L358" t="s">
        <v>145</v>
      </c>
    </row>
    <row r="359" spans="1:12" hidden="1" x14ac:dyDescent="0.35">
      <c r="A359" t="s">
        <v>513</v>
      </c>
      <c r="B359" t="s">
        <v>346</v>
      </c>
      <c r="C359" t="s">
        <v>149</v>
      </c>
      <c r="D359" t="s">
        <v>274</v>
      </c>
      <c r="E359" t="s">
        <v>143</v>
      </c>
      <c r="F359" t="s">
        <v>283</v>
      </c>
      <c r="G359">
        <v>33578</v>
      </c>
      <c r="H359">
        <v>8720</v>
      </c>
      <c r="I359">
        <v>38</v>
      </c>
      <c r="J359">
        <v>823073</v>
      </c>
      <c r="K359" t="s">
        <v>56</v>
      </c>
      <c r="L359" t="s">
        <v>145</v>
      </c>
    </row>
    <row r="360" spans="1:12" hidden="1" x14ac:dyDescent="0.35">
      <c r="A360" t="s">
        <v>514</v>
      </c>
      <c r="B360" t="s">
        <v>346</v>
      </c>
      <c r="C360" t="s">
        <v>149</v>
      </c>
      <c r="D360" t="s">
        <v>274</v>
      </c>
      <c r="E360" t="s">
        <v>152</v>
      </c>
      <c r="F360" t="s">
        <v>283</v>
      </c>
      <c r="G360">
        <v>18988</v>
      </c>
      <c r="H360">
        <v>9306</v>
      </c>
      <c r="I360">
        <v>27</v>
      </c>
      <c r="J360">
        <v>849060</v>
      </c>
      <c r="K360" t="s">
        <v>57</v>
      </c>
      <c r="L360" t="s">
        <v>145</v>
      </c>
    </row>
    <row r="361" spans="1:12" hidden="1" x14ac:dyDescent="0.35">
      <c r="A361" t="s">
        <v>515</v>
      </c>
      <c r="B361" t="s">
        <v>346</v>
      </c>
      <c r="C361" t="s">
        <v>141</v>
      </c>
      <c r="D361" t="s">
        <v>274</v>
      </c>
      <c r="E361" t="s">
        <v>156</v>
      </c>
      <c r="F361" t="s">
        <v>283</v>
      </c>
      <c r="G361">
        <v>29574</v>
      </c>
      <c r="H361">
        <v>16991</v>
      </c>
      <c r="I361">
        <v>36</v>
      </c>
      <c r="J361">
        <v>856056</v>
      </c>
      <c r="K361" t="s">
        <v>56</v>
      </c>
      <c r="L361" t="s">
        <v>145</v>
      </c>
    </row>
    <row r="362" spans="1:12" hidden="1" x14ac:dyDescent="0.35">
      <c r="A362" t="s">
        <v>516</v>
      </c>
      <c r="B362" t="s">
        <v>346</v>
      </c>
      <c r="C362" t="s">
        <v>141</v>
      </c>
      <c r="D362" t="s">
        <v>274</v>
      </c>
      <c r="E362" t="s">
        <v>152</v>
      </c>
      <c r="F362" t="s">
        <v>283</v>
      </c>
      <c r="G362">
        <v>20350</v>
      </c>
      <c r="H362">
        <v>8040</v>
      </c>
      <c r="I362">
        <v>36</v>
      </c>
      <c r="J362">
        <v>876304</v>
      </c>
      <c r="K362" t="s">
        <v>57</v>
      </c>
      <c r="L362" t="s">
        <v>153</v>
      </c>
    </row>
    <row r="363" spans="1:12" x14ac:dyDescent="0.35">
      <c r="A363" t="s">
        <v>517</v>
      </c>
      <c r="B363" t="s">
        <v>346</v>
      </c>
      <c r="C363" t="s">
        <v>147</v>
      </c>
      <c r="D363" t="s">
        <v>274</v>
      </c>
      <c r="E363" t="s">
        <v>152</v>
      </c>
      <c r="F363" t="s">
        <v>283</v>
      </c>
      <c r="G363">
        <v>25792</v>
      </c>
      <c r="H363">
        <v>9552</v>
      </c>
      <c r="I363">
        <v>33</v>
      </c>
      <c r="J363">
        <v>932604</v>
      </c>
      <c r="K363" t="s">
        <v>56</v>
      </c>
      <c r="L363" t="s">
        <v>145</v>
      </c>
    </row>
    <row r="364" spans="1:12" hidden="1" x14ac:dyDescent="0.35">
      <c r="A364" t="s">
        <v>518</v>
      </c>
      <c r="B364" t="s">
        <v>346</v>
      </c>
      <c r="C364" t="s">
        <v>149</v>
      </c>
      <c r="D364" t="s">
        <v>274</v>
      </c>
      <c r="E364" t="s">
        <v>156</v>
      </c>
      <c r="F364" t="s">
        <v>283</v>
      </c>
      <c r="G364">
        <v>29960</v>
      </c>
      <c r="H364">
        <v>7789</v>
      </c>
      <c r="I364">
        <v>57</v>
      </c>
      <c r="J364">
        <v>949190</v>
      </c>
      <c r="K364" t="s">
        <v>57</v>
      </c>
      <c r="L364" t="s">
        <v>145</v>
      </c>
    </row>
    <row r="365" spans="1:12" x14ac:dyDescent="0.35">
      <c r="A365" t="s">
        <v>519</v>
      </c>
      <c r="B365" t="s">
        <v>346</v>
      </c>
      <c r="C365" t="s">
        <v>147</v>
      </c>
      <c r="D365" t="s">
        <v>274</v>
      </c>
      <c r="E365" t="s">
        <v>152</v>
      </c>
      <c r="F365" t="s">
        <v>283</v>
      </c>
      <c r="G365">
        <v>40560</v>
      </c>
      <c r="H365">
        <v>19301</v>
      </c>
      <c r="I365">
        <v>24</v>
      </c>
      <c r="J365">
        <v>952140</v>
      </c>
      <c r="K365" t="s">
        <v>57</v>
      </c>
      <c r="L365" t="s">
        <v>145</v>
      </c>
    </row>
    <row r="366" spans="1:12" hidden="1" x14ac:dyDescent="0.35">
      <c r="A366" t="s">
        <v>520</v>
      </c>
      <c r="B366" t="s">
        <v>346</v>
      </c>
      <c r="C366" t="s">
        <v>149</v>
      </c>
      <c r="D366" t="s">
        <v>274</v>
      </c>
      <c r="E366" t="s">
        <v>152</v>
      </c>
      <c r="F366" t="s">
        <v>283</v>
      </c>
      <c r="G366">
        <v>17510</v>
      </c>
      <c r="H366">
        <v>8523</v>
      </c>
      <c r="I366">
        <v>31</v>
      </c>
      <c r="J366">
        <v>1050610</v>
      </c>
      <c r="K366" t="s">
        <v>57</v>
      </c>
      <c r="L366" t="s">
        <v>145</v>
      </c>
    </row>
    <row r="367" spans="1:12" hidden="1" x14ac:dyDescent="0.35">
      <c r="A367" t="s">
        <v>521</v>
      </c>
      <c r="B367" t="s">
        <v>346</v>
      </c>
      <c r="C367" t="s">
        <v>149</v>
      </c>
      <c r="D367" t="s">
        <v>274</v>
      </c>
      <c r="E367" t="s">
        <v>152</v>
      </c>
      <c r="F367" t="s">
        <v>283</v>
      </c>
      <c r="G367">
        <v>26724</v>
      </c>
      <c r="H367">
        <v>18222</v>
      </c>
      <c r="I367">
        <v>36</v>
      </c>
      <c r="J367">
        <v>1081098</v>
      </c>
      <c r="K367" t="s">
        <v>57</v>
      </c>
      <c r="L367" t="s">
        <v>145</v>
      </c>
    </row>
    <row r="368" spans="1:12" hidden="1" x14ac:dyDescent="0.35">
      <c r="A368" t="s">
        <v>522</v>
      </c>
      <c r="B368" t="s">
        <v>346</v>
      </c>
      <c r="C368" t="s">
        <v>149</v>
      </c>
      <c r="D368" t="s">
        <v>274</v>
      </c>
      <c r="E368" t="s">
        <v>156</v>
      </c>
      <c r="F368" t="s">
        <v>283</v>
      </c>
      <c r="G368">
        <v>30160</v>
      </c>
      <c r="H368">
        <v>18096</v>
      </c>
      <c r="I368">
        <v>44</v>
      </c>
      <c r="J368">
        <v>1114962</v>
      </c>
      <c r="K368" t="s">
        <v>56</v>
      </c>
      <c r="L368" t="s">
        <v>145</v>
      </c>
    </row>
    <row r="369" spans="1:12" x14ac:dyDescent="0.35">
      <c r="A369" t="s">
        <v>523</v>
      </c>
      <c r="B369" t="s">
        <v>346</v>
      </c>
      <c r="C369" t="s">
        <v>147</v>
      </c>
      <c r="D369" t="s">
        <v>274</v>
      </c>
      <c r="E369" t="s">
        <v>156</v>
      </c>
      <c r="F369" t="s">
        <v>283</v>
      </c>
      <c r="G369">
        <v>28514</v>
      </c>
      <c r="H369">
        <v>9694</v>
      </c>
      <c r="I369">
        <v>49</v>
      </c>
      <c r="J369">
        <v>1708630</v>
      </c>
      <c r="K369" t="s">
        <v>56</v>
      </c>
      <c r="L369" t="s">
        <v>145</v>
      </c>
    </row>
    <row r="370" spans="1:12" hidden="1" x14ac:dyDescent="0.35">
      <c r="A370" t="s">
        <v>524</v>
      </c>
      <c r="B370" t="s">
        <v>346</v>
      </c>
      <c r="C370" t="s">
        <v>141</v>
      </c>
      <c r="D370" t="s">
        <v>274</v>
      </c>
      <c r="E370" t="s">
        <v>143</v>
      </c>
      <c r="F370" t="s">
        <v>321</v>
      </c>
      <c r="G370">
        <v>48410</v>
      </c>
      <c r="H370">
        <v>29116</v>
      </c>
      <c r="I370">
        <v>56</v>
      </c>
      <c r="J370">
        <v>741200</v>
      </c>
      <c r="K370" t="s">
        <v>56</v>
      </c>
      <c r="L370" t="s">
        <v>145</v>
      </c>
    </row>
    <row r="371" spans="1:12" hidden="1" x14ac:dyDescent="0.35">
      <c r="A371" t="s">
        <v>525</v>
      </c>
      <c r="B371" t="s">
        <v>346</v>
      </c>
      <c r="C371" t="s">
        <v>141</v>
      </c>
      <c r="D371" t="s">
        <v>274</v>
      </c>
      <c r="E371" t="s">
        <v>143</v>
      </c>
      <c r="F371" t="s">
        <v>321</v>
      </c>
      <c r="G371">
        <v>56160</v>
      </c>
      <c r="H371">
        <v>33825</v>
      </c>
      <c r="I371">
        <v>41</v>
      </c>
      <c r="J371">
        <v>1000010</v>
      </c>
      <c r="K371" t="s">
        <v>57</v>
      </c>
      <c r="L371" t="s">
        <v>153</v>
      </c>
    </row>
    <row r="372" spans="1:12" hidden="1" x14ac:dyDescent="0.35">
      <c r="A372" t="s">
        <v>526</v>
      </c>
      <c r="B372" t="s">
        <v>346</v>
      </c>
      <c r="C372" t="s">
        <v>141</v>
      </c>
      <c r="D372" t="s">
        <v>274</v>
      </c>
      <c r="E372" t="s">
        <v>143</v>
      </c>
      <c r="F372" t="s">
        <v>321</v>
      </c>
      <c r="G372">
        <v>38760</v>
      </c>
      <c r="H372">
        <v>22781</v>
      </c>
      <c r="I372">
        <v>51</v>
      </c>
      <c r="J372">
        <v>915624</v>
      </c>
      <c r="K372" t="s">
        <v>56</v>
      </c>
      <c r="L372" t="s">
        <v>145</v>
      </c>
    </row>
    <row r="373" spans="1:12" hidden="1" x14ac:dyDescent="0.35">
      <c r="A373" t="s">
        <v>527</v>
      </c>
      <c r="B373" t="s">
        <v>346</v>
      </c>
      <c r="C373" t="s">
        <v>141</v>
      </c>
      <c r="D373" t="s">
        <v>274</v>
      </c>
      <c r="E373" t="s">
        <v>143</v>
      </c>
      <c r="F373" t="s">
        <v>321</v>
      </c>
      <c r="G373">
        <v>59400</v>
      </c>
      <c r="H373">
        <v>35040</v>
      </c>
      <c r="I373">
        <v>55</v>
      </c>
      <c r="J373">
        <v>213531</v>
      </c>
      <c r="K373" t="s">
        <v>57</v>
      </c>
      <c r="L373" t="s">
        <v>145</v>
      </c>
    </row>
    <row r="374" spans="1:12" hidden="1" x14ac:dyDescent="0.35">
      <c r="A374" t="s">
        <v>528</v>
      </c>
      <c r="B374" t="s">
        <v>346</v>
      </c>
      <c r="C374" t="s">
        <v>141</v>
      </c>
      <c r="D374" t="s">
        <v>274</v>
      </c>
      <c r="E374" t="s">
        <v>143</v>
      </c>
      <c r="F374" t="s">
        <v>321</v>
      </c>
      <c r="G374">
        <v>44520</v>
      </c>
      <c r="H374">
        <v>29265</v>
      </c>
      <c r="I374">
        <v>28</v>
      </c>
      <c r="J374">
        <v>813015</v>
      </c>
      <c r="K374" t="s">
        <v>56</v>
      </c>
      <c r="L374" t="s">
        <v>145</v>
      </c>
    </row>
    <row r="375" spans="1:12" hidden="1" x14ac:dyDescent="0.35">
      <c r="A375" t="s">
        <v>529</v>
      </c>
      <c r="B375" t="s">
        <v>346</v>
      </c>
      <c r="C375" t="s">
        <v>141</v>
      </c>
      <c r="D375" t="s">
        <v>274</v>
      </c>
      <c r="E375" t="s">
        <v>143</v>
      </c>
      <c r="F375" t="s">
        <v>321</v>
      </c>
      <c r="G375">
        <v>50140</v>
      </c>
      <c r="H375">
        <v>29348</v>
      </c>
      <c r="I375">
        <v>41</v>
      </c>
      <c r="J375">
        <v>518160</v>
      </c>
      <c r="K375" t="s">
        <v>57</v>
      </c>
      <c r="L375" t="s">
        <v>153</v>
      </c>
    </row>
    <row r="376" spans="1:12" hidden="1" x14ac:dyDescent="0.35">
      <c r="A376" t="s">
        <v>530</v>
      </c>
      <c r="B376" t="s">
        <v>346</v>
      </c>
      <c r="C376" t="s">
        <v>149</v>
      </c>
      <c r="D376" t="s">
        <v>274</v>
      </c>
      <c r="E376" t="s">
        <v>143</v>
      </c>
      <c r="F376" t="s">
        <v>321</v>
      </c>
      <c r="G376">
        <v>50400</v>
      </c>
      <c r="H376">
        <v>32356</v>
      </c>
      <c r="I376">
        <v>52</v>
      </c>
      <c r="J376">
        <v>926856</v>
      </c>
      <c r="K376" t="s">
        <v>57</v>
      </c>
      <c r="L376" t="s">
        <v>145</v>
      </c>
    </row>
    <row r="377" spans="1:12" hidden="1" x14ac:dyDescent="0.35">
      <c r="A377" t="s">
        <v>531</v>
      </c>
      <c r="B377" t="s">
        <v>346</v>
      </c>
      <c r="C377" t="s">
        <v>141</v>
      </c>
      <c r="D377" t="s">
        <v>274</v>
      </c>
      <c r="E377" t="s">
        <v>143</v>
      </c>
      <c r="F377" t="s">
        <v>321</v>
      </c>
      <c r="G377">
        <v>43200</v>
      </c>
      <c r="H377">
        <v>24640</v>
      </c>
      <c r="I377">
        <v>47</v>
      </c>
      <c r="J377">
        <v>745524</v>
      </c>
      <c r="K377" t="s">
        <v>57</v>
      </c>
      <c r="L377" t="s">
        <v>145</v>
      </c>
    </row>
    <row r="378" spans="1:12" hidden="1" x14ac:dyDescent="0.35">
      <c r="A378" t="s">
        <v>532</v>
      </c>
      <c r="B378" t="s">
        <v>346</v>
      </c>
      <c r="C378" t="s">
        <v>141</v>
      </c>
      <c r="D378" t="s">
        <v>274</v>
      </c>
      <c r="E378" t="s">
        <v>143</v>
      </c>
      <c r="F378" t="s">
        <v>321</v>
      </c>
      <c r="G378">
        <v>40660</v>
      </c>
      <c r="H378">
        <v>27751</v>
      </c>
      <c r="I378">
        <v>46</v>
      </c>
      <c r="J378">
        <v>176978</v>
      </c>
      <c r="K378" t="s">
        <v>57</v>
      </c>
      <c r="L378" t="s">
        <v>153</v>
      </c>
    </row>
    <row r="379" spans="1:12" hidden="1" x14ac:dyDescent="0.35">
      <c r="A379" t="s">
        <v>533</v>
      </c>
      <c r="B379" t="s">
        <v>346</v>
      </c>
      <c r="C379" t="s">
        <v>141</v>
      </c>
      <c r="D379" t="s">
        <v>274</v>
      </c>
      <c r="E379" t="s">
        <v>143</v>
      </c>
      <c r="F379" t="s">
        <v>321</v>
      </c>
      <c r="G379">
        <v>46200</v>
      </c>
      <c r="H379">
        <v>24847</v>
      </c>
      <c r="I379">
        <v>33</v>
      </c>
      <c r="J379">
        <v>487705</v>
      </c>
      <c r="K379" t="s">
        <v>57</v>
      </c>
      <c r="L379" t="s">
        <v>153</v>
      </c>
    </row>
    <row r="380" spans="1:12" hidden="1" x14ac:dyDescent="0.35">
      <c r="A380" t="s">
        <v>534</v>
      </c>
      <c r="B380" t="s">
        <v>346</v>
      </c>
      <c r="C380" t="s">
        <v>149</v>
      </c>
      <c r="D380" t="s">
        <v>274</v>
      </c>
      <c r="E380" t="s">
        <v>143</v>
      </c>
      <c r="F380" t="s">
        <v>321</v>
      </c>
      <c r="G380">
        <v>54080</v>
      </c>
      <c r="H380">
        <v>31366</v>
      </c>
      <c r="I380">
        <v>52</v>
      </c>
      <c r="J380">
        <v>724473</v>
      </c>
      <c r="K380" t="s">
        <v>56</v>
      </c>
      <c r="L380" t="s">
        <v>145</v>
      </c>
    </row>
    <row r="381" spans="1:12" x14ac:dyDescent="0.35">
      <c r="A381" t="s">
        <v>535</v>
      </c>
      <c r="B381" t="s">
        <v>346</v>
      </c>
      <c r="C381" t="s">
        <v>147</v>
      </c>
      <c r="D381" t="s">
        <v>274</v>
      </c>
      <c r="E381" t="s">
        <v>143</v>
      </c>
      <c r="F381" t="s">
        <v>321</v>
      </c>
      <c r="G381">
        <v>33790</v>
      </c>
      <c r="H381">
        <v>21600</v>
      </c>
      <c r="I381">
        <v>61</v>
      </c>
      <c r="J381">
        <v>999748</v>
      </c>
      <c r="K381" t="s">
        <v>57</v>
      </c>
      <c r="L381" t="s">
        <v>145</v>
      </c>
    </row>
    <row r="382" spans="1:12" hidden="1" x14ac:dyDescent="0.35">
      <c r="A382" t="s">
        <v>536</v>
      </c>
      <c r="B382" t="s">
        <v>346</v>
      </c>
      <c r="C382" t="s">
        <v>149</v>
      </c>
      <c r="D382" t="s">
        <v>274</v>
      </c>
      <c r="E382" t="s">
        <v>143</v>
      </c>
      <c r="F382" t="s">
        <v>321</v>
      </c>
      <c r="G382">
        <v>47940</v>
      </c>
      <c r="H382">
        <v>32599</v>
      </c>
      <c r="I382">
        <v>27</v>
      </c>
      <c r="J382">
        <v>1106490</v>
      </c>
      <c r="K382" t="s">
        <v>56</v>
      </c>
      <c r="L382" t="s">
        <v>145</v>
      </c>
    </row>
    <row r="383" spans="1:12" x14ac:dyDescent="0.35">
      <c r="A383" t="s">
        <v>537</v>
      </c>
      <c r="B383" t="s">
        <v>346</v>
      </c>
      <c r="C383" t="s">
        <v>147</v>
      </c>
      <c r="D383" t="s">
        <v>274</v>
      </c>
      <c r="E383" t="s">
        <v>143</v>
      </c>
      <c r="F383" t="s">
        <v>321</v>
      </c>
      <c r="G383">
        <v>52430</v>
      </c>
      <c r="H383">
        <v>32928</v>
      </c>
      <c r="I383">
        <v>39</v>
      </c>
      <c r="J383">
        <v>1130990</v>
      </c>
      <c r="K383" t="s">
        <v>57</v>
      </c>
      <c r="L383" t="s">
        <v>145</v>
      </c>
    </row>
    <row r="384" spans="1:12" hidden="1" x14ac:dyDescent="0.35">
      <c r="A384" t="s">
        <v>538</v>
      </c>
      <c r="B384" t="s">
        <v>346</v>
      </c>
      <c r="C384" t="s">
        <v>141</v>
      </c>
      <c r="D384" t="s">
        <v>274</v>
      </c>
      <c r="E384" t="s">
        <v>152</v>
      </c>
      <c r="F384" t="s">
        <v>321</v>
      </c>
      <c r="G384">
        <v>84530</v>
      </c>
      <c r="H384">
        <v>29293</v>
      </c>
      <c r="I384">
        <v>28</v>
      </c>
      <c r="J384">
        <v>566610</v>
      </c>
      <c r="K384" t="s">
        <v>56</v>
      </c>
      <c r="L384" t="s">
        <v>153</v>
      </c>
    </row>
    <row r="385" spans="1:12" hidden="1" x14ac:dyDescent="0.35">
      <c r="A385" t="s">
        <v>539</v>
      </c>
      <c r="B385" t="s">
        <v>346</v>
      </c>
      <c r="C385" t="s">
        <v>149</v>
      </c>
      <c r="D385" t="s">
        <v>274</v>
      </c>
      <c r="E385" t="s">
        <v>152</v>
      </c>
      <c r="F385" t="s">
        <v>321</v>
      </c>
      <c r="G385">
        <v>55120</v>
      </c>
      <c r="H385">
        <v>18539</v>
      </c>
      <c r="I385">
        <v>40</v>
      </c>
      <c r="J385">
        <v>1005056</v>
      </c>
      <c r="K385" t="s">
        <v>56</v>
      </c>
      <c r="L385" t="s">
        <v>145</v>
      </c>
    </row>
    <row r="386" spans="1:12" hidden="1" x14ac:dyDescent="0.35">
      <c r="A386" t="s">
        <v>540</v>
      </c>
      <c r="B386" t="s">
        <v>346</v>
      </c>
      <c r="C386" t="s">
        <v>141</v>
      </c>
      <c r="D386" t="s">
        <v>274</v>
      </c>
      <c r="E386" t="s">
        <v>152</v>
      </c>
      <c r="F386" t="s">
        <v>321</v>
      </c>
      <c r="G386">
        <v>47250</v>
      </c>
      <c r="H386">
        <v>16222</v>
      </c>
      <c r="I386">
        <v>48</v>
      </c>
      <c r="J386">
        <v>544664</v>
      </c>
      <c r="K386" t="s">
        <v>57</v>
      </c>
      <c r="L386" t="s">
        <v>153</v>
      </c>
    </row>
    <row r="387" spans="1:12" x14ac:dyDescent="0.35">
      <c r="A387" t="s">
        <v>541</v>
      </c>
      <c r="B387" t="s">
        <v>346</v>
      </c>
      <c r="C387" t="s">
        <v>147</v>
      </c>
      <c r="D387" t="s">
        <v>274</v>
      </c>
      <c r="E387" t="s">
        <v>152</v>
      </c>
      <c r="F387" t="s">
        <v>321</v>
      </c>
      <c r="G387">
        <v>64310</v>
      </c>
      <c r="H387">
        <v>22089</v>
      </c>
      <c r="I387">
        <v>52</v>
      </c>
      <c r="J387">
        <v>695100</v>
      </c>
      <c r="K387" t="s">
        <v>57</v>
      </c>
      <c r="L387" t="s">
        <v>145</v>
      </c>
    </row>
    <row r="388" spans="1:12" x14ac:dyDescent="0.35">
      <c r="A388" t="s">
        <v>542</v>
      </c>
      <c r="B388" t="s">
        <v>346</v>
      </c>
      <c r="C388" t="s">
        <v>147</v>
      </c>
      <c r="D388" t="s">
        <v>274</v>
      </c>
      <c r="E388" t="s">
        <v>152</v>
      </c>
      <c r="F388" t="s">
        <v>321</v>
      </c>
      <c r="G388">
        <v>21200</v>
      </c>
      <c r="H388">
        <v>6592</v>
      </c>
      <c r="I388">
        <v>44</v>
      </c>
      <c r="J388">
        <v>549848</v>
      </c>
      <c r="K388" t="s">
        <v>56</v>
      </c>
      <c r="L388" t="s">
        <v>153</v>
      </c>
    </row>
    <row r="389" spans="1:12" x14ac:dyDescent="0.35">
      <c r="A389" t="s">
        <v>543</v>
      </c>
      <c r="B389" t="s">
        <v>346</v>
      </c>
      <c r="C389" t="s">
        <v>147</v>
      </c>
      <c r="D389" t="s">
        <v>274</v>
      </c>
      <c r="E389" t="s">
        <v>152</v>
      </c>
      <c r="F389" t="s">
        <v>321</v>
      </c>
      <c r="G389">
        <v>13390</v>
      </c>
      <c r="H389">
        <v>4633</v>
      </c>
      <c r="I389">
        <v>43</v>
      </c>
      <c r="J389">
        <v>488384</v>
      </c>
      <c r="K389" t="s">
        <v>57</v>
      </c>
      <c r="L389" t="s">
        <v>145</v>
      </c>
    </row>
    <row r="390" spans="1:12" hidden="1" x14ac:dyDescent="0.35">
      <c r="A390" t="s">
        <v>544</v>
      </c>
      <c r="B390" t="s">
        <v>346</v>
      </c>
      <c r="C390" t="s">
        <v>149</v>
      </c>
      <c r="D390" t="s">
        <v>274</v>
      </c>
      <c r="E390" t="s">
        <v>152</v>
      </c>
      <c r="F390" t="s">
        <v>321</v>
      </c>
      <c r="G390">
        <v>57750</v>
      </c>
      <c r="H390">
        <v>22093</v>
      </c>
      <c r="I390">
        <v>41</v>
      </c>
      <c r="J390">
        <v>600710</v>
      </c>
      <c r="K390" t="s">
        <v>56</v>
      </c>
      <c r="L390" t="s">
        <v>145</v>
      </c>
    </row>
    <row r="391" spans="1:12" x14ac:dyDescent="0.35">
      <c r="A391" t="s">
        <v>545</v>
      </c>
      <c r="B391" t="s">
        <v>346</v>
      </c>
      <c r="C391" t="s">
        <v>147</v>
      </c>
      <c r="D391" t="s">
        <v>274</v>
      </c>
      <c r="E391" t="s">
        <v>152</v>
      </c>
      <c r="F391" t="s">
        <v>321</v>
      </c>
      <c r="G391">
        <v>47300</v>
      </c>
      <c r="H391">
        <v>16082</v>
      </c>
      <c r="I391">
        <v>40</v>
      </c>
      <c r="J391">
        <v>529788</v>
      </c>
      <c r="K391" t="s">
        <v>57</v>
      </c>
      <c r="L391" t="s">
        <v>145</v>
      </c>
    </row>
    <row r="392" spans="1:12" x14ac:dyDescent="0.35">
      <c r="A392" t="s">
        <v>546</v>
      </c>
      <c r="B392" t="s">
        <v>346</v>
      </c>
      <c r="C392" t="s">
        <v>147</v>
      </c>
      <c r="D392" t="s">
        <v>274</v>
      </c>
      <c r="E392" t="s">
        <v>152</v>
      </c>
      <c r="F392" t="s">
        <v>321</v>
      </c>
      <c r="G392">
        <v>59920</v>
      </c>
      <c r="H392">
        <v>19796</v>
      </c>
      <c r="I392">
        <v>47</v>
      </c>
      <c r="J392">
        <v>632111</v>
      </c>
      <c r="K392" t="s">
        <v>57</v>
      </c>
      <c r="L392" t="s">
        <v>145</v>
      </c>
    </row>
    <row r="393" spans="1:12" hidden="1" x14ac:dyDescent="0.35">
      <c r="A393" t="s">
        <v>547</v>
      </c>
      <c r="B393" t="s">
        <v>346</v>
      </c>
      <c r="C393" t="s">
        <v>149</v>
      </c>
      <c r="D393" t="s">
        <v>274</v>
      </c>
      <c r="E393" t="s">
        <v>152</v>
      </c>
      <c r="F393" t="s">
        <v>321</v>
      </c>
      <c r="G393">
        <v>44690</v>
      </c>
      <c r="H393">
        <v>15210</v>
      </c>
      <c r="I393">
        <v>58</v>
      </c>
      <c r="J393">
        <v>946556</v>
      </c>
      <c r="K393" t="s">
        <v>57</v>
      </c>
      <c r="L393" t="s">
        <v>145</v>
      </c>
    </row>
    <row r="394" spans="1:12" hidden="1" x14ac:dyDescent="0.35">
      <c r="A394" t="s">
        <v>548</v>
      </c>
      <c r="B394" t="s">
        <v>346</v>
      </c>
      <c r="C394" t="s">
        <v>141</v>
      </c>
      <c r="D394" t="s">
        <v>274</v>
      </c>
      <c r="E394" t="s">
        <v>152</v>
      </c>
      <c r="F394" t="s">
        <v>321</v>
      </c>
      <c r="G394">
        <v>42420</v>
      </c>
      <c r="H394">
        <v>15271</v>
      </c>
      <c r="I394">
        <v>33</v>
      </c>
      <c r="J394">
        <v>560011</v>
      </c>
      <c r="K394" t="s">
        <v>57</v>
      </c>
      <c r="L394" t="s">
        <v>145</v>
      </c>
    </row>
    <row r="395" spans="1:12" x14ac:dyDescent="0.35">
      <c r="A395" t="s">
        <v>549</v>
      </c>
      <c r="B395" t="s">
        <v>346</v>
      </c>
      <c r="C395" t="s">
        <v>147</v>
      </c>
      <c r="D395" t="s">
        <v>274</v>
      </c>
      <c r="E395" t="s">
        <v>152</v>
      </c>
      <c r="F395" t="s">
        <v>321</v>
      </c>
      <c r="G395">
        <v>63860</v>
      </c>
      <c r="H395">
        <v>21712</v>
      </c>
      <c r="I395">
        <v>60</v>
      </c>
      <c r="J395">
        <v>608833</v>
      </c>
      <c r="K395" t="s">
        <v>56</v>
      </c>
      <c r="L395" t="s">
        <v>145</v>
      </c>
    </row>
    <row r="396" spans="1:12" hidden="1" x14ac:dyDescent="0.35">
      <c r="A396" t="s">
        <v>550</v>
      </c>
      <c r="B396" t="s">
        <v>346</v>
      </c>
      <c r="C396" t="s">
        <v>141</v>
      </c>
      <c r="D396" t="s">
        <v>274</v>
      </c>
      <c r="E396" t="s">
        <v>156</v>
      </c>
      <c r="F396" t="s">
        <v>321</v>
      </c>
      <c r="G396">
        <v>69690</v>
      </c>
      <c r="H396">
        <v>28083</v>
      </c>
      <c r="I396">
        <v>40</v>
      </c>
      <c r="J396">
        <v>1403122</v>
      </c>
      <c r="K396" t="s">
        <v>56</v>
      </c>
      <c r="L396" t="s">
        <v>153</v>
      </c>
    </row>
    <row r="397" spans="1:12" hidden="1" x14ac:dyDescent="0.35">
      <c r="A397" t="s">
        <v>551</v>
      </c>
      <c r="B397" t="s">
        <v>552</v>
      </c>
      <c r="C397" t="s">
        <v>141</v>
      </c>
      <c r="D397" t="s">
        <v>142</v>
      </c>
      <c r="E397" t="s">
        <v>143</v>
      </c>
      <c r="F397" t="s">
        <v>144</v>
      </c>
      <c r="G397">
        <v>162684720</v>
      </c>
      <c r="H397">
        <v>79082850</v>
      </c>
      <c r="I397">
        <v>50</v>
      </c>
      <c r="J397">
        <v>61571647</v>
      </c>
      <c r="K397" t="s">
        <v>57</v>
      </c>
      <c r="L397" t="s">
        <v>145</v>
      </c>
    </row>
    <row r="398" spans="1:12" hidden="1" x14ac:dyDescent="0.35">
      <c r="A398" t="s">
        <v>553</v>
      </c>
      <c r="B398" t="s">
        <v>552</v>
      </c>
      <c r="C398" t="s">
        <v>149</v>
      </c>
      <c r="D398" t="s">
        <v>142</v>
      </c>
      <c r="E398" t="s">
        <v>143</v>
      </c>
      <c r="F398" t="s">
        <v>144</v>
      </c>
      <c r="G398">
        <v>20053000</v>
      </c>
      <c r="H398">
        <v>3864760</v>
      </c>
      <c r="I398">
        <v>31</v>
      </c>
      <c r="J398">
        <v>14492850</v>
      </c>
      <c r="K398" t="s">
        <v>57</v>
      </c>
      <c r="L398" t="s">
        <v>145</v>
      </c>
    </row>
    <row r="399" spans="1:12" hidden="1" x14ac:dyDescent="0.35">
      <c r="A399" t="s">
        <v>554</v>
      </c>
      <c r="B399" t="s">
        <v>552</v>
      </c>
      <c r="C399" t="s">
        <v>149</v>
      </c>
      <c r="D399" t="s">
        <v>142</v>
      </c>
      <c r="E399" t="s">
        <v>143</v>
      </c>
      <c r="F399" t="s">
        <v>144</v>
      </c>
      <c r="G399">
        <v>10780200</v>
      </c>
      <c r="H399">
        <v>3525600</v>
      </c>
      <c r="I399">
        <v>57</v>
      </c>
      <c r="J399">
        <v>4195125</v>
      </c>
      <c r="K399" t="s">
        <v>57</v>
      </c>
      <c r="L399" t="s">
        <v>145</v>
      </c>
    </row>
    <row r="400" spans="1:12" hidden="1" x14ac:dyDescent="0.35">
      <c r="A400" t="s">
        <v>555</v>
      </c>
      <c r="B400" t="s">
        <v>552</v>
      </c>
      <c r="C400" t="s">
        <v>141</v>
      </c>
      <c r="D400" t="s">
        <v>142</v>
      </c>
      <c r="E400" t="s">
        <v>152</v>
      </c>
      <c r="F400" t="s">
        <v>144</v>
      </c>
      <c r="G400">
        <v>11527760</v>
      </c>
      <c r="H400">
        <v>5875800</v>
      </c>
      <c r="I400">
        <v>41</v>
      </c>
      <c r="J400">
        <v>5875800</v>
      </c>
      <c r="K400" t="s">
        <v>57</v>
      </c>
      <c r="L400" t="s">
        <v>145</v>
      </c>
    </row>
    <row r="401" spans="1:12" hidden="1" x14ac:dyDescent="0.35">
      <c r="A401" t="s">
        <v>556</v>
      </c>
      <c r="B401" t="s">
        <v>552</v>
      </c>
      <c r="C401" t="s">
        <v>149</v>
      </c>
      <c r="D401" t="s">
        <v>142</v>
      </c>
      <c r="E401" t="s">
        <v>152</v>
      </c>
      <c r="F401" t="s">
        <v>144</v>
      </c>
      <c r="G401">
        <v>21075150</v>
      </c>
      <c r="H401">
        <v>4060350</v>
      </c>
      <c r="I401">
        <v>52</v>
      </c>
      <c r="J401">
        <v>10440900</v>
      </c>
      <c r="K401" t="s">
        <v>57</v>
      </c>
      <c r="L401" t="s">
        <v>153</v>
      </c>
    </row>
    <row r="402" spans="1:12" x14ac:dyDescent="0.35">
      <c r="A402" t="s">
        <v>557</v>
      </c>
      <c r="B402" t="s">
        <v>552</v>
      </c>
      <c r="C402" t="s">
        <v>147</v>
      </c>
      <c r="D402" t="s">
        <v>142</v>
      </c>
      <c r="E402" t="s">
        <v>156</v>
      </c>
      <c r="F402" t="s">
        <v>144</v>
      </c>
      <c r="G402">
        <v>269308950</v>
      </c>
      <c r="H402">
        <v>90641200</v>
      </c>
      <c r="I402">
        <v>43</v>
      </c>
      <c r="J402">
        <v>207864675</v>
      </c>
      <c r="K402" t="s">
        <v>57</v>
      </c>
      <c r="L402" t="s">
        <v>145</v>
      </c>
    </row>
    <row r="403" spans="1:12" hidden="1" x14ac:dyDescent="0.35">
      <c r="A403" t="s">
        <v>558</v>
      </c>
      <c r="B403" t="s">
        <v>552</v>
      </c>
      <c r="C403" t="s">
        <v>149</v>
      </c>
      <c r="D403" t="s">
        <v>142</v>
      </c>
      <c r="E403" t="s">
        <v>156</v>
      </c>
      <c r="F403" t="s">
        <v>144</v>
      </c>
      <c r="G403">
        <v>335497760</v>
      </c>
      <c r="H403">
        <v>86365760</v>
      </c>
      <c r="I403">
        <v>37</v>
      </c>
      <c r="J403">
        <v>182696800</v>
      </c>
      <c r="K403" t="s">
        <v>57</v>
      </c>
      <c r="L403" t="s">
        <v>153</v>
      </c>
    </row>
    <row r="404" spans="1:12" hidden="1" x14ac:dyDescent="0.35">
      <c r="A404" t="s">
        <v>559</v>
      </c>
      <c r="B404" t="s">
        <v>552</v>
      </c>
      <c r="C404" t="s">
        <v>141</v>
      </c>
      <c r="D404" t="s">
        <v>142</v>
      </c>
      <c r="E404" t="s">
        <v>156</v>
      </c>
      <c r="F404" t="s">
        <v>144</v>
      </c>
      <c r="G404">
        <v>4049760</v>
      </c>
      <c r="H404">
        <v>1966470</v>
      </c>
      <c r="I404">
        <v>28</v>
      </c>
      <c r="J404">
        <v>3154140</v>
      </c>
      <c r="K404" t="s">
        <v>57</v>
      </c>
      <c r="L404" t="s">
        <v>145</v>
      </c>
    </row>
    <row r="405" spans="1:12" hidden="1" x14ac:dyDescent="0.35">
      <c r="A405" t="s">
        <v>560</v>
      </c>
      <c r="B405" t="s">
        <v>552</v>
      </c>
      <c r="C405" t="s">
        <v>149</v>
      </c>
      <c r="D405" t="s">
        <v>160</v>
      </c>
      <c r="E405" t="s">
        <v>143</v>
      </c>
      <c r="F405" t="s">
        <v>161</v>
      </c>
      <c r="G405">
        <v>8320</v>
      </c>
      <c r="H405">
        <v>2653</v>
      </c>
      <c r="I405">
        <v>33</v>
      </c>
      <c r="J405">
        <v>442488</v>
      </c>
      <c r="K405" t="s">
        <v>56</v>
      </c>
      <c r="L405" t="s">
        <v>145</v>
      </c>
    </row>
    <row r="406" spans="1:12" x14ac:dyDescent="0.35">
      <c r="A406" t="s">
        <v>561</v>
      </c>
      <c r="B406" t="s">
        <v>552</v>
      </c>
      <c r="C406" t="s">
        <v>147</v>
      </c>
      <c r="D406" t="s">
        <v>160</v>
      </c>
      <c r="E406" t="s">
        <v>143</v>
      </c>
      <c r="F406" t="s">
        <v>161</v>
      </c>
      <c r="G406">
        <v>14140</v>
      </c>
      <c r="H406">
        <v>5096</v>
      </c>
      <c r="I406">
        <v>42</v>
      </c>
      <c r="J406">
        <v>1139076</v>
      </c>
      <c r="K406" t="s">
        <v>57</v>
      </c>
      <c r="L406" t="s">
        <v>153</v>
      </c>
    </row>
    <row r="407" spans="1:12" hidden="1" x14ac:dyDescent="0.35">
      <c r="A407" t="s">
        <v>562</v>
      </c>
      <c r="B407" t="s">
        <v>552</v>
      </c>
      <c r="C407" t="s">
        <v>149</v>
      </c>
      <c r="D407" t="s">
        <v>160</v>
      </c>
      <c r="E407" t="s">
        <v>143</v>
      </c>
      <c r="F407" t="s">
        <v>161</v>
      </c>
      <c r="G407">
        <v>14840</v>
      </c>
      <c r="H407">
        <v>4426</v>
      </c>
      <c r="I407">
        <v>54</v>
      </c>
      <c r="J407">
        <v>565386</v>
      </c>
      <c r="K407" t="s">
        <v>56</v>
      </c>
      <c r="L407" t="s">
        <v>145</v>
      </c>
    </row>
    <row r="408" spans="1:12" x14ac:dyDescent="0.35">
      <c r="A408" t="s">
        <v>563</v>
      </c>
      <c r="B408" t="s">
        <v>552</v>
      </c>
      <c r="C408" t="s">
        <v>147</v>
      </c>
      <c r="D408" t="s">
        <v>160</v>
      </c>
      <c r="E408" t="s">
        <v>143</v>
      </c>
      <c r="F408" t="s">
        <v>161</v>
      </c>
      <c r="G408">
        <v>16350</v>
      </c>
      <c r="H408">
        <v>6105</v>
      </c>
      <c r="I408">
        <v>35</v>
      </c>
      <c r="J408">
        <v>726546</v>
      </c>
      <c r="K408" t="s">
        <v>57</v>
      </c>
      <c r="L408" t="s">
        <v>153</v>
      </c>
    </row>
    <row r="409" spans="1:12" x14ac:dyDescent="0.35">
      <c r="A409" t="s">
        <v>564</v>
      </c>
      <c r="B409" t="s">
        <v>552</v>
      </c>
      <c r="C409" t="s">
        <v>147</v>
      </c>
      <c r="D409" t="s">
        <v>160</v>
      </c>
      <c r="E409" t="s">
        <v>143</v>
      </c>
      <c r="F409" t="s">
        <v>161</v>
      </c>
      <c r="G409">
        <v>15300</v>
      </c>
      <c r="H409">
        <v>4698</v>
      </c>
      <c r="I409">
        <v>55</v>
      </c>
      <c r="J409">
        <v>705665</v>
      </c>
      <c r="K409" t="s">
        <v>57</v>
      </c>
      <c r="L409" t="s">
        <v>145</v>
      </c>
    </row>
    <row r="410" spans="1:12" hidden="1" x14ac:dyDescent="0.35">
      <c r="A410" t="s">
        <v>565</v>
      </c>
      <c r="B410" t="s">
        <v>552</v>
      </c>
      <c r="C410" t="s">
        <v>141</v>
      </c>
      <c r="D410" t="s">
        <v>160</v>
      </c>
      <c r="E410" t="s">
        <v>143</v>
      </c>
      <c r="F410" t="s">
        <v>161</v>
      </c>
      <c r="G410">
        <v>15600</v>
      </c>
      <c r="H410">
        <v>4848</v>
      </c>
      <c r="I410">
        <v>40</v>
      </c>
      <c r="J410">
        <v>331092</v>
      </c>
      <c r="K410" t="s">
        <v>57</v>
      </c>
      <c r="L410" t="s">
        <v>153</v>
      </c>
    </row>
    <row r="411" spans="1:12" x14ac:dyDescent="0.35">
      <c r="A411" t="s">
        <v>566</v>
      </c>
      <c r="B411" t="s">
        <v>552</v>
      </c>
      <c r="C411" t="s">
        <v>147</v>
      </c>
      <c r="D411" t="s">
        <v>160</v>
      </c>
      <c r="E411" t="s">
        <v>143</v>
      </c>
      <c r="F411" t="s">
        <v>161</v>
      </c>
      <c r="G411">
        <v>17440</v>
      </c>
      <c r="H411">
        <v>5057</v>
      </c>
      <c r="I411">
        <v>44</v>
      </c>
      <c r="J411">
        <v>606694</v>
      </c>
      <c r="K411" t="s">
        <v>57</v>
      </c>
      <c r="L411" t="s">
        <v>145</v>
      </c>
    </row>
    <row r="412" spans="1:12" x14ac:dyDescent="0.35">
      <c r="A412" t="s">
        <v>567</v>
      </c>
      <c r="B412" t="s">
        <v>552</v>
      </c>
      <c r="C412" t="s">
        <v>147</v>
      </c>
      <c r="D412" t="s">
        <v>160</v>
      </c>
      <c r="E412" t="s">
        <v>143</v>
      </c>
      <c r="F412" t="s">
        <v>161</v>
      </c>
      <c r="G412">
        <v>16480</v>
      </c>
      <c r="H412">
        <v>4536</v>
      </c>
      <c r="I412">
        <v>54</v>
      </c>
      <c r="J412">
        <v>966450</v>
      </c>
      <c r="K412" t="s">
        <v>56</v>
      </c>
      <c r="L412" t="s">
        <v>153</v>
      </c>
    </row>
    <row r="413" spans="1:12" hidden="1" x14ac:dyDescent="0.35">
      <c r="A413" t="s">
        <v>568</v>
      </c>
      <c r="B413" t="s">
        <v>552</v>
      </c>
      <c r="C413" t="s">
        <v>149</v>
      </c>
      <c r="D413" t="s">
        <v>160</v>
      </c>
      <c r="E413" t="s">
        <v>143</v>
      </c>
      <c r="F413" t="s">
        <v>161</v>
      </c>
      <c r="G413">
        <v>17680</v>
      </c>
      <c r="H413">
        <v>5428</v>
      </c>
      <c r="I413">
        <v>55</v>
      </c>
      <c r="J413">
        <v>824775</v>
      </c>
      <c r="K413" t="s">
        <v>57</v>
      </c>
      <c r="L413" t="s">
        <v>153</v>
      </c>
    </row>
    <row r="414" spans="1:12" x14ac:dyDescent="0.35">
      <c r="A414" t="s">
        <v>569</v>
      </c>
      <c r="B414" t="s">
        <v>552</v>
      </c>
      <c r="C414" t="s">
        <v>147</v>
      </c>
      <c r="D414" t="s">
        <v>160</v>
      </c>
      <c r="E414" t="s">
        <v>143</v>
      </c>
      <c r="F414" t="s">
        <v>161</v>
      </c>
      <c r="G414">
        <v>24240</v>
      </c>
      <c r="H414">
        <v>6614</v>
      </c>
      <c r="I414">
        <v>39</v>
      </c>
      <c r="J414">
        <v>900762</v>
      </c>
      <c r="K414" t="s">
        <v>57</v>
      </c>
      <c r="L414" t="s">
        <v>145</v>
      </c>
    </row>
    <row r="415" spans="1:12" hidden="1" x14ac:dyDescent="0.35">
      <c r="A415" t="s">
        <v>570</v>
      </c>
      <c r="B415" t="s">
        <v>552</v>
      </c>
      <c r="C415" t="s">
        <v>141</v>
      </c>
      <c r="D415" t="s">
        <v>160</v>
      </c>
      <c r="E415" t="s">
        <v>143</v>
      </c>
      <c r="F415" t="s">
        <v>161</v>
      </c>
      <c r="G415">
        <v>25250</v>
      </c>
      <c r="H415">
        <v>8992</v>
      </c>
      <c r="I415">
        <v>27</v>
      </c>
      <c r="J415">
        <v>809270</v>
      </c>
      <c r="K415" t="s">
        <v>57</v>
      </c>
      <c r="L415" t="s">
        <v>145</v>
      </c>
    </row>
    <row r="416" spans="1:12" x14ac:dyDescent="0.35">
      <c r="A416" t="s">
        <v>571</v>
      </c>
      <c r="B416" t="s">
        <v>552</v>
      </c>
      <c r="C416" t="s">
        <v>147</v>
      </c>
      <c r="D416" t="s">
        <v>160</v>
      </c>
      <c r="E416" t="s">
        <v>143</v>
      </c>
      <c r="F416" t="s">
        <v>161</v>
      </c>
      <c r="G416">
        <v>27250</v>
      </c>
      <c r="H416">
        <v>9810</v>
      </c>
      <c r="I416">
        <v>34</v>
      </c>
      <c r="J416">
        <v>943722</v>
      </c>
      <c r="K416" t="s">
        <v>57</v>
      </c>
      <c r="L416" t="s">
        <v>145</v>
      </c>
    </row>
    <row r="417" spans="1:12" x14ac:dyDescent="0.35">
      <c r="A417" t="s">
        <v>572</v>
      </c>
      <c r="B417" t="s">
        <v>552</v>
      </c>
      <c r="C417" t="s">
        <v>147</v>
      </c>
      <c r="D417" t="s">
        <v>160</v>
      </c>
      <c r="E417" t="s">
        <v>143</v>
      </c>
      <c r="F417" t="s">
        <v>161</v>
      </c>
      <c r="G417">
        <v>28890</v>
      </c>
      <c r="H417">
        <v>10689</v>
      </c>
      <c r="I417">
        <v>28</v>
      </c>
      <c r="J417">
        <v>590293</v>
      </c>
      <c r="K417" t="s">
        <v>57</v>
      </c>
      <c r="L417" t="s">
        <v>145</v>
      </c>
    </row>
    <row r="418" spans="1:12" x14ac:dyDescent="0.35">
      <c r="A418" t="s">
        <v>573</v>
      </c>
      <c r="B418" t="s">
        <v>552</v>
      </c>
      <c r="C418" t="s">
        <v>147</v>
      </c>
      <c r="D418" t="s">
        <v>160</v>
      </c>
      <c r="E418" t="s">
        <v>143</v>
      </c>
      <c r="F418" t="s">
        <v>161</v>
      </c>
      <c r="G418">
        <v>29430</v>
      </c>
      <c r="H418">
        <v>10206</v>
      </c>
      <c r="I418">
        <v>27</v>
      </c>
      <c r="J418">
        <v>696799</v>
      </c>
      <c r="K418" t="s">
        <v>56</v>
      </c>
      <c r="L418" t="s">
        <v>145</v>
      </c>
    </row>
    <row r="419" spans="1:12" hidden="1" x14ac:dyDescent="0.35">
      <c r="A419" t="s">
        <v>574</v>
      </c>
      <c r="B419" t="s">
        <v>552</v>
      </c>
      <c r="C419" t="s">
        <v>141</v>
      </c>
      <c r="D419" t="s">
        <v>160</v>
      </c>
      <c r="E419" t="s">
        <v>143</v>
      </c>
      <c r="F419" t="s">
        <v>161</v>
      </c>
      <c r="G419">
        <v>29700</v>
      </c>
      <c r="H419">
        <v>9828</v>
      </c>
      <c r="I419">
        <v>36</v>
      </c>
      <c r="J419">
        <v>650208</v>
      </c>
      <c r="K419" t="s">
        <v>56</v>
      </c>
      <c r="L419" t="s">
        <v>153</v>
      </c>
    </row>
    <row r="420" spans="1:12" hidden="1" x14ac:dyDescent="0.35">
      <c r="A420" t="s">
        <v>575</v>
      </c>
      <c r="B420" t="s">
        <v>552</v>
      </c>
      <c r="C420" t="s">
        <v>141</v>
      </c>
      <c r="D420" t="s">
        <v>160</v>
      </c>
      <c r="E420" t="s">
        <v>143</v>
      </c>
      <c r="F420" t="s">
        <v>161</v>
      </c>
      <c r="G420">
        <v>28080</v>
      </c>
      <c r="H420">
        <v>8240</v>
      </c>
      <c r="I420">
        <v>38</v>
      </c>
      <c r="J420">
        <v>552412</v>
      </c>
      <c r="K420" t="s">
        <v>57</v>
      </c>
      <c r="L420" t="s">
        <v>145</v>
      </c>
    </row>
    <row r="421" spans="1:12" hidden="1" x14ac:dyDescent="0.35">
      <c r="A421" t="s">
        <v>576</v>
      </c>
      <c r="B421" t="s">
        <v>552</v>
      </c>
      <c r="C421" t="s">
        <v>141</v>
      </c>
      <c r="D421" t="s">
        <v>160</v>
      </c>
      <c r="E421" t="s">
        <v>143</v>
      </c>
      <c r="F421" t="s">
        <v>161</v>
      </c>
      <c r="G421">
        <v>37740</v>
      </c>
      <c r="H421">
        <v>14245</v>
      </c>
      <c r="I421">
        <v>36</v>
      </c>
      <c r="J421">
        <v>433860</v>
      </c>
      <c r="K421" t="s">
        <v>56</v>
      </c>
      <c r="L421" t="s">
        <v>145</v>
      </c>
    </row>
    <row r="422" spans="1:12" hidden="1" x14ac:dyDescent="0.35">
      <c r="A422" t="s">
        <v>577</v>
      </c>
      <c r="B422" t="s">
        <v>552</v>
      </c>
      <c r="C422" t="s">
        <v>149</v>
      </c>
      <c r="D422" t="s">
        <v>160</v>
      </c>
      <c r="E422" t="s">
        <v>143</v>
      </c>
      <c r="F422" t="s">
        <v>161</v>
      </c>
      <c r="G422">
        <v>37740</v>
      </c>
      <c r="H422">
        <v>14511</v>
      </c>
      <c r="I422">
        <v>46</v>
      </c>
      <c r="J422">
        <v>795080</v>
      </c>
      <c r="K422" t="s">
        <v>56</v>
      </c>
      <c r="L422" t="s">
        <v>145</v>
      </c>
    </row>
    <row r="423" spans="1:12" x14ac:dyDescent="0.35">
      <c r="A423" t="s">
        <v>578</v>
      </c>
      <c r="B423" t="s">
        <v>552</v>
      </c>
      <c r="C423" t="s">
        <v>147</v>
      </c>
      <c r="D423" t="s">
        <v>160</v>
      </c>
      <c r="E423" t="s">
        <v>143</v>
      </c>
      <c r="F423" t="s">
        <v>161</v>
      </c>
      <c r="G423">
        <v>41340</v>
      </c>
      <c r="H423">
        <v>13299</v>
      </c>
      <c r="I423">
        <v>25</v>
      </c>
      <c r="J423">
        <v>334950</v>
      </c>
      <c r="K423" t="s">
        <v>57</v>
      </c>
      <c r="L423" t="s">
        <v>145</v>
      </c>
    </row>
    <row r="424" spans="1:12" x14ac:dyDescent="0.35">
      <c r="A424" t="s">
        <v>579</v>
      </c>
      <c r="B424" t="s">
        <v>552</v>
      </c>
      <c r="C424" t="s">
        <v>147</v>
      </c>
      <c r="D424" t="s">
        <v>160</v>
      </c>
      <c r="E424" t="s">
        <v>143</v>
      </c>
      <c r="F424" t="s">
        <v>161</v>
      </c>
      <c r="G424">
        <v>44000</v>
      </c>
      <c r="H424">
        <v>14520</v>
      </c>
      <c r="I424">
        <v>27</v>
      </c>
      <c r="J424">
        <v>639218</v>
      </c>
      <c r="K424" t="s">
        <v>57</v>
      </c>
      <c r="L424" t="s">
        <v>145</v>
      </c>
    </row>
    <row r="425" spans="1:12" x14ac:dyDescent="0.35">
      <c r="A425" t="s">
        <v>580</v>
      </c>
      <c r="B425" t="s">
        <v>552</v>
      </c>
      <c r="C425" t="s">
        <v>147</v>
      </c>
      <c r="D425" t="s">
        <v>160</v>
      </c>
      <c r="E425" t="s">
        <v>143</v>
      </c>
      <c r="F425" t="s">
        <v>161</v>
      </c>
      <c r="G425">
        <v>42800</v>
      </c>
      <c r="H425">
        <v>14416</v>
      </c>
      <c r="I425">
        <v>33</v>
      </c>
      <c r="J425">
        <v>605064</v>
      </c>
      <c r="K425" t="s">
        <v>57</v>
      </c>
      <c r="L425" t="s">
        <v>145</v>
      </c>
    </row>
    <row r="426" spans="1:12" hidden="1" x14ac:dyDescent="0.35">
      <c r="A426" t="s">
        <v>581</v>
      </c>
      <c r="B426" t="s">
        <v>552</v>
      </c>
      <c r="C426" t="s">
        <v>141</v>
      </c>
      <c r="D426" t="s">
        <v>160</v>
      </c>
      <c r="E426" t="s">
        <v>143</v>
      </c>
      <c r="F426" t="s">
        <v>161</v>
      </c>
      <c r="G426">
        <v>46200</v>
      </c>
      <c r="H426">
        <v>11440</v>
      </c>
      <c r="I426">
        <v>47</v>
      </c>
      <c r="J426">
        <v>472983</v>
      </c>
      <c r="K426" t="s">
        <v>57</v>
      </c>
      <c r="L426" t="s">
        <v>153</v>
      </c>
    </row>
    <row r="427" spans="1:12" hidden="1" x14ac:dyDescent="0.35">
      <c r="A427" t="s">
        <v>582</v>
      </c>
      <c r="B427" t="s">
        <v>552</v>
      </c>
      <c r="C427" t="s">
        <v>141</v>
      </c>
      <c r="D427" t="s">
        <v>160</v>
      </c>
      <c r="E427" t="s">
        <v>143</v>
      </c>
      <c r="F427" t="s">
        <v>161</v>
      </c>
      <c r="G427">
        <v>48760</v>
      </c>
      <c r="H427">
        <v>13537</v>
      </c>
      <c r="I427">
        <v>55</v>
      </c>
      <c r="J427">
        <v>875160</v>
      </c>
      <c r="K427" t="s">
        <v>57</v>
      </c>
      <c r="L427" t="s">
        <v>153</v>
      </c>
    </row>
    <row r="428" spans="1:12" hidden="1" x14ac:dyDescent="0.35">
      <c r="A428" t="s">
        <v>583</v>
      </c>
      <c r="B428" t="s">
        <v>552</v>
      </c>
      <c r="C428" t="s">
        <v>141</v>
      </c>
      <c r="D428" t="s">
        <v>160</v>
      </c>
      <c r="E428" t="s">
        <v>143</v>
      </c>
      <c r="F428" t="s">
        <v>161</v>
      </c>
      <c r="G428">
        <v>47840</v>
      </c>
      <c r="H428">
        <v>14214</v>
      </c>
      <c r="I428">
        <v>42</v>
      </c>
      <c r="J428">
        <v>723433</v>
      </c>
      <c r="K428" t="s">
        <v>56</v>
      </c>
      <c r="L428" t="s">
        <v>145</v>
      </c>
    </row>
    <row r="429" spans="1:12" x14ac:dyDescent="0.35">
      <c r="A429" t="s">
        <v>584</v>
      </c>
      <c r="B429" t="s">
        <v>552</v>
      </c>
      <c r="C429" t="s">
        <v>147</v>
      </c>
      <c r="D429" t="s">
        <v>160</v>
      </c>
      <c r="E429" t="s">
        <v>143</v>
      </c>
      <c r="F429" t="s">
        <v>161</v>
      </c>
      <c r="G429">
        <v>52320</v>
      </c>
      <c r="H429">
        <v>15408</v>
      </c>
      <c r="I429">
        <v>33</v>
      </c>
      <c r="J429">
        <v>905840</v>
      </c>
      <c r="K429" t="s">
        <v>57</v>
      </c>
      <c r="L429" t="s">
        <v>145</v>
      </c>
    </row>
    <row r="430" spans="1:12" hidden="1" x14ac:dyDescent="0.35">
      <c r="A430" t="s">
        <v>585</v>
      </c>
      <c r="B430" t="s">
        <v>552</v>
      </c>
      <c r="C430" t="s">
        <v>141</v>
      </c>
      <c r="D430" t="s">
        <v>160</v>
      </c>
      <c r="E430" t="s">
        <v>143</v>
      </c>
      <c r="F430" t="s">
        <v>161</v>
      </c>
      <c r="G430">
        <v>48480</v>
      </c>
      <c r="H430">
        <v>13977</v>
      </c>
      <c r="I430">
        <v>47</v>
      </c>
      <c r="J430">
        <v>771336</v>
      </c>
      <c r="K430" t="s">
        <v>57</v>
      </c>
      <c r="L430" t="s">
        <v>145</v>
      </c>
    </row>
    <row r="431" spans="1:12" hidden="1" x14ac:dyDescent="0.35">
      <c r="A431" t="s">
        <v>586</v>
      </c>
      <c r="B431" t="s">
        <v>552</v>
      </c>
      <c r="C431" t="s">
        <v>149</v>
      </c>
      <c r="D431" t="s">
        <v>160</v>
      </c>
      <c r="E431" t="s">
        <v>143</v>
      </c>
      <c r="F431" t="s">
        <v>161</v>
      </c>
      <c r="G431">
        <v>55120</v>
      </c>
      <c r="H431">
        <v>13650</v>
      </c>
      <c r="I431">
        <v>31</v>
      </c>
      <c r="J431">
        <v>674415</v>
      </c>
      <c r="K431" t="s">
        <v>57</v>
      </c>
      <c r="L431" t="s">
        <v>145</v>
      </c>
    </row>
    <row r="432" spans="1:12" x14ac:dyDescent="0.35">
      <c r="A432" t="s">
        <v>587</v>
      </c>
      <c r="B432" t="s">
        <v>552</v>
      </c>
      <c r="C432" t="s">
        <v>147</v>
      </c>
      <c r="D432" t="s">
        <v>160</v>
      </c>
      <c r="E432" t="s">
        <v>143</v>
      </c>
      <c r="F432" t="s">
        <v>161</v>
      </c>
      <c r="G432">
        <v>56710</v>
      </c>
      <c r="H432">
        <v>20034</v>
      </c>
      <c r="I432">
        <v>27</v>
      </c>
      <c r="J432">
        <v>922094</v>
      </c>
      <c r="K432" t="s">
        <v>57</v>
      </c>
      <c r="L432" t="s">
        <v>145</v>
      </c>
    </row>
    <row r="433" spans="1:12" hidden="1" x14ac:dyDescent="0.35">
      <c r="A433" t="s">
        <v>588</v>
      </c>
      <c r="B433" t="s">
        <v>552</v>
      </c>
      <c r="C433" t="s">
        <v>149</v>
      </c>
      <c r="D433" t="s">
        <v>160</v>
      </c>
      <c r="E433" t="s">
        <v>143</v>
      </c>
      <c r="F433" t="s">
        <v>161</v>
      </c>
      <c r="G433">
        <v>73130</v>
      </c>
      <c r="H433">
        <v>21825</v>
      </c>
      <c r="I433">
        <v>51</v>
      </c>
      <c r="J433">
        <v>848308</v>
      </c>
      <c r="K433" t="s">
        <v>57</v>
      </c>
      <c r="L433" t="s">
        <v>145</v>
      </c>
    </row>
    <row r="434" spans="1:12" hidden="1" x14ac:dyDescent="0.35">
      <c r="A434" t="s">
        <v>589</v>
      </c>
      <c r="B434" t="s">
        <v>552</v>
      </c>
      <c r="C434" t="s">
        <v>141</v>
      </c>
      <c r="D434" t="s">
        <v>160</v>
      </c>
      <c r="E434" t="s">
        <v>143</v>
      </c>
      <c r="F434" t="s">
        <v>161</v>
      </c>
      <c r="G434">
        <v>76220</v>
      </c>
      <c r="H434">
        <v>26418</v>
      </c>
      <c r="I434">
        <v>40</v>
      </c>
      <c r="J434">
        <v>610390</v>
      </c>
      <c r="K434" t="s">
        <v>57</v>
      </c>
      <c r="L434" t="s">
        <v>145</v>
      </c>
    </row>
    <row r="435" spans="1:12" hidden="1" x14ac:dyDescent="0.35">
      <c r="A435" t="s">
        <v>590</v>
      </c>
      <c r="B435" t="s">
        <v>552</v>
      </c>
      <c r="C435" t="s">
        <v>149</v>
      </c>
      <c r="D435" t="s">
        <v>160</v>
      </c>
      <c r="E435" t="s">
        <v>143</v>
      </c>
      <c r="F435" t="s">
        <v>161</v>
      </c>
      <c r="G435">
        <v>97900</v>
      </c>
      <c r="H435">
        <v>30073</v>
      </c>
      <c r="I435">
        <v>65</v>
      </c>
      <c r="J435">
        <v>746664</v>
      </c>
      <c r="K435" t="s">
        <v>57</v>
      </c>
      <c r="L435" t="s">
        <v>145</v>
      </c>
    </row>
    <row r="436" spans="1:12" hidden="1" x14ac:dyDescent="0.35">
      <c r="A436" t="s">
        <v>591</v>
      </c>
      <c r="B436" t="s">
        <v>552</v>
      </c>
      <c r="C436" t="s">
        <v>141</v>
      </c>
      <c r="D436" t="s">
        <v>160</v>
      </c>
      <c r="E436" t="s">
        <v>143</v>
      </c>
      <c r="F436" t="s">
        <v>161</v>
      </c>
      <c r="G436">
        <v>92700</v>
      </c>
      <c r="H436">
        <v>24543</v>
      </c>
      <c r="I436">
        <v>54</v>
      </c>
      <c r="J436">
        <v>939276</v>
      </c>
      <c r="K436" t="s">
        <v>57</v>
      </c>
      <c r="L436" t="s">
        <v>145</v>
      </c>
    </row>
    <row r="437" spans="1:12" x14ac:dyDescent="0.35">
      <c r="A437" t="s">
        <v>592</v>
      </c>
      <c r="B437" t="s">
        <v>552</v>
      </c>
      <c r="C437" t="s">
        <v>147</v>
      </c>
      <c r="D437" t="s">
        <v>160</v>
      </c>
      <c r="E437" t="s">
        <v>143</v>
      </c>
      <c r="F437" t="s">
        <v>161</v>
      </c>
      <c r="G437">
        <v>94760</v>
      </c>
      <c r="H437">
        <v>28980</v>
      </c>
      <c r="I437">
        <v>43</v>
      </c>
      <c r="J437">
        <v>657087</v>
      </c>
      <c r="K437" t="s">
        <v>57</v>
      </c>
      <c r="L437" t="s">
        <v>153</v>
      </c>
    </row>
    <row r="438" spans="1:12" x14ac:dyDescent="0.35">
      <c r="A438" t="s">
        <v>593</v>
      </c>
      <c r="B438" t="s">
        <v>552</v>
      </c>
      <c r="C438" t="s">
        <v>147</v>
      </c>
      <c r="D438" t="s">
        <v>160</v>
      </c>
      <c r="E438" t="s">
        <v>143</v>
      </c>
      <c r="F438" t="s">
        <v>161</v>
      </c>
      <c r="G438">
        <v>113420</v>
      </c>
      <c r="H438">
        <v>30337</v>
      </c>
      <c r="I438">
        <v>38</v>
      </c>
      <c r="J438">
        <v>978804</v>
      </c>
      <c r="K438" t="s">
        <v>57</v>
      </c>
      <c r="L438" t="s">
        <v>145</v>
      </c>
    </row>
    <row r="439" spans="1:12" x14ac:dyDescent="0.35">
      <c r="A439" t="s">
        <v>594</v>
      </c>
      <c r="B439" t="s">
        <v>552</v>
      </c>
      <c r="C439" t="s">
        <v>147</v>
      </c>
      <c r="D439" t="s">
        <v>160</v>
      </c>
      <c r="E439" t="s">
        <v>143</v>
      </c>
      <c r="F439" t="s">
        <v>161</v>
      </c>
      <c r="G439">
        <v>132680</v>
      </c>
      <c r="H439">
        <v>42457</v>
      </c>
      <c r="I439">
        <v>42</v>
      </c>
      <c r="J439">
        <v>706307</v>
      </c>
      <c r="K439" t="s">
        <v>56</v>
      </c>
      <c r="L439" t="s">
        <v>153</v>
      </c>
    </row>
    <row r="440" spans="1:12" hidden="1" x14ac:dyDescent="0.35">
      <c r="A440" t="s">
        <v>595</v>
      </c>
      <c r="B440" t="s">
        <v>552</v>
      </c>
      <c r="C440" t="s">
        <v>149</v>
      </c>
      <c r="D440" t="s">
        <v>160</v>
      </c>
      <c r="E440" t="s">
        <v>152</v>
      </c>
      <c r="F440" t="s">
        <v>161</v>
      </c>
      <c r="G440">
        <v>6600</v>
      </c>
      <c r="H440">
        <v>3120</v>
      </c>
      <c r="I440">
        <v>59</v>
      </c>
      <c r="J440">
        <v>1180816</v>
      </c>
      <c r="K440" t="s">
        <v>56</v>
      </c>
      <c r="L440" t="s">
        <v>145</v>
      </c>
    </row>
    <row r="441" spans="1:12" hidden="1" x14ac:dyDescent="0.35">
      <c r="A441" t="s">
        <v>596</v>
      </c>
      <c r="B441" t="s">
        <v>552</v>
      </c>
      <c r="C441" t="s">
        <v>141</v>
      </c>
      <c r="D441" t="s">
        <v>160</v>
      </c>
      <c r="E441" t="s">
        <v>152</v>
      </c>
      <c r="F441" t="s">
        <v>161</v>
      </c>
      <c r="G441">
        <v>12240</v>
      </c>
      <c r="H441">
        <v>5493</v>
      </c>
      <c r="I441">
        <v>37</v>
      </c>
      <c r="J441">
        <v>1060776</v>
      </c>
      <c r="K441" t="s">
        <v>57</v>
      </c>
      <c r="L441" t="s">
        <v>145</v>
      </c>
    </row>
    <row r="442" spans="1:12" x14ac:dyDescent="0.35">
      <c r="A442" t="s">
        <v>597</v>
      </c>
      <c r="B442" t="s">
        <v>552</v>
      </c>
      <c r="C442" t="s">
        <v>147</v>
      </c>
      <c r="D442" t="s">
        <v>160</v>
      </c>
      <c r="E442" t="s">
        <v>152</v>
      </c>
      <c r="F442" t="s">
        <v>161</v>
      </c>
      <c r="G442">
        <v>12480</v>
      </c>
      <c r="H442">
        <v>3878</v>
      </c>
      <c r="I442">
        <v>38</v>
      </c>
      <c r="J442">
        <v>795690</v>
      </c>
      <c r="K442" t="s">
        <v>57</v>
      </c>
      <c r="L442" t="s">
        <v>153</v>
      </c>
    </row>
    <row r="443" spans="1:12" hidden="1" x14ac:dyDescent="0.35">
      <c r="A443" t="s">
        <v>598</v>
      </c>
      <c r="B443" t="s">
        <v>552</v>
      </c>
      <c r="C443" t="s">
        <v>141</v>
      </c>
      <c r="D443" t="s">
        <v>160</v>
      </c>
      <c r="E443" t="s">
        <v>152</v>
      </c>
      <c r="F443" t="s">
        <v>161</v>
      </c>
      <c r="G443">
        <v>15900</v>
      </c>
      <c r="H443">
        <v>6259</v>
      </c>
      <c r="I443">
        <v>51</v>
      </c>
      <c r="J443">
        <v>520905</v>
      </c>
      <c r="K443" t="s">
        <v>56</v>
      </c>
      <c r="L443" t="s">
        <v>153</v>
      </c>
    </row>
    <row r="444" spans="1:12" x14ac:dyDescent="0.35">
      <c r="A444" t="s">
        <v>599</v>
      </c>
      <c r="B444" t="s">
        <v>552</v>
      </c>
      <c r="C444" t="s">
        <v>147</v>
      </c>
      <c r="D444" t="s">
        <v>160</v>
      </c>
      <c r="E444" t="s">
        <v>152</v>
      </c>
      <c r="F444" t="s">
        <v>161</v>
      </c>
      <c r="G444">
        <v>16350</v>
      </c>
      <c r="H444">
        <v>5661</v>
      </c>
      <c r="I444">
        <v>51</v>
      </c>
      <c r="J444">
        <v>397305</v>
      </c>
      <c r="K444" t="s">
        <v>56</v>
      </c>
      <c r="L444" t="s">
        <v>153</v>
      </c>
    </row>
    <row r="445" spans="1:12" hidden="1" x14ac:dyDescent="0.35">
      <c r="A445" t="s">
        <v>600</v>
      </c>
      <c r="B445" t="s">
        <v>552</v>
      </c>
      <c r="C445" t="s">
        <v>149</v>
      </c>
      <c r="D445" t="s">
        <v>160</v>
      </c>
      <c r="E445" t="s">
        <v>152</v>
      </c>
      <c r="F445" t="s">
        <v>161</v>
      </c>
      <c r="G445">
        <v>17170</v>
      </c>
      <c r="H445">
        <v>6696</v>
      </c>
      <c r="I445">
        <v>48</v>
      </c>
      <c r="J445">
        <v>582364</v>
      </c>
      <c r="K445" t="s">
        <v>57</v>
      </c>
      <c r="L445" t="s">
        <v>153</v>
      </c>
    </row>
    <row r="446" spans="1:12" x14ac:dyDescent="0.35">
      <c r="A446" t="s">
        <v>601</v>
      </c>
      <c r="B446" t="s">
        <v>552</v>
      </c>
      <c r="C446" t="s">
        <v>147</v>
      </c>
      <c r="D446" t="s">
        <v>160</v>
      </c>
      <c r="E446" t="s">
        <v>152</v>
      </c>
      <c r="F446" t="s">
        <v>161</v>
      </c>
      <c r="G446">
        <v>18190</v>
      </c>
      <c r="H446">
        <v>7956</v>
      </c>
      <c r="I446">
        <v>40</v>
      </c>
      <c r="J446">
        <v>500108</v>
      </c>
      <c r="K446" t="s">
        <v>56</v>
      </c>
      <c r="L446" t="s">
        <v>145</v>
      </c>
    </row>
    <row r="447" spans="1:12" hidden="1" x14ac:dyDescent="0.35">
      <c r="A447" t="s">
        <v>602</v>
      </c>
      <c r="B447" t="s">
        <v>552</v>
      </c>
      <c r="C447" t="s">
        <v>141</v>
      </c>
      <c r="D447" t="s">
        <v>160</v>
      </c>
      <c r="E447" t="s">
        <v>152</v>
      </c>
      <c r="F447" t="s">
        <v>161</v>
      </c>
      <c r="G447">
        <v>22050</v>
      </c>
      <c r="H447">
        <v>10071</v>
      </c>
      <c r="I447">
        <v>37</v>
      </c>
      <c r="J447">
        <v>691446</v>
      </c>
      <c r="K447" t="s">
        <v>57</v>
      </c>
      <c r="L447" t="s">
        <v>145</v>
      </c>
    </row>
    <row r="448" spans="1:12" hidden="1" x14ac:dyDescent="0.35">
      <c r="A448" t="s">
        <v>603</v>
      </c>
      <c r="B448" t="s">
        <v>552</v>
      </c>
      <c r="C448" t="s">
        <v>149</v>
      </c>
      <c r="D448" t="s">
        <v>160</v>
      </c>
      <c r="E448" t="s">
        <v>152</v>
      </c>
      <c r="F448" t="s">
        <v>161</v>
      </c>
      <c r="G448">
        <v>25250</v>
      </c>
      <c r="H448">
        <v>8720</v>
      </c>
      <c r="I448">
        <v>29</v>
      </c>
      <c r="J448">
        <v>204691</v>
      </c>
      <c r="K448" t="s">
        <v>56</v>
      </c>
      <c r="L448" t="s">
        <v>153</v>
      </c>
    </row>
    <row r="449" spans="1:12" x14ac:dyDescent="0.35">
      <c r="A449" t="s">
        <v>604</v>
      </c>
      <c r="B449" t="s">
        <v>552</v>
      </c>
      <c r="C449" t="s">
        <v>147</v>
      </c>
      <c r="D449" t="s">
        <v>160</v>
      </c>
      <c r="E449" t="s">
        <v>152</v>
      </c>
      <c r="F449" t="s">
        <v>161</v>
      </c>
      <c r="G449">
        <v>27300</v>
      </c>
      <c r="H449">
        <v>12051</v>
      </c>
      <c r="I449">
        <v>37</v>
      </c>
      <c r="J449">
        <v>290048</v>
      </c>
      <c r="K449" t="s">
        <v>57</v>
      </c>
      <c r="L449" t="s">
        <v>145</v>
      </c>
    </row>
    <row r="450" spans="1:12" x14ac:dyDescent="0.35">
      <c r="A450" t="s">
        <v>605</v>
      </c>
      <c r="B450" t="s">
        <v>552</v>
      </c>
      <c r="C450" t="s">
        <v>147</v>
      </c>
      <c r="D450" t="s">
        <v>160</v>
      </c>
      <c r="E450" t="s">
        <v>152</v>
      </c>
      <c r="F450" t="s">
        <v>161</v>
      </c>
      <c r="G450">
        <v>28890</v>
      </c>
      <c r="H450">
        <v>13662</v>
      </c>
      <c r="I450">
        <v>49</v>
      </c>
      <c r="J450">
        <v>993388</v>
      </c>
      <c r="K450" t="s">
        <v>57</v>
      </c>
      <c r="L450" t="s">
        <v>153</v>
      </c>
    </row>
    <row r="451" spans="1:12" hidden="1" x14ac:dyDescent="0.35">
      <c r="A451" t="s">
        <v>606</v>
      </c>
      <c r="B451" t="s">
        <v>552</v>
      </c>
      <c r="C451" t="s">
        <v>141</v>
      </c>
      <c r="D451" t="s">
        <v>160</v>
      </c>
      <c r="E451" t="s">
        <v>152</v>
      </c>
      <c r="F451" t="s">
        <v>161</v>
      </c>
      <c r="G451">
        <v>31200</v>
      </c>
      <c r="H451">
        <v>15510</v>
      </c>
      <c r="I451">
        <v>31</v>
      </c>
      <c r="J451">
        <v>226305</v>
      </c>
      <c r="K451" t="s">
        <v>57</v>
      </c>
      <c r="L451" t="s">
        <v>145</v>
      </c>
    </row>
    <row r="452" spans="1:12" hidden="1" x14ac:dyDescent="0.35">
      <c r="A452" t="s">
        <v>607</v>
      </c>
      <c r="B452" t="s">
        <v>552</v>
      </c>
      <c r="C452" t="s">
        <v>141</v>
      </c>
      <c r="D452" t="s">
        <v>160</v>
      </c>
      <c r="E452" t="s">
        <v>152</v>
      </c>
      <c r="F452" t="s">
        <v>161</v>
      </c>
      <c r="G452">
        <v>33990</v>
      </c>
      <c r="H452">
        <v>12342</v>
      </c>
      <c r="I452">
        <v>56</v>
      </c>
      <c r="J452">
        <v>807976</v>
      </c>
      <c r="K452" t="s">
        <v>57</v>
      </c>
      <c r="L452" t="s">
        <v>145</v>
      </c>
    </row>
    <row r="453" spans="1:12" hidden="1" x14ac:dyDescent="0.35">
      <c r="A453" t="s">
        <v>608</v>
      </c>
      <c r="B453" t="s">
        <v>552</v>
      </c>
      <c r="C453" t="s">
        <v>149</v>
      </c>
      <c r="D453" t="s">
        <v>160</v>
      </c>
      <c r="E453" t="s">
        <v>152</v>
      </c>
      <c r="F453" t="s">
        <v>161</v>
      </c>
      <c r="G453">
        <v>33660</v>
      </c>
      <c r="H453">
        <v>10771</v>
      </c>
      <c r="I453">
        <v>52</v>
      </c>
      <c r="J453">
        <v>892815</v>
      </c>
      <c r="K453" t="s">
        <v>57</v>
      </c>
      <c r="L453" t="s">
        <v>145</v>
      </c>
    </row>
    <row r="454" spans="1:12" hidden="1" x14ac:dyDescent="0.35">
      <c r="A454" t="s">
        <v>609</v>
      </c>
      <c r="B454" t="s">
        <v>552</v>
      </c>
      <c r="C454" t="s">
        <v>149</v>
      </c>
      <c r="D454" t="s">
        <v>160</v>
      </c>
      <c r="E454" t="s">
        <v>152</v>
      </c>
      <c r="F454" t="s">
        <v>161</v>
      </c>
      <c r="G454">
        <v>35700</v>
      </c>
      <c r="H454">
        <v>14055</v>
      </c>
      <c r="I454">
        <v>27</v>
      </c>
      <c r="J454">
        <v>664900</v>
      </c>
      <c r="K454" t="s">
        <v>56</v>
      </c>
      <c r="L454" t="s">
        <v>145</v>
      </c>
    </row>
    <row r="455" spans="1:12" x14ac:dyDescent="0.35">
      <c r="A455" t="s">
        <v>610</v>
      </c>
      <c r="B455" t="s">
        <v>552</v>
      </c>
      <c r="C455" t="s">
        <v>147</v>
      </c>
      <c r="D455" t="s">
        <v>160</v>
      </c>
      <c r="E455" t="s">
        <v>152</v>
      </c>
      <c r="F455" t="s">
        <v>161</v>
      </c>
      <c r="G455">
        <v>38500</v>
      </c>
      <c r="H455">
        <v>18725</v>
      </c>
      <c r="I455">
        <v>60</v>
      </c>
      <c r="J455">
        <v>747574</v>
      </c>
      <c r="K455" t="s">
        <v>57</v>
      </c>
      <c r="L455" t="s">
        <v>145</v>
      </c>
    </row>
    <row r="456" spans="1:12" x14ac:dyDescent="0.35">
      <c r="A456" t="s">
        <v>611</v>
      </c>
      <c r="B456" t="s">
        <v>552</v>
      </c>
      <c r="C456" t="s">
        <v>147</v>
      </c>
      <c r="D456" t="s">
        <v>160</v>
      </c>
      <c r="E456" t="s">
        <v>152</v>
      </c>
      <c r="F456" t="s">
        <v>161</v>
      </c>
      <c r="G456">
        <v>38160</v>
      </c>
      <c r="H456">
        <v>12556</v>
      </c>
      <c r="I456">
        <v>35</v>
      </c>
      <c r="J456">
        <v>564388</v>
      </c>
      <c r="K456" t="s">
        <v>56</v>
      </c>
      <c r="L456" t="s">
        <v>153</v>
      </c>
    </row>
    <row r="457" spans="1:12" x14ac:dyDescent="0.35">
      <c r="A457" t="s">
        <v>612</v>
      </c>
      <c r="B457" t="s">
        <v>552</v>
      </c>
      <c r="C457" t="s">
        <v>147</v>
      </c>
      <c r="D457" t="s">
        <v>160</v>
      </c>
      <c r="E457" t="s">
        <v>152</v>
      </c>
      <c r="F457" t="s">
        <v>161</v>
      </c>
      <c r="G457">
        <v>38760</v>
      </c>
      <c r="H457">
        <v>18753</v>
      </c>
      <c r="I457">
        <v>52</v>
      </c>
      <c r="J457">
        <v>1744308</v>
      </c>
      <c r="K457" t="s">
        <v>57</v>
      </c>
      <c r="L457" t="s">
        <v>153</v>
      </c>
    </row>
    <row r="458" spans="1:12" x14ac:dyDescent="0.35">
      <c r="A458" t="s">
        <v>613</v>
      </c>
      <c r="B458" t="s">
        <v>552</v>
      </c>
      <c r="C458" t="s">
        <v>147</v>
      </c>
      <c r="D458" t="s">
        <v>160</v>
      </c>
      <c r="E458" t="s">
        <v>152</v>
      </c>
      <c r="F458" t="s">
        <v>161</v>
      </c>
      <c r="G458">
        <v>38380</v>
      </c>
      <c r="H458">
        <v>18703</v>
      </c>
      <c r="I458">
        <v>60</v>
      </c>
      <c r="J458">
        <v>1798362</v>
      </c>
      <c r="K458" t="s">
        <v>56</v>
      </c>
      <c r="L458" t="s">
        <v>145</v>
      </c>
    </row>
    <row r="459" spans="1:12" x14ac:dyDescent="0.35">
      <c r="A459" t="s">
        <v>614</v>
      </c>
      <c r="B459" t="s">
        <v>552</v>
      </c>
      <c r="C459" t="s">
        <v>147</v>
      </c>
      <c r="D459" t="s">
        <v>160</v>
      </c>
      <c r="E459" t="s">
        <v>152</v>
      </c>
      <c r="F459" t="s">
        <v>161</v>
      </c>
      <c r="G459">
        <v>41420</v>
      </c>
      <c r="H459">
        <v>13041</v>
      </c>
      <c r="I459">
        <v>32</v>
      </c>
      <c r="J459">
        <v>1564056</v>
      </c>
      <c r="K459" t="s">
        <v>57</v>
      </c>
      <c r="L459" t="s">
        <v>145</v>
      </c>
    </row>
    <row r="460" spans="1:12" hidden="1" x14ac:dyDescent="0.35">
      <c r="A460" t="s">
        <v>615</v>
      </c>
      <c r="B460" t="s">
        <v>552</v>
      </c>
      <c r="C460" t="s">
        <v>141</v>
      </c>
      <c r="D460" t="s">
        <v>160</v>
      </c>
      <c r="E460" t="s">
        <v>152</v>
      </c>
      <c r="F460" t="s">
        <v>161</v>
      </c>
      <c r="G460">
        <v>48480</v>
      </c>
      <c r="H460">
        <v>24192</v>
      </c>
      <c r="I460">
        <v>40</v>
      </c>
      <c r="J460">
        <v>845312</v>
      </c>
      <c r="K460" t="s">
        <v>57</v>
      </c>
      <c r="L460" t="s">
        <v>145</v>
      </c>
    </row>
    <row r="461" spans="1:12" hidden="1" x14ac:dyDescent="0.35">
      <c r="A461" t="s">
        <v>616</v>
      </c>
      <c r="B461" t="s">
        <v>552</v>
      </c>
      <c r="C461" t="s">
        <v>149</v>
      </c>
      <c r="D461" t="s">
        <v>160</v>
      </c>
      <c r="E461" t="s">
        <v>152</v>
      </c>
      <c r="F461" t="s">
        <v>161</v>
      </c>
      <c r="G461">
        <v>57780</v>
      </c>
      <c r="H461">
        <v>19828</v>
      </c>
      <c r="I461">
        <v>45</v>
      </c>
      <c r="J461">
        <v>830422</v>
      </c>
      <c r="K461" t="s">
        <v>56</v>
      </c>
      <c r="L461" t="s">
        <v>145</v>
      </c>
    </row>
    <row r="462" spans="1:12" hidden="1" x14ac:dyDescent="0.35">
      <c r="A462" t="s">
        <v>617</v>
      </c>
      <c r="B462" t="s">
        <v>552</v>
      </c>
      <c r="C462" t="s">
        <v>141</v>
      </c>
      <c r="D462" t="s">
        <v>160</v>
      </c>
      <c r="E462" t="s">
        <v>152</v>
      </c>
      <c r="F462" t="s">
        <v>161</v>
      </c>
      <c r="G462">
        <v>59740</v>
      </c>
      <c r="H462">
        <v>19905</v>
      </c>
      <c r="I462">
        <v>33</v>
      </c>
      <c r="J462">
        <v>1623534</v>
      </c>
      <c r="K462" t="s">
        <v>56</v>
      </c>
      <c r="L462" t="s">
        <v>145</v>
      </c>
    </row>
    <row r="463" spans="1:12" x14ac:dyDescent="0.35">
      <c r="A463" t="s">
        <v>618</v>
      </c>
      <c r="B463" t="s">
        <v>552</v>
      </c>
      <c r="C463" t="s">
        <v>147</v>
      </c>
      <c r="D463" t="s">
        <v>160</v>
      </c>
      <c r="E463" t="s">
        <v>152</v>
      </c>
      <c r="F463" t="s">
        <v>161</v>
      </c>
      <c r="G463">
        <v>88290</v>
      </c>
      <c r="H463">
        <v>41212</v>
      </c>
      <c r="I463">
        <v>58</v>
      </c>
      <c r="J463">
        <v>1794096</v>
      </c>
      <c r="K463" t="s">
        <v>56</v>
      </c>
      <c r="L463" t="s">
        <v>145</v>
      </c>
    </row>
    <row r="464" spans="1:12" hidden="1" x14ac:dyDescent="0.35">
      <c r="A464" t="s">
        <v>619</v>
      </c>
      <c r="B464" t="s">
        <v>552</v>
      </c>
      <c r="C464" t="s">
        <v>149</v>
      </c>
      <c r="D464" t="s">
        <v>160</v>
      </c>
      <c r="E464" t="s">
        <v>152</v>
      </c>
      <c r="F464" t="s">
        <v>161</v>
      </c>
      <c r="G464">
        <v>89610</v>
      </c>
      <c r="H464">
        <v>42934</v>
      </c>
      <c r="I464">
        <v>31</v>
      </c>
      <c r="J464">
        <v>1176037</v>
      </c>
      <c r="K464" t="s">
        <v>57</v>
      </c>
      <c r="L464" t="s">
        <v>153</v>
      </c>
    </row>
    <row r="465" spans="1:12" x14ac:dyDescent="0.35">
      <c r="A465" t="s">
        <v>620</v>
      </c>
      <c r="B465" t="s">
        <v>552</v>
      </c>
      <c r="C465" t="s">
        <v>147</v>
      </c>
      <c r="D465" t="s">
        <v>160</v>
      </c>
      <c r="E465" t="s">
        <v>152</v>
      </c>
      <c r="F465" t="s">
        <v>161</v>
      </c>
      <c r="G465">
        <v>102600</v>
      </c>
      <c r="H465">
        <v>32917</v>
      </c>
      <c r="I465">
        <v>40</v>
      </c>
      <c r="J465">
        <v>831069</v>
      </c>
      <c r="K465" t="s">
        <v>57</v>
      </c>
      <c r="L465" t="s">
        <v>153</v>
      </c>
    </row>
    <row r="466" spans="1:12" hidden="1" x14ac:dyDescent="0.35">
      <c r="A466" t="s">
        <v>621</v>
      </c>
      <c r="B466" t="s">
        <v>552</v>
      </c>
      <c r="C466" t="s">
        <v>141</v>
      </c>
      <c r="D466" t="s">
        <v>160</v>
      </c>
      <c r="E466" t="s">
        <v>152</v>
      </c>
      <c r="F466" t="s">
        <v>161</v>
      </c>
      <c r="G466">
        <v>102960</v>
      </c>
      <c r="H466">
        <v>31996</v>
      </c>
      <c r="I466">
        <v>33</v>
      </c>
      <c r="J466">
        <v>1686213</v>
      </c>
      <c r="K466" t="s">
        <v>57</v>
      </c>
      <c r="L466" t="s">
        <v>153</v>
      </c>
    </row>
    <row r="467" spans="1:12" hidden="1" x14ac:dyDescent="0.35">
      <c r="A467" t="s">
        <v>622</v>
      </c>
      <c r="B467" t="s">
        <v>552</v>
      </c>
      <c r="C467" t="s">
        <v>141</v>
      </c>
      <c r="D467" t="s">
        <v>160</v>
      </c>
      <c r="E467" t="s">
        <v>152</v>
      </c>
      <c r="F467" t="s">
        <v>161</v>
      </c>
      <c r="G467">
        <v>116280</v>
      </c>
      <c r="H467">
        <v>52166</v>
      </c>
      <c r="I467">
        <v>66</v>
      </c>
      <c r="J467">
        <v>1157359</v>
      </c>
      <c r="K467" t="s">
        <v>57</v>
      </c>
      <c r="L467" t="s">
        <v>153</v>
      </c>
    </row>
    <row r="468" spans="1:12" hidden="1" x14ac:dyDescent="0.35">
      <c r="A468" t="s">
        <v>611</v>
      </c>
      <c r="B468" t="s">
        <v>552</v>
      </c>
      <c r="C468" t="s">
        <v>141</v>
      </c>
      <c r="D468" t="s">
        <v>160</v>
      </c>
      <c r="E468" t="s">
        <v>152</v>
      </c>
      <c r="F468" t="s">
        <v>161</v>
      </c>
      <c r="G468">
        <v>118320</v>
      </c>
      <c r="H468">
        <v>56028</v>
      </c>
      <c r="I468">
        <v>27</v>
      </c>
      <c r="J468">
        <v>919404</v>
      </c>
      <c r="K468" t="s">
        <v>57</v>
      </c>
      <c r="L468" t="s">
        <v>145</v>
      </c>
    </row>
    <row r="469" spans="1:12" x14ac:dyDescent="0.35">
      <c r="A469" t="s">
        <v>623</v>
      </c>
      <c r="B469" t="s">
        <v>552</v>
      </c>
      <c r="C469" t="s">
        <v>147</v>
      </c>
      <c r="D469" t="s">
        <v>160</v>
      </c>
      <c r="E469" t="s">
        <v>156</v>
      </c>
      <c r="F469" t="s">
        <v>161</v>
      </c>
      <c r="G469">
        <v>8480</v>
      </c>
      <c r="H469">
        <v>3488</v>
      </c>
      <c r="I469">
        <v>55</v>
      </c>
      <c r="J469">
        <v>429284</v>
      </c>
      <c r="K469" t="s">
        <v>57</v>
      </c>
      <c r="L469" t="s">
        <v>153</v>
      </c>
    </row>
    <row r="470" spans="1:12" x14ac:dyDescent="0.35">
      <c r="A470" t="s">
        <v>624</v>
      </c>
      <c r="B470" t="s">
        <v>552</v>
      </c>
      <c r="C470" t="s">
        <v>147</v>
      </c>
      <c r="D470" t="s">
        <v>160</v>
      </c>
      <c r="E470" t="s">
        <v>156</v>
      </c>
      <c r="F470" t="s">
        <v>161</v>
      </c>
      <c r="G470">
        <v>15120</v>
      </c>
      <c r="H470">
        <v>6441</v>
      </c>
      <c r="I470">
        <v>56</v>
      </c>
      <c r="J470">
        <v>471790</v>
      </c>
      <c r="K470" t="s">
        <v>56</v>
      </c>
      <c r="L470" t="s">
        <v>153</v>
      </c>
    </row>
    <row r="471" spans="1:12" hidden="1" x14ac:dyDescent="0.35">
      <c r="A471" t="s">
        <v>625</v>
      </c>
      <c r="B471" t="s">
        <v>552</v>
      </c>
      <c r="C471" t="s">
        <v>141</v>
      </c>
      <c r="D471" t="s">
        <v>160</v>
      </c>
      <c r="E471" t="s">
        <v>156</v>
      </c>
      <c r="F471" t="s">
        <v>161</v>
      </c>
      <c r="G471">
        <v>16320</v>
      </c>
      <c r="H471">
        <v>6614</v>
      </c>
      <c r="I471">
        <v>42</v>
      </c>
      <c r="J471">
        <v>473496</v>
      </c>
      <c r="K471" t="s">
        <v>57</v>
      </c>
      <c r="L471" t="s">
        <v>153</v>
      </c>
    </row>
    <row r="472" spans="1:12" hidden="1" x14ac:dyDescent="0.35">
      <c r="A472" t="s">
        <v>626</v>
      </c>
      <c r="B472" t="s">
        <v>552</v>
      </c>
      <c r="C472" t="s">
        <v>141</v>
      </c>
      <c r="D472" t="s">
        <v>160</v>
      </c>
      <c r="E472" t="s">
        <v>156</v>
      </c>
      <c r="F472" t="s">
        <v>161</v>
      </c>
      <c r="G472">
        <v>16960</v>
      </c>
      <c r="H472">
        <v>7744</v>
      </c>
      <c r="I472">
        <v>51</v>
      </c>
      <c r="J472">
        <v>362856</v>
      </c>
      <c r="K472" t="s">
        <v>57</v>
      </c>
      <c r="L472" t="s">
        <v>145</v>
      </c>
    </row>
    <row r="473" spans="1:12" hidden="1" x14ac:dyDescent="0.35">
      <c r="A473" t="s">
        <v>627</v>
      </c>
      <c r="B473" t="s">
        <v>552</v>
      </c>
      <c r="C473" t="s">
        <v>141</v>
      </c>
      <c r="D473" t="s">
        <v>160</v>
      </c>
      <c r="E473" t="s">
        <v>156</v>
      </c>
      <c r="F473" t="s">
        <v>161</v>
      </c>
      <c r="G473">
        <v>18190</v>
      </c>
      <c r="H473">
        <v>8568</v>
      </c>
      <c r="I473">
        <v>38</v>
      </c>
      <c r="J473">
        <v>337896</v>
      </c>
      <c r="K473" t="s">
        <v>56</v>
      </c>
      <c r="L473" t="s">
        <v>145</v>
      </c>
    </row>
    <row r="474" spans="1:12" x14ac:dyDescent="0.35">
      <c r="A474" t="s">
        <v>628</v>
      </c>
      <c r="B474" t="s">
        <v>552</v>
      </c>
      <c r="C474" t="s">
        <v>147</v>
      </c>
      <c r="D474" t="s">
        <v>160</v>
      </c>
      <c r="E474" t="s">
        <v>156</v>
      </c>
      <c r="F474" t="s">
        <v>161</v>
      </c>
      <c r="G474">
        <v>18360</v>
      </c>
      <c r="H474">
        <v>7179</v>
      </c>
      <c r="I474">
        <v>35</v>
      </c>
      <c r="J474">
        <v>436700</v>
      </c>
      <c r="K474" t="s">
        <v>57</v>
      </c>
      <c r="L474" t="s">
        <v>145</v>
      </c>
    </row>
    <row r="475" spans="1:12" hidden="1" x14ac:dyDescent="0.35">
      <c r="A475" t="s">
        <v>629</v>
      </c>
      <c r="B475" t="s">
        <v>552</v>
      </c>
      <c r="C475" t="s">
        <v>149</v>
      </c>
      <c r="D475" t="s">
        <v>160</v>
      </c>
      <c r="E475" t="s">
        <v>156</v>
      </c>
      <c r="F475" t="s">
        <v>161</v>
      </c>
      <c r="G475">
        <v>19080</v>
      </c>
      <c r="H475">
        <v>8667</v>
      </c>
      <c r="I475">
        <v>42</v>
      </c>
      <c r="J475">
        <v>428760</v>
      </c>
      <c r="K475" t="s">
        <v>56</v>
      </c>
      <c r="L475" t="s">
        <v>145</v>
      </c>
    </row>
    <row r="476" spans="1:12" hidden="1" x14ac:dyDescent="0.35">
      <c r="A476" t="s">
        <v>630</v>
      </c>
      <c r="B476" t="s">
        <v>552</v>
      </c>
      <c r="C476" t="s">
        <v>149</v>
      </c>
      <c r="D476" t="s">
        <v>160</v>
      </c>
      <c r="E476" t="s">
        <v>156</v>
      </c>
      <c r="F476" t="s">
        <v>161</v>
      </c>
      <c r="G476">
        <v>23230</v>
      </c>
      <c r="H476">
        <v>9988</v>
      </c>
      <c r="I476">
        <v>30</v>
      </c>
      <c r="J476">
        <v>262903</v>
      </c>
      <c r="K476" t="s">
        <v>57</v>
      </c>
      <c r="L476" t="s">
        <v>145</v>
      </c>
    </row>
    <row r="477" spans="1:12" x14ac:dyDescent="0.35">
      <c r="A477" t="s">
        <v>631</v>
      </c>
      <c r="B477" t="s">
        <v>552</v>
      </c>
      <c r="C477" t="s">
        <v>147</v>
      </c>
      <c r="D477" t="s">
        <v>160</v>
      </c>
      <c r="E477" t="s">
        <v>156</v>
      </c>
      <c r="F477" t="s">
        <v>161</v>
      </c>
      <c r="G477">
        <v>25500</v>
      </c>
      <c r="H477">
        <v>9090</v>
      </c>
      <c r="I477">
        <v>45</v>
      </c>
      <c r="J477">
        <v>294736</v>
      </c>
      <c r="K477" t="s">
        <v>57</v>
      </c>
      <c r="L477" t="s">
        <v>145</v>
      </c>
    </row>
    <row r="478" spans="1:12" hidden="1" x14ac:dyDescent="0.35">
      <c r="A478" t="s">
        <v>632</v>
      </c>
      <c r="B478" t="s">
        <v>552</v>
      </c>
      <c r="C478" t="s">
        <v>149</v>
      </c>
      <c r="D478" t="s">
        <v>160</v>
      </c>
      <c r="E478" t="s">
        <v>156</v>
      </c>
      <c r="F478" t="s">
        <v>161</v>
      </c>
      <c r="G478">
        <v>27300</v>
      </c>
      <c r="H478">
        <v>10374</v>
      </c>
      <c r="I478">
        <v>48</v>
      </c>
      <c r="J478">
        <v>345474</v>
      </c>
      <c r="K478" t="s">
        <v>57</v>
      </c>
      <c r="L478" t="s">
        <v>145</v>
      </c>
    </row>
    <row r="479" spans="1:12" hidden="1" x14ac:dyDescent="0.35">
      <c r="A479" t="s">
        <v>633</v>
      </c>
      <c r="B479" t="s">
        <v>552</v>
      </c>
      <c r="C479" t="s">
        <v>149</v>
      </c>
      <c r="D479" t="s">
        <v>160</v>
      </c>
      <c r="E479" t="s">
        <v>156</v>
      </c>
      <c r="F479" t="s">
        <v>161</v>
      </c>
      <c r="G479">
        <v>27300</v>
      </c>
      <c r="H479">
        <v>11668</v>
      </c>
      <c r="I479">
        <v>55</v>
      </c>
      <c r="J479">
        <v>196455</v>
      </c>
      <c r="K479" t="s">
        <v>57</v>
      </c>
      <c r="L479" t="s">
        <v>145</v>
      </c>
    </row>
    <row r="480" spans="1:12" x14ac:dyDescent="0.35">
      <c r="A480" t="s">
        <v>634</v>
      </c>
      <c r="B480" t="s">
        <v>552</v>
      </c>
      <c r="C480" t="s">
        <v>147</v>
      </c>
      <c r="D480" t="s">
        <v>160</v>
      </c>
      <c r="E480" t="s">
        <v>156</v>
      </c>
      <c r="F480" t="s">
        <v>161</v>
      </c>
      <c r="G480">
        <v>29160</v>
      </c>
      <c r="H480">
        <v>10089</v>
      </c>
      <c r="I480">
        <v>33</v>
      </c>
      <c r="J480">
        <v>304114</v>
      </c>
      <c r="K480" t="s">
        <v>56</v>
      </c>
      <c r="L480" t="s">
        <v>153</v>
      </c>
    </row>
    <row r="481" spans="1:12" hidden="1" x14ac:dyDescent="0.35">
      <c r="A481" t="s">
        <v>635</v>
      </c>
      <c r="B481" t="s">
        <v>552</v>
      </c>
      <c r="C481" t="s">
        <v>141</v>
      </c>
      <c r="D481" t="s">
        <v>160</v>
      </c>
      <c r="E481" t="s">
        <v>156</v>
      </c>
      <c r="F481" t="s">
        <v>161</v>
      </c>
      <c r="G481">
        <v>36720</v>
      </c>
      <c r="H481">
        <v>14453</v>
      </c>
      <c r="I481">
        <v>31</v>
      </c>
      <c r="J481">
        <v>450898</v>
      </c>
      <c r="K481" t="s">
        <v>57</v>
      </c>
      <c r="L481" t="s">
        <v>153</v>
      </c>
    </row>
    <row r="482" spans="1:12" hidden="1" x14ac:dyDescent="0.35">
      <c r="A482" t="s">
        <v>636</v>
      </c>
      <c r="B482" t="s">
        <v>552</v>
      </c>
      <c r="C482" t="s">
        <v>141</v>
      </c>
      <c r="D482" t="s">
        <v>160</v>
      </c>
      <c r="E482" t="s">
        <v>156</v>
      </c>
      <c r="F482" t="s">
        <v>161</v>
      </c>
      <c r="G482">
        <v>37800</v>
      </c>
      <c r="H482">
        <v>14980</v>
      </c>
      <c r="I482">
        <v>29</v>
      </c>
      <c r="J482">
        <v>320220</v>
      </c>
      <c r="K482" t="s">
        <v>56</v>
      </c>
      <c r="L482" t="s">
        <v>145</v>
      </c>
    </row>
    <row r="483" spans="1:12" x14ac:dyDescent="0.35">
      <c r="A483" t="s">
        <v>637</v>
      </c>
      <c r="B483" t="s">
        <v>552</v>
      </c>
      <c r="C483" t="s">
        <v>147</v>
      </c>
      <c r="D483" t="s">
        <v>160</v>
      </c>
      <c r="E483" t="s">
        <v>156</v>
      </c>
      <c r="F483" t="s">
        <v>161</v>
      </c>
      <c r="G483">
        <v>36400</v>
      </c>
      <c r="H483">
        <v>13104</v>
      </c>
      <c r="I483">
        <v>60</v>
      </c>
      <c r="J483">
        <v>265404</v>
      </c>
      <c r="K483" t="s">
        <v>57</v>
      </c>
      <c r="L483" t="s">
        <v>145</v>
      </c>
    </row>
    <row r="484" spans="1:12" x14ac:dyDescent="0.35">
      <c r="A484" t="s">
        <v>638</v>
      </c>
      <c r="B484" t="s">
        <v>552</v>
      </c>
      <c r="C484" t="s">
        <v>147</v>
      </c>
      <c r="D484" t="s">
        <v>160</v>
      </c>
      <c r="E484" t="s">
        <v>156</v>
      </c>
      <c r="F484" t="s">
        <v>161</v>
      </c>
      <c r="G484">
        <v>38150</v>
      </c>
      <c r="H484">
        <v>15498</v>
      </c>
      <c r="I484">
        <v>30</v>
      </c>
      <c r="J484">
        <v>336604</v>
      </c>
      <c r="K484" t="s">
        <v>57</v>
      </c>
      <c r="L484" t="s">
        <v>145</v>
      </c>
    </row>
    <row r="485" spans="1:12" hidden="1" x14ac:dyDescent="0.35">
      <c r="A485" t="s">
        <v>639</v>
      </c>
      <c r="B485" t="s">
        <v>552</v>
      </c>
      <c r="C485" t="s">
        <v>149</v>
      </c>
      <c r="D485" t="s">
        <v>160</v>
      </c>
      <c r="E485" t="s">
        <v>156</v>
      </c>
      <c r="F485" t="s">
        <v>161</v>
      </c>
      <c r="G485">
        <v>37440</v>
      </c>
      <c r="H485">
        <v>14976</v>
      </c>
      <c r="I485">
        <v>50</v>
      </c>
      <c r="J485">
        <v>323180</v>
      </c>
      <c r="K485" t="s">
        <v>57</v>
      </c>
      <c r="L485" t="s">
        <v>145</v>
      </c>
    </row>
    <row r="486" spans="1:12" x14ac:dyDescent="0.35">
      <c r="A486" t="s">
        <v>640</v>
      </c>
      <c r="B486" t="s">
        <v>552</v>
      </c>
      <c r="C486" t="s">
        <v>147</v>
      </c>
      <c r="D486" t="s">
        <v>160</v>
      </c>
      <c r="E486" t="s">
        <v>156</v>
      </c>
      <c r="F486" t="s">
        <v>161</v>
      </c>
      <c r="G486">
        <v>39220</v>
      </c>
      <c r="H486">
        <v>15928</v>
      </c>
      <c r="I486">
        <v>34</v>
      </c>
      <c r="J486">
        <v>246541</v>
      </c>
      <c r="K486" t="s">
        <v>57</v>
      </c>
      <c r="L486" t="s">
        <v>145</v>
      </c>
    </row>
    <row r="487" spans="1:12" x14ac:dyDescent="0.35">
      <c r="A487" t="s">
        <v>641</v>
      </c>
      <c r="B487" t="s">
        <v>552</v>
      </c>
      <c r="C487" t="s">
        <v>147</v>
      </c>
      <c r="D487" t="s">
        <v>160</v>
      </c>
      <c r="E487" t="s">
        <v>156</v>
      </c>
      <c r="F487" t="s">
        <v>161</v>
      </c>
      <c r="G487">
        <v>40660</v>
      </c>
      <c r="H487">
        <v>16438</v>
      </c>
      <c r="I487">
        <v>26</v>
      </c>
      <c r="J487">
        <v>449122</v>
      </c>
      <c r="K487" t="s">
        <v>57</v>
      </c>
      <c r="L487" t="s">
        <v>145</v>
      </c>
    </row>
    <row r="488" spans="1:12" hidden="1" x14ac:dyDescent="0.35">
      <c r="A488" t="s">
        <v>642</v>
      </c>
      <c r="B488" t="s">
        <v>552</v>
      </c>
      <c r="C488" t="s">
        <v>149</v>
      </c>
      <c r="D488" t="s">
        <v>160</v>
      </c>
      <c r="E488" t="s">
        <v>156</v>
      </c>
      <c r="F488" t="s">
        <v>161</v>
      </c>
      <c r="G488">
        <v>47470</v>
      </c>
      <c r="H488">
        <v>21018</v>
      </c>
      <c r="I488">
        <v>56</v>
      </c>
      <c r="J488">
        <v>485112</v>
      </c>
      <c r="K488" t="s">
        <v>57</v>
      </c>
      <c r="L488" t="s">
        <v>145</v>
      </c>
    </row>
    <row r="489" spans="1:12" hidden="1" x14ac:dyDescent="0.35">
      <c r="A489" t="s">
        <v>643</v>
      </c>
      <c r="B489" t="s">
        <v>552</v>
      </c>
      <c r="C489" t="s">
        <v>141</v>
      </c>
      <c r="D489" t="s">
        <v>160</v>
      </c>
      <c r="E489" t="s">
        <v>156</v>
      </c>
      <c r="F489" t="s">
        <v>161</v>
      </c>
      <c r="G489">
        <v>50760</v>
      </c>
      <c r="H489">
        <v>21714</v>
      </c>
      <c r="I489">
        <v>26</v>
      </c>
      <c r="J489">
        <v>275600</v>
      </c>
      <c r="K489" t="s">
        <v>56</v>
      </c>
      <c r="L489" t="s">
        <v>145</v>
      </c>
    </row>
    <row r="490" spans="1:12" x14ac:dyDescent="0.35">
      <c r="A490" t="s">
        <v>644</v>
      </c>
      <c r="B490" t="s">
        <v>552</v>
      </c>
      <c r="C490" t="s">
        <v>147</v>
      </c>
      <c r="D490" t="s">
        <v>160</v>
      </c>
      <c r="E490" t="s">
        <v>156</v>
      </c>
      <c r="F490" t="s">
        <v>161</v>
      </c>
      <c r="G490">
        <v>50400</v>
      </c>
      <c r="H490">
        <v>18648</v>
      </c>
      <c r="I490">
        <v>46</v>
      </c>
      <c r="J490">
        <v>592352</v>
      </c>
      <c r="K490" t="s">
        <v>56</v>
      </c>
      <c r="L490" t="s">
        <v>153</v>
      </c>
    </row>
    <row r="491" spans="1:12" hidden="1" x14ac:dyDescent="0.35">
      <c r="A491" t="s">
        <v>645</v>
      </c>
      <c r="B491" t="s">
        <v>552</v>
      </c>
      <c r="C491" t="s">
        <v>149</v>
      </c>
      <c r="D491" t="s">
        <v>160</v>
      </c>
      <c r="E491" t="s">
        <v>156</v>
      </c>
      <c r="F491" t="s">
        <v>161</v>
      </c>
      <c r="G491">
        <v>55000</v>
      </c>
      <c r="H491">
        <v>23435</v>
      </c>
      <c r="I491">
        <v>52</v>
      </c>
      <c r="J491">
        <v>367605</v>
      </c>
      <c r="K491" t="s">
        <v>57</v>
      </c>
      <c r="L491" t="s">
        <v>145</v>
      </c>
    </row>
    <row r="492" spans="1:12" hidden="1" x14ac:dyDescent="0.35">
      <c r="A492" t="s">
        <v>646</v>
      </c>
      <c r="B492" t="s">
        <v>552</v>
      </c>
      <c r="C492" t="s">
        <v>149</v>
      </c>
      <c r="D492" t="s">
        <v>160</v>
      </c>
      <c r="E492" t="s">
        <v>156</v>
      </c>
      <c r="F492" t="s">
        <v>161</v>
      </c>
      <c r="G492">
        <v>51500</v>
      </c>
      <c r="H492">
        <v>19620</v>
      </c>
      <c r="I492">
        <v>34</v>
      </c>
      <c r="J492">
        <v>331905</v>
      </c>
      <c r="K492" t="s">
        <v>57</v>
      </c>
      <c r="L492" t="s">
        <v>145</v>
      </c>
    </row>
    <row r="493" spans="1:12" hidden="1" x14ac:dyDescent="0.35">
      <c r="A493" t="s">
        <v>647</v>
      </c>
      <c r="B493" t="s">
        <v>552</v>
      </c>
      <c r="C493" t="s">
        <v>141</v>
      </c>
      <c r="D493" t="s">
        <v>160</v>
      </c>
      <c r="E493" t="s">
        <v>156</v>
      </c>
      <c r="F493" t="s">
        <v>161</v>
      </c>
      <c r="G493">
        <v>52520</v>
      </c>
      <c r="H493">
        <v>19474</v>
      </c>
      <c r="I493">
        <v>57</v>
      </c>
      <c r="J493">
        <v>364387</v>
      </c>
      <c r="K493" t="s">
        <v>57</v>
      </c>
      <c r="L493" t="s">
        <v>145</v>
      </c>
    </row>
    <row r="494" spans="1:12" x14ac:dyDescent="0.35">
      <c r="A494" t="s">
        <v>648</v>
      </c>
      <c r="B494" t="s">
        <v>552</v>
      </c>
      <c r="C494" t="s">
        <v>147</v>
      </c>
      <c r="D494" t="s">
        <v>160</v>
      </c>
      <c r="E494" t="s">
        <v>156</v>
      </c>
      <c r="F494" t="s">
        <v>161</v>
      </c>
      <c r="G494">
        <v>57240</v>
      </c>
      <c r="H494">
        <v>25042</v>
      </c>
      <c r="I494">
        <v>45</v>
      </c>
      <c r="J494">
        <v>207124</v>
      </c>
      <c r="K494" t="s">
        <v>57</v>
      </c>
      <c r="L494" t="s">
        <v>153</v>
      </c>
    </row>
    <row r="495" spans="1:12" hidden="1" x14ac:dyDescent="0.35">
      <c r="A495" t="s">
        <v>649</v>
      </c>
      <c r="B495" t="s">
        <v>552</v>
      </c>
      <c r="C495" t="s">
        <v>149</v>
      </c>
      <c r="D495" t="s">
        <v>160</v>
      </c>
      <c r="E495" t="s">
        <v>156</v>
      </c>
      <c r="F495" t="s">
        <v>161</v>
      </c>
      <c r="G495">
        <v>55650</v>
      </c>
      <c r="H495">
        <v>21147</v>
      </c>
      <c r="I495">
        <v>46</v>
      </c>
      <c r="J495">
        <v>402833</v>
      </c>
      <c r="K495" t="s">
        <v>56</v>
      </c>
      <c r="L495" t="s">
        <v>153</v>
      </c>
    </row>
    <row r="496" spans="1:12" hidden="1" x14ac:dyDescent="0.35">
      <c r="A496" t="s">
        <v>650</v>
      </c>
      <c r="B496" t="s">
        <v>552</v>
      </c>
      <c r="C496" t="s">
        <v>149</v>
      </c>
      <c r="D496" t="s">
        <v>160</v>
      </c>
      <c r="E496" t="s">
        <v>156</v>
      </c>
      <c r="F496" t="s">
        <v>161</v>
      </c>
      <c r="G496">
        <v>58300</v>
      </c>
      <c r="H496">
        <v>21582</v>
      </c>
      <c r="I496">
        <v>36</v>
      </c>
      <c r="J496">
        <v>346632</v>
      </c>
      <c r="K496" t="s">
        <v>57</v>
      </c>
      <c r="L496" t="s">
        <v>145</v>
      </c>
    </row>
    <row r="497" spans="1:12" hidden="1" x14ac:dyDescent="0.35">
      <c r="A497" t="s">
        <v>651</v>
      </c>
      <c r="B497" t="s">
        <v>552</v>
      </c>
      <c r="C497" t="s">
        <v>141</v>
      </c>
      <c r="D497" t="s">
        <v>160</v>
      </c>
      <c r="E497" t="s">
        <v>156</v>
      </c>
      <c r="F497" t="s">
        <v>161</v>
      </c>
      <c r="G497">
        <v>57200</v>
      </c>
      <c r="H497">
        <v>24805</v>
      </c>
      <c r="I497">
        <v>32</v>
      </c>
      <c r="J497">
        <v>393006</v>
      </c>
      <c r="K497" t="s">
        <v>57</v>
      </c>
      <c r="L497" t="s">
        <v>145</v>
      </c>
    </row>
    <row r="498" spans="1:12" x14ac:dyDescent="0.35">
      <c r="A498" t="s">
        <v>652</v>
      </c>
      <c r="B498" t="s">
        <v>552</v>
      </c>
      <c r="C498" t="s">
        <v>147</v>
      </c>
      <c r="D498" t="s">
        <v>160</v>
      </c>
      <c r="E498" t="s">
        <v>156</v>
      </c>
      <c r="F498" t="s">
        <v>161</v>
      </c>
      <c r="G498">
        <v>59950</v>
      </c>
      <c r="H498">
        <v>23793</v>
      </c>
      <c r="I498">
        <v>48</v>
      </c>
      <c r="J498">
        <v>459324</v>
      </c>
      <c r="K498" t="s">
        <v>56</v>
      </c>
      <c r="L498" t="s">
        <v>145</v>
      </c>
    </row>
    <row r="499" spans="1:12" x14ac:dyDescent="0.35">
      <c r="A499" t="s">
        <v>653</v>
      </c>
      <c r="B499" t="s">
        <v>552</v>
      </c>
      <c r="C499" t="s">
        <v>147</v>
      </c>
      <c r="D499" t="s">
        <v>160</v>
      </c>
      <c r="E499" t="s">
        <v>156</v>
      </c>
      <c r="F499" t="s">
        <v>161</v>
      </c>
      <c r="G499">
        <v>59920</v>
      </c>
      <c r="H499">
        <v>22058</v>
      </c>
      <c r="I499">
        <v>40</v>
      </c>
      <c r="J499">
        <v>367536</v>
      </c>
      <c r="K499" t="s">
        <v>57</v>
      </c>
      <c r="L499" t="s">
        <v>153</v>
      </c>
    </row>
    <row r="500" spans="1:12" hidden="1" x14ac:dyDescent="0.35">
      <c r="A500" t="s">
        <v>654</v>
      </c>
      <c r="B500" t="s">
        <v>552</v>
      </c>
      <c r="C500" t="s">
        <v>149</v>
      </c>
      <c r="D500" t="s">
        <v>160</v>
      </c>
      <c r="E500" t="s">
        <v>156</v>
      </c>
      <c r="F500" t="s">
        <v>161</v>
      </c>
      <c r="G500">
        <v>61560</v>
      </c>
      <c r="H500">
        <v>21546</v>
      </c>
      <c r="I500">
        <v>36</v>
      </c>
      <c r="J500">
        <v>447445</v>
      </c>
      <c r="K500" t="s">
        <v>57</v>
      </c>
      <c r="L500" t="s">
        <v>153</v>
      </c>
    </row>
    <row r="501" spans="1:12" hidden="1" x14ac:dyDescent="0.35">
      <c r="A501" t="s">
        <v>655</v>
      </c>
      <c r="B501" t="s">
        <v>552</v>
      </c>
      <c r="C501" t="s">
        <v>141</v>
      </c>
      <c r="D501" t="s">
        <v>160</v>
      </c>
      <c r="E501" t="s">
        <v>156</v>
      </c>
      <c r="F501" t="s">
        <v>161</v>
      </c>
      <c r="G501">
        <v>63130</v>
      </c>
      <c r="H501">
        <v>22514</v>
      </c>
      <c r="I501">
        <v>25</v>
      </c>
      <c r="J501">
        <v>321988</v>
      </c>
      <c r="K501" t="s">
        <v>56</v>
      </c>
      <c r="L501" t="s">
        <v>145</v>
      </c>
    </row>
    <row r="502" spans="1:12" hidden="1" x14ac:dyDescent="0.35">
      <c r="A502" t="s">
        <v>656</v>
      </c>
      <c r="B502" t="s">
        <v>552</v>
      </c>
      <c r="C502" t="s">
        <v>149</v>
      </c>
      <c r="D502" t="s">
        <v>160</v>
      </c>
      <c r="E502" t="s">
        <v>156</v>
      </c>
      <c r="F502" t="s">
        <v>161</v>
      </c>
      <c r="G502">
        <v>62540</v>
      </c>
      <c r="H502">
        <v>23092</v>
      </c>
      <c r="I502">
        <v>36</v>
      </c>
      <c r="J502">
        <v>436346</v>
      </c>
      <c r="K502" t="s">
        <v>56</v>
      </c>
      <c r="L502" t="s">
        <v>153</v>
      </c>
    </row>
    <row r="503" spans="1:12" x14ac:dyDescent="0.35">
      <c r="A503" t="s">
        <v>657</v>
      </c>
      <c r="B503" t="s">
        <v>552</v>
      </c>
      <c r="C503" t="s">
        <v>147</v>
      </c>
      <c r="D503" t="s">
        <v>160</v>
      </c>
      <c r="E503" t="s">
        <v>156</v>
      </c>
      <c r="F503" t="s">
        <v>161</v>
      </c>
      <c r="G503">
        <v>64800</v>
      </c>
      <c r="H503">
        <v>22422</v>
      </c>
      <c r="I503">
        <v>34</v>
      </c>
      <c r="J503">
        <v>341700</v>
      </c>
      <c r="K503" t="s">
        <v>57</v>
      </c>
      <c r="L503" t="s">
        <v>145</v>
      </c>
    </row>
    <row r="504" spans="1:12" hidden="1" x14ac:dyDescent="0.35">
      <c r="A504" t="s">
        <v>658</v>
      </c>
      <c r="B504" t="s">
        <v>552</v>
      </c>
      <c r="C504" t="s">
        <v>141</v>
      </c>
      <c r="D504" t="s">
        <v>160</v>
      </c>
      <c r="E504" t="s">
        <v>156</v>
      </c>
      <c r="F504" t="s">
        <v>161</v>
      </c>
      <c r="G504">
        <v>66300</v>
      </c>
      <c r="H504">
        <v>25974</v>
      </c>
      <c r="I504">
        <v>48</v>
      </c>
      <c r="J504">
        <v>425150</v>
      </c>
      <c r="K504" t="s">
        <v>56</v>
      </c>
      <c r="L504" t="s">
        <v>145</v>
      </c>
    </row>
    <row r="505" spans="1:12" hidden="1" x14ac:dyDescent="0.35">
      <c r="A505" t="s">
        <v>659</v>
      </c>
      <c r="B505" t="s">
        <v>552</v>
      </c>
      <c r="C505" t="s">
        <v>149</v>
      </c>
      <c r="D505" t="s">
        <v>160</v>
      </c>
      <c r="E505" t="s">
        <v>156</v>
      </c>
      <c r="F505" t="s">
        <v>161</v>
      </c>
      <c r="G505">
        <v>85280</v>
      </c>
      <c r="H505">
        <v>35301</v>
      </c>
      <c r="I505">
        <v>52</v>
      </c>
      <c r="J505">
        <v>416841</v>
      </c>
      <c r="K505" t="s">
        <v>57</v>
      </c>
      <c r="L505" t="s">
        <v>153</v>
      </c>
    </row>
    <row r="506" spans="1:12" hidden="1" x14ac:dyDescent="0.35">
      <c r="A506" t="s">
        <v>660</v>
      </c>
      <c r="B506" t="s">
        <v>552</v>
      </c>
      <c r="C506" t="s">
        <v>141</v>
      </c>
      <c r="D506" t="s">
        <v>160</v>
      </c>
      <c r="E506" t="s">
        <v>156</v>
      </c>
      <c r="F506" t="s">
        <v>161</v>
      </c>
      <c r="G506">
        <v>84460</v>
      </c>
      <c r="H506">
        <v>40590</v>
      </c>
      <c r="I506">
        <v>54</v>
      </c>
      <c r="J506">
        <v>419018</v>
      </c>
      <c r="K506" t="s">
        <v>57</v>
      </c>
      <c r="L506" t="s">
        <v>153</v>
      </c>
    </row>
    <row r="507" spans="1:12" hidden="1" x14ac:dyDescent="0.35">
      <c r="A507" t="s">
        <v>661</v>
      </c>
      <c r="B507" t="s">
        <v>552</v>
      </c>
      <c r="C507" t="s">
        <v>149</v>
      </c>
      <c r="D507" t="s">
        <v>160</v>
      </c>
      <c r="E507" t="s">
        <v>156</v>
      </c>
      <c r="F507" t="s">
        <v>161</v>
      </c>
      <c r="G507">
        <v>102900</v>
      </c>
      <c r="H507">
        <v>45423</v>
      </c>
      <c r="I507">
        <v>33</v>
      </c>
      <c r="J507">
        <v>532029</v>
      </c>
      <c r="K507" t="s">
        <v>56</v>
      </c>
      <c r="L507" t="s">
        <v>153</v>
      </c>
    </row>
    <row r="508" spans="1:12" x14ac:dyDescent="0.35">
      <c r="A508" t="s">
        <v>662</v>
      </c>
      <c r="B508" t="s">
        <v>552</v>
      </c>
      <c r="C508" t="s">
        <v>147</v>
      </c>
      <c r="D508" t="s">
        <v>160</v>
      </c>
      <c r="E508" t="s">
        <v>156</v>
      </c>
      <c r="F508" t="s">
        <v>161</v>
      </c>
      <c r="G508">
        <v>105930</v>
      </c>
      <c r="H508">
        <v>40540</v>
      </c>
      <c r="I508">
        <v>48</v>
      </c>
      <c r="J508">
        <v>484069</v>
      </c>
      <c r="K508" t="s">
        <v>57</v>
      </c>
      <c r="L508" t="s">
        <v>145</v>
      </c>
    </row>
    <row r="509" spans="1:12" x14ac:dyDescent="0.35">
      <c r="A509" t="s">
        <v>663</v>
      </c>
      <c r="B509" t="s">
        <v>552</v>
      </c>
      <c r="C509" t="s">
        <v>147</v>
      </c>
      <c r="D509" t="s">
        <v>160</v>
      </c>
      <c r="E509" t="s">
        <v>156</v>
      </c>
      <c r="F509" t="s">
        <v>161</v>
      </c>
      <c r="G509">
        <v>102000</v>
      </c>
      <c r="H509">
        <v>39240</v>
      </c>
      <c r="I509">
        <v>27</v>
      </c>
      <c r="J509">
        <v>1177000</v>
      </c>
      <c r="K509" t="s">
        <v>56</v>
      </c>
      <c r="L509" t="s">
        <v>145</v>
      </c>
    </row>
    <row r="510" spans="1:12" x14ac:dyDescent="0.35">
      <c r="A510" t="s">
        <v>664</v>
      </c>
      <c r="B510" t="s">
        <v>552</v>
      </c>
      <c r="C510" t="s">
        <v>147</v>
      </c>
      <c r="D510" t="s">
        <v>160</v>
      </c>
      <c r="E510" t="s">
        <v>156</v>
      </c>
      <c r="F510" t="s">
        <v>161</v>
      </c>
      <c r="G510">
        <v>106050</v>
      </c>
      <c r="H510">
        <v>42420</v>
      </c>
      <c r="I510">
        <v>44</v>
      </c>
      <c r="J510">
        <v>735280</v>
      </c>
      <c r="K510" t="s">
        <v>57</v>
      </c>
      <c r="L510" t="s">
        <v>153</v>
      </c>
    </row>
    <row r="511" spans="1:12" hidden="1" x14ac:dyDescent="0.35">
      <c r="A511" t="s">
        <v>665</v>
      </c>
      <c r="B511" t="s">
        <v>552</v>
      </c>
      <c r="C511" t="s">
        <v>141</v>
      </c>
      <c r="D511" t="s">
        <v>160</v>
      </c>
      <c r="E511" t="s">
        <v>156</v>
      </c>
      <c r="F511" t="s">
        <v>161</v>
      </c>
      <c r="G511">
        <v>112320</v>
      </c>
      <c r="H511">
        <v>43492</v>
      </c>
      <c r="I511">
        <v>28</v>
      </c>
      <c r="J511">
        <v>786240</v>
      </c>
      <c r="K511" t="s">
        <v>56</v>
      </c>
      <c r="L511" t="s">
        <v>145</v>
      </c>
    </row>
    <row r="512" spans="1:12" hidden="1" x14ac:dyDescent="0.35">
      <c r="A512" t="s">
        <v>666</v>
      </c>
      <c r="B512" t="s">
        <v>552</v>
      </c>
      <c r="C512" t="s">
        <v>141</v>
      </c>
      <c r="D512" t="s">
        <v>160</v>
      </c>
      <c r="E512" t="s">
        <v>156</v>
      </c>
      <c r="F512" t="s">
        <v>161</v>
      </c>
      <c r="G512">
        <v>106050</v>
      </c>
      <c r="H512">
        <v>37117</v>
      </c>
      <c r="I512">
        <v>48</v>
      </c>
      <c r="J512">
        <v>1178100</v>
      </c>
      <c r="K512" t="s">
        <v>56</v>
      </c>
      <c r="L512" t="s">
        <v>153</v>
      </c>
    </row>
    <row r="513" spans="1:12" hidden="1" x14ac:dyDescent="0.35">
      <c r="A513" t="s">
        <v>667</v>
      </c>
      <c r="B513" t="s">
        <v>552</v>
      </c>
      <c r="C513" t="s">
        <v>141</v>
      </c>
      <c r="D513" t="s">
        <v>160</v>
      </c>
      <c r="E513" t="s">
        <v>156</v>
      </c>
      <c r="F513" t="s">
        <v>161</v>
      </c>
      <c r="G513">
        <v>107060</v>
      </c>
      <c r="H513">
        <v>38213</v>
      </c>
      <c r="I513">
        <v>33</v>
      </c>
      <c r="J513">
        <v>1373760</v>
      </c>
      <c r="K513" t="s">
        <v>57</v>
      </c>
      <c r="L513" t="s">
        <v>145</v>
      </c>
    </row>
    <row r="514" spans="1:12" x14ac:dyDescent="0.35">
      <c r="A514" t="s">
        <v>668</v>
      </c>
      <c r="B514" t="s">
        <v>552</v>
      </c>
      <c r="C514" t="s">
        <v>147</v>
      </c>
      <c r="D514" t="s">
        <v>160</v>
      </c>
      <c r="E514" t="s">
        <v>156</v>
      </c>
      <c r="F514" t="s">
        <v>161</v>
      </c>
      <c r="G514">
        <v>113120</v>
      </c>
      <c r="H514">
        <v>45113</v>
      </c>
      <c r="I514">
        <v>37</v>
      </c>
      <c r="J514">
        <v>1018080</v>
      </c>
      <c r="K514" t="s">
        <v>57</v>
      </c>
      <c r="L514" t="s">
        <v>145</v>
      </c>
    </row>
    <row r="515" spans="1:12" hidden="1" x14ac:dyDescent="0.35">
      <c r="A515" t="s">
        <v>669</v>
      </c>
      <c r="B515" t="s">
        <v>552</v>
      </c>
      <c r="C515" t="s">
        <v>149</v>
      </c>
      <c r="D515" t="s">
        <v>160</v>
      </c>
      <c r="E515" t="s">
        <v>156</v>
      </c>
      <c r="F515" t="s">
        <v>161</v>
      </c>
      <c r="G515">
        <v>115260</v>
      </c>
      <c r="H515">
        <v>53449</v>
      </c>
      <c r="I515">
        <v>54</v>
      </c>
      <c r="J515">
        <v>967280</v>
      </c>
      <c r="K515" t="s">
        <v>57</v>
      </c>
      <c r="L515" t="s">
        <v>145</v>
      </c>
    </row>
    <row r="516" spans="1:12" x14ac:dyDescent="0.35">
      <c r="A516" t="s">
        <v>670</v>
      </c>
      <c r="B516" t="s">
        <v>552</v>
      </c>
      <c r="C516" t="s">
        <v>147</v>
      </c>
      <c r="D516" t="s">
        <v>160</v>
      </c>
      <c r="E516" t="s">
        <v>156</v>
      </c>
      <c r="F516" t="s">
        <v>161</v>
      </c>
      <c r="G516">
        <v>130200</v>
      </c>
      <c r="H516">
        <v>55924</v>
      </c>
      <c r="I516">
        <v>56</v>
      </c>
      <c r="J516">
        <v>1636800</v>
      </c>
      <c r="K516" t="s">
        <v>57</v>
      </c>
      <c r="L516" t="s">
        <v>145</v>
      </c>
    </row>
    <row r="517" spans="1:12" x14ac:dyDescent="0.35">
      <c r="A517" t="s">
        <v>671</v>
      </c>
      <c r="B517" t="s">
        <v>552</v>
      </c>
      <c r="C517" t="s">
        <v>147</v>
      </c>
      <c r="D517" t="s">
        <v>274</v>
      </c>
      <c r="E517" t="s">
        <v>143</v>
      </c>
      <c r="F517" t="s">
        <v>275</v>
      </c>
      <c r="G517">
        <v>251316</v>
      </c>
      <c r="H517">
        <v>55801</v>
      </c>
      <c r="I517">
        <v>49</v>
      </c>
      <c r="J517">
        <v>3453268</v>
      </c>
      <c r="K517" t="s">
        <v>57</v>
      </c>
      <c r="L517" t="s">
        <v>145</v>
      </c>
    </row>
    <row r="518" spans="1:12" hidden="1" x14ac:dyDescent="0.35">
      <c r="A518" t="s">
        <v>672</v>
      </c>
      <c r="B518" t="s">
        <v>552</v>
      </c>
      <c r="C518" t="s">
        <v>149</v>
      </c>
      <c r="D518" t="s">
        <v>274</v>
      </c>
      <c r="E518" t="s">
        <v>143</v>
      </c>
      <c r="F518" t="s">
        <v>275</v>
      </c>
      <c r="G518">
        <v>284680</v>
      </c>
      <c r="H518">
        <v>81832</v>
      </c>
      <c r="I518">
        <v>38</v>
      </c>
      <c r="J518">
        <v>2769160</v>
      </c>
      <c r="K518" t="s">
        <v>57</v>
      </c>
      <c r="L518" t="s">
        <v>145</v>
      </c>
    </row>
    <row r="519" spans="1:12" hidden="1" x14ac:dyDescent="0.35">
      <c r="A519" t="s">
        <v>673</v>
      </c>
      <c r="B519" t="s">
        <v>552</v>
      </c>
      <c r="C519" t="s">
        <v>149</v>
      </c>
      <c r="D519" t="s">
        <v>274</v>
      </c>
      <c r="E519" t="s">
        <v>152</v>
      </c>
      <c r="F519" t="s">
        <v>275</v>
      </c>
      <c r="G519">
        <v>403122</v>
      </c>
      <c r="H519">
        <v>399355</v>
      </c>
      <c r="I519">
        <v>31</v>
      </c>
      <c r="J519">
        <v>5327245</v>
      </c>
      <c r="K519" t="s">
        <v>56</v>
      </c>
      <c r="L519" t="s">
        <v>153</v>
      </c>
    </row>
    <row r="520" spans="1:12" x14ac:dyDescent="0.35">
      <c r="A520" t="s">
        <v>674</v>
      </c>
      <c r="B520" t="s">
        <v>552</v>
      </c>
      <c r="C520" t="s">
        <v>147</v>
      </c>
      <c r="D520" t="s">
        <v>274</v>
      </c>
      <c r="E520" t="s">
        <v>156</v>
      </c>
      <c r="F520" t="s">
        <v>275</v>
      </c>
      <c r="G520">
        <v>258440</v>
      </c>
      <c r="H520">
        <v>109016</v>
      </c>
      <c r="I520">
        <v>41</v>
      </c>
      <c r="J520">
        <v>2815505</v>
      </c>
      <c r="K520" t="s">
        <v>56</v>
      </c>
      <c r="L520" t="s">
        <v>153</v>
      </c>
    </row>
    <row r="521" spans="1:12" hidden="1" x14ac:dyDescent="0.35">
      <c r="A521" t="s">
        <v>675</v>
      </c>
      <c r="B521" t="s">
        <v>552</v>
      </c>
      <c r="C521" t="s">
        <v>141</v>
      </c>
      <c r="D521" t="s">
        <v>274</v>
      </c>
      <c r="E521" t="s">
        <v>156</v>
      </c>
      <c r="F521" t="s">
        <v>275</v>
      </c>
      <c r="G521">
        <v>290906</v>
      </c>
      <c r="H521">
        <v>122712</v>
      </c>
      <c r="I521">
        <v>32</v>
      </c>
      <c r="J521">
        <v>3781787</v>
      </c>
      <c r="K521" t="s">
        <v>57</v>
      </c>
      <c r="L521" t="s">
        <v>145</v>
      </c>
    </row>
    <row r="522" spans="1:12" hidden="1" x14ac:dyDescent="0.35">
      <c r="A522" t="s">
        <v>676</v>
      </c>
      <c r="B522" t="s">
        <v>552</v>
      </c>
      <c r="C522" t="s">
        <v>141</v>
      </c>
      <c r="D522" t="s">
        <v>274</v>
      </c>
      <c r="E522" t="s">
        <v>156</v>
      </c>
      <c r="F522" t="s">
        <v>275</v>
      </c>
      <c r="G522">
        <v>2037793</v>
      </c>
      <c r="H522">
        <v>799289</v>
      </c>
      <c r="I522">
        <v>44</v>
      </c>
      <c r="J522">
        <v>18696258</v>
      </c>
      <c r="K522" t="s">
        <v>57</v>
      </c>
      <c r="L522" t="s">
        <v>153</v>
      </c>
    </row>
    <row r="523" spans="1:12" hidden="1" x14ac:dyDescent="0.35">
      <c r="A523" t="s">
        <v>677</v>
      </c>
      <c r="B523" t="s">
        <v>552</v>
      </c>
      <c r="C523" t="s">
        <v>141</v>
      </c>
      <c r="D523" t="s">
        <v>274</v>
      </c>
      <c r="E523" t="s">
        <v>152</v>
      </c>
      <c r="F523" t="s">
        <v>283</v>
      </c>
      <c r="G523">
        <v>29892</v>
      </c>
      <c r="H523">
        <v>10253</v>
      </c>
      <c r="I523">
        <v>25</v>
      </c>
      <c r="J523">
        <v>367730</v>
      </c>
      <c r="K523" t="s">
        <v>57</v>
      </c>
      <c r="L523" t="s">
        <v>153</v>
      </c>
    </row>
    <row r="524" spans="1:12" x14ac:dyDescent="0.35">
      <c r="A524" t="s">
        <v>678</v>
      </c>
      <c r="B524" t="s">
        <v>552</v>
      </c>
      <c r="C524" t="s">
        <v>147</v>
      </c>
      <c r="D524" t="s">
        <v>274</v>
      </c>
      <c r="E524" t="s">
        <v>152</v>
      </c>
      <c r="F524" t="s">
        <v>283</v>
      </c>
      <c r="G524">
        <v>23426</v>
      </c>
      <c r="H524">
        <v>7889</v>
      </c>
      <c r="I524">
        <v>54</v>
      </c>
      <c r="J524">
        <v>395890</v>
      </c>
      <c r="K524" t="s">
        <v>57</v>
      </c>
      <c r="L524" t="s">
        <v>145</v>
      </c>
    </row>
    <row r="525" spans="1:12" hidden="1" x14ac:dyDescent="0.35">
      <c r="A525" t="s">
        <v>679</v>
      </c>
      <c r="B525" t="s">
        <v>552</v>
      </c>
      <c r="C525" t="s">
        <v>141</v>
      </c>
      <c r="D525" t="s">
        <v>274</v>
      </c>
      <c r="E525" t="s">
        <v>152</v>
      </c>
      <c r="F525" t="s">
        <v>283</v>
      </c>
      <c r="G525">
        <v>28710</v>
      </c>
      <c r="H525">
        <v>9228</v>
      </c>
      <c r="I525">
        <v>51</v>
      </c>
      <c r="J525">
        <v>432798</v>
      </c>
      <c r="K525" t="s">
        <v>57</v>
      </c>
      <c r="L525" t="s">
        <v>145</v>
      </c>
    </row>
    <row r="526" spans="1:12" hidden="1" x14ac:dyDescent="0.35">
      <c r="A526" t="s">
        <v>680</v>
      </c>
      <c r="B526" t="s">
        <v>552</v>
      </c>
      <c r="C526" t="s">
        <v>141</v>
      </c>
      <c r="D526" t="s">
        <v>274</v>
      </c>
      <c r="E526" t="s">
        <v>152</v>
      </c>
      <c r="F526" t="s">
        <v>283</v>
      </c>
      <c r="G526">
        <v>31993</v>
      </c>
      <c r="H526">
        <v>18555</v>
      </c>
      <c r="I526">
        <v>27</v>
      </c>
      <c r="J526">
        <v>483890</v>
      </c>
      <c r="K526" t="s">
        <v>56</v>
      </c>
      <c r="L526" t="s">
        <v>145</v>
      </c>
    </row>
    <row r="527" spans="1:12" hidden="1" x14ac:dyDescent="0.35">
      <c r="A527" t="s">
        <v>681</v>
      </c>
      <c r="B527" t="s">
        <v>552</v>
      </c>
      <c r="C527" t="s">
        <v>141</v>
      </c>
      <c r="D527" t="s">
        <v>274</v>
      </c>
      <c r="E527" t="s">
        <v>156</v>
      </c>
      <c r="F527" t="s">
        <v>283</v>
      </c>
      <c r="G527">
        <v>14595</v>
      </c>
      <c r="H527">
        <v>4242</v>
      </c>
      <c r="I527">
        <v>52</v>
      </c>
      <c r="J527">
        <v>615860</v>
      </c>
      <c r="K527" t="s">
        <v>57</v>
      </c>
      <c r="L527" t="s">
        <v>145</v>
      </c>
    </row>
    <row r="528" spans="1:12" hidden="1" x14ac:dyDescent="0.35">
      <c r="A528" t="s">
        <v>682</v>
      </c>
      <c r="B528" t="s">
        <v>552</v>
      </c>
      <c r="C528" t="s">
        <v>141</v>
      </c>
      <c r="D528" t="s">
        <v>274</v>
      </c>
      <c r="E528" t="s">
        <v>152</v>
      </c>
      <c r="F528" t="s">
        <v>283</v>
      </c>
      <c r="G528">
        <v>26059</v>
      </c>
      <c r="H528">
        <v>7721</v>
      </c>
      <c r="I528">
        <v>32</v>
      </c>
      <c r="J528">
        <v>676133</v>
      </c>
      <c r="K528" t="s">
        <v>57</v>
      </c>
      <c r="L528" t="s">
        <v>153</v>
      </c>
    </row>
    <row r="529" spans="1:12" hidden="1" x14ac:dyDescent="0.35">
      <c r="A529" t="s">
        <v>683</v>
      </c>
      <c r="B529" t="s">
        <v>552</v>
      </c>
      <c r="C529" t="s">
        <v>141</v>
      </c>
      <c r="D529" t="s">
        <v>274</v>
      </c>
      <c r="E529" t="s">
        <v>156</v>
      </c>
      <c r="F529" t="s">
        <v>283</v>
      </c>
      <c r="G529">
        <v>35096</v>
      </c>
      <c r="H529">
        <v>23091</v>
      </c>
      <c r="I529">
        <v>38</v>
      </c>
      <c r="J529">
        <v>654432</v>
      </c>
      <c r="K529" t="s">
        <v>56</v>
      </c>
      <c r="L529" t="s">
        <v>145</v>
      </c>
    </row>
    <row r="530" spans="1:12" x14ac:dyDescent="0.35">
      <c r="A530" t="s">
        <v>684</v>
      </c>
      <c r="B530" t="s">
        <v>552</v>
      </c>
      <c r="C530" t="s">
        <v>147</v>
      </c>
      <c r="D530" t="s">
        <v>274</v>
      </c>
      <c r="E530" t="s">
        <v>152</v>
      </c>
      <c r="F530" t="s">
        <v>283</v>
      </c>
      <c r="G530">
        <v>47792</v>
      </c>
      <c r="H530">
        <v>23608</v>
      </c>
      <c r="I530">
        <v>50</v>
      </c>
      <c r="J530">
        <v>701088</v>
      </c>
      <c r="K530" t="s">
        <v>57</v>
      </c>
      <c r="L530" t="s">
        <v>145</v>
      </c>
    </row>
    <row r="531" spans="1:12" hidden="1" x14ac:dyDescent="0.35">
      <c r="A531" t="s">
        <v>685</v>
      </c>
      <c r="B531" t="s">
        <v>552</v>
      </c>
      <c r="C531" t="s">
        <v>149</v>
      </c>
      <c r="D531" t="s">
        <v>274</v>
      </c>
      <c r="E531" t="s">
        <v>152</v>
      </c>
      <c r="F531" t="s">
        <v>283</v>
      </c>
      <c r="G531">
        <v>30472</v>
      </c>
      <c r="H531">
        <v>13732</v>
      </c>
      <c r="I531">
        <v>36</v>
      </c>
      <c r="J531">
        <v>651248</v>
      </c>
      <c r="K531" t="s">
        <v>57</v>
      </c>
      <c r="L531" t="s">
        <v>145</v>
      </c>
    </row>
    <row r="532" spans="1:12" hidden="1" x14ac:dyDescent="0.35">
      <c r="A532" t="s">
        <v>686</v>
      </c>
      <c r="B532" t="s">
        <v>552</v>
      </c>
      <c r="C532" t="s">
        <v>141</v>
      </c>
      <c r="D532" t="s">
        <v>274</v>
      </c>
      <c r="E532" t="s">
        <v>152</v>
      </c>
      <c r="F532" t="s">
        <v>283</v>
      </c>
      <c r="G532">
        <v>28050</v>
      </c>
      <c r="H532">
        <v>12705</v>
      </c>
      <c r="I532">
        <v>37</v>
      </c>
      <c r="J532">
        <v>703944</v>
      </c>
      <c r="K532" t="s">
        <v>57</v>
      </c>
      <c r="L532" t="s">
        <v>153</v>
      </c>
    </row>
    <row r="533" spans="1:12" hidden="1" x14ac:dyDescent="0.35">
      <c r="A533" t="s">
        <v>687</v>
      </c>
      <c r="B533" t="s">
        <v>552</v>
      </c>
      <c r="C533" t="s">
        <v>149</v>
      </c>
      <c r="D533" t="s">
        <v>274</v>
      </c>
      <c r="E533" t="s">
        <v>152</v>
      </c>
      <c r="F533" t="s">
        <v>283</v>
      </c>
      <c r="G533">
        <v>18585</v>
      </c>
      <c r="H533">
        <v>11876</v>
      </c>
      <c r="I533">
        <v>55</v>
      </c>
      <c r="J533">
        <v>742848</v>
      </c>
      <c r="K533" t="s">
        <v>57</v>
      </c>
      <c r="L533" t="s">
        <v>145</v>
      </c>
    </row>
    <row r="534" spans="1:12" hidden="1" x14ac:dyDescent="0.35">
      <c r="A534" t="s">
        <v>688</v>
      </c>
      <c r="B534" t="s">
        <v>552</v>
      </c>
      <c r="C534" t="s">
        <v>141</v>
      </c>
      <c r="D534" t="s">
        <v>274</v>
      </c>
      <c r="E534" t="s">
        <v>143</v>
      </c>
      <c r="F534" t="s">
        <v>283</v>
      </c>
      <c r="G534">
        <v>43340</v>
      </c>
      <c r="H534">
        <v>11362</v>
      </c>
      <c r="I534">
        <v>36</v>
      </c>
      <c r="J534">
        <v>748125</v>
      </c>
      <c r="K534" t="s">
        <v>57</v>
      </c>
      <c r="L534" t="s">
        <v>145</v>
      </c>
    </row>
    <row r="535" spans="1:12" hidden="1" x14ac:dyDescent="0.35">
      <c r="A535" t="s">
        <v>689</v>
      </c>
      <c r="B535" t="s">
        <v>552</v>
      </c>
      <c r="C535" t="s">
        <v>141</v>
      </c>
      <c r="D535" t="s">
        <v>274</v>
      </c>
      <c r="E535" t="s">
        <v>152</v>
      </c>
      <c r="F535" t="s">
        <v>283</v>
      </c>
      <c r="G535">
        <v>20790</v>
      </c>
      <c r="H535">
        <v>8731</v>
      </c>
      <c r="I535">
        <v>51</v>
      </c>
      <c r="J535">
        <v>735012</v>
      </c>
      <c r="K535" t="s">
        <v>57</v>
      </c>
      <c r="L535" t="s">
        <v>153</v>
      </c>
    </row>
    <row r="536" spans="1:12" hidden="1" x14ac:dyDescent="0.35">
      <c r="A536" t="s">
        <v>690</v>
      </c>
      <c r="B536" t="s">
        <v>552</v>
      </c>
      <c r="C536" t="s">
        <v>141</v>
      </c>
      <c r="D536" t="s">
        <v>274</v>
      </c>
      <c r="E536" t="s">
        <v>152</v>
      </c>
      <c r="F536" t="s">
        <v>283</v>
      </c>
      <c r="G536">
        <v>18180</v>
      </c>
      <c r="H536">
        <v>6363</v>
      </c>
      <c r="I536">
        <v>37</v>
      </c>
      <c r="J536">
        <v>728816</v>
      </c>
      <c r="K536" t="s">
        <v>57</v>
      </c>
      <c r="L536" t="s">
        <v>145</v>
      </c>
    </row>
    <row r="537" spans="1:12" hidden="1" x14ac:dyDescent="0.35">
      <c r="A537" t="s">
        <v>691</v>
      </c>
      <c r="B537" t="s">
        <v>552</v>
      </c>
      <c r="C537" t="s">
        <v>149</v>
      </c>
      <c r="D537" t="s">
        <v>274</v>
      </c>
      <c r="E537" t="s">
        <v>152</v>
      </c>
      <c r="F537" t="s">
        <v>283</v>
      </c>
      <c r="G537">
        <v>22550</v>
      </c>
      <c r="H537">
        <v>5227</v>
      </c>
      <c r="I537">
        <v>48</v>
      </c>
      <c r="J537">
        <v>755711</v>
      </c>
      <c r="K537" t="s">
        <v>57</v>
      </c>
      <c r="L537" t="s">
        <v>145</v>
      </c>
    </row>
    <row r="538" spans="1:12" hidden="1" x14ac:dyDescent="0.35">
      <c r="A538" t="s">
        <v>692</v>
      </c>
      <c r="B538" t="s">
        <v>552</v>
      </c>
      <c r="C538" t="s">
        <v>141</v>
      </c>
      <c r="D538" t="s">
        <v>274</v>
      </c>
      <c r="E538" t="s">
        <v>143</v>
      </c>
      <c r="F538" t="s">
        <v>283</v>
      </c>
      <c r="G538">
        <v>32421</v>
      </c>
      <c r="H538">
        <v>20361</v>
      </c>
      <c r="I538">
        <v>30</v>
      </c>
      <c r="J538">
        <v>786522</v>
      </c>
      <c r="K538" t="s">
        <v>57</v>
      </c>
      <c r="L538" t="s">
        <v>145</v>
      </c>
    </row>
    <row r="539" spans="1:12" hidden="1" x14ac:dyDescent="0.35">
      <c r="A539" t="s">
        <v>693</v>
      </c>
      <c r="B539" t="s">
        <v>552</v>
      </c>
      <c r="C539" t="s">
        <v>141</v>
      </c>
      <c r="D539" t="s">
        <v>274</v>
      </c>
      <c r="E539" t="s">
        <v>143</v>
      </c>
      <c r="F539" t="s">
        <v>283</v>
      </c>
      <c r="G539">
        <v>27510</v>
      </c>
      <c r="H539">
        <v>17134</v>
      </c>
      <c r="I539">
        <v>37</v>
      </c>
      <c r="J539">
        <v>837972</v>
      </c>
      <c r="K539" t="s">
        <v>57</v>
      </c>
      <c r="L539" t="s">
        <v>153</v>
      </c>
    </row>
    <row r="540" spans="1:12" hidden="1" x14ac:dyDescent="0.35">
      <c r="A540" t="s">
        <v>694</v>
      </c>
      <c r="B540" t="s">
        <v>552</v>
      </c>
      <c r="C540" t="s">
        <v>141</v>
      </c>
      <c r="D540" t="s">
        <v>274</v>
      </c>
      <c r="E540" t="s">
        <v>152</v>
      </c>
      <c r="F540" t="s">
        <v>283</v>
      </c>
      <c r="G540">
        <v>25500</v>
      </c>
      <c r="H540">
        <v>14280</v>
      </c>
      <c r="I540">
        <v>45</v>
      </c>
      <c r="J540">
        <v>872850</v>
      </c>
      <c r="K540" t="s">
        <v>57</v>
      </c>
      <c r="L540" t="s">
        <v>145</v>
      </c>
    </row>
    <row r="541" spans="1:12" hidden="1" x14ac:dyDescent="0.35">
      <c r="A541" t="s">
        <v>695</v>
      </c>
      <c r="B541" t="s">
        <v>552</v>
      </c>
      <c r="C541" t="s">
        <v>141</v>
      </c>
      <c r="D541" t="s">
        <v>274</v>
      </c>
      <c r="E541" t="s">
        <v>152</v>
      </c>
      <c r="F541" t="s">
        <v>283</v>
      </c>
      <c r="G541">
        <v>29592</v>
      </c>
      <c r="H541">
        <v>7825</v>
      </c>
      <c r="I541">
        <v>49</v>
      </c>
      <c r="J541">
        <v>852600</v>
      </c>
      <c r="K541" t="s">
        <v>57</v>
      </c>
      <c r="L541" t="s">
        <v>145</v>
      </c>
    </row>
    <row r="542" spans="1:12" hidden="1" x14ac:dyDescent="0.35">
      <c r="A542" t="s">
        <v>696</v>
      </c>
      <c r="B542" t="s">
        <v>552</v>
      </c>
      <c r="C542" t="s">
        <v>141</v>
      </c>
      <c r="D542" t="s">
        <v>274</v>
      </c>
      <c r="E542" t="s">
        <v>156</v>
      </c>
      <c r="F542" t="s">
        <v>283</v>
      </c>
      <c r="G542">
        <v>26664</v>
      </c>
      <c r="H542">
        <v>11193</v>
      </c>
      <c r="I542">
        <v>49</v>
      </c>
      <c r="J542">
        <v>908297</v>
      </c>
      <c r="K542" t="s">
        <v>57</v>
      </c>
      <c r="L542" t="s">
        <v>145</v>
      </c>
    </row>
    <row r="543" spans="1:12" hidden="1" x14ac:dyDescent="0.35">
      <c r="A543" t="s">
        <v>697</v>
      </c>
      <c r="B543" t="s">
        <v>552</v>
      </c>
      <c r="C543" t="s">
        <v>141</v>
      </c>
      <c r="D543" t="s">
        <v>274</v>
      </c>
      <c r="E543" t="s">
        <v>156</v>
      </c>
      <c r="F543" t="s">
        <v>283</v>
      </c>
      <c r="G543">
        <v>41623</v>
      </c>
      <c r="H543">
        <v>14548</v>
      </c>
      <c r="I543">
        <v>33</v>
      </c>
      <c r="J543">
        <v>887962</v>
      </c>
      <c r="K543" t="s">
        <v>56</v>
      </c>
      <c r="L543" t="s">
        <v>145</v>
      </c>
    </row>
    <row r="544" spans="1:12" x14ac:dyDescent="0.35">
      <c r="A544" t="s">
        <v>698</v>
      </c>
      <c r="B544" t="s">
        <v>552</v>
      </c>
      <c r="C544" t="s">
        <v>147</v>
      </c>
      <c r="D544" t="s">
        <v>274</v>
      </c>
      <c r="E544" t="s">
        <v>156</v>
      </c>
      <c r="F544" t="s">
        <v>283</v>
      </c>
      <c r="G544">
        <v>37620</v>
      </c>
      <c r="H544">
        <v>11963</v>
      </c>
      <c r="I544">
        <v>46</v>
      </c>
      <c r="J544">
        <v>880635</v>
      </c>
      <c r="K544" t="s">
        <v>57</v>
      </c>
      <c r="L544" t="s">
        <v>145</v>
      </c>
    </row>
    <row r="545" spans="1:12" hidden="1" x14ac:dyDescent="0.35">
      <c r="A545" t="s">
        <v>699</v>
      </c>
      <c r="B545" t="s">
        <v>552</v>
      </c>
      <c r="C545" t="s">
        <v>141</v>
      </c>
      <c r="D545" t="s">
        <v>274</v>
      </c>
      <c r="E545" t="s">
        <v>156</v>
      </c>
      <c r="F545" t="s">
        <v>283</v>
      </c>
      <c r="G545">
        <v>26924</v>
      </c>
      <c r="H545">
        <v>8453</v>
      </c>
      <c r="I545">
        <v>51</v>
      </c>
      <c r="J545">
        <v>929390</v>
      </c>
      <c r="K545" t="s">
        <v>57</v>
      </c>
      <c r="L545" t="s">
        <v>145</v>
      </c>
    </row>
    <row r="546" spans="1:12" hidden="1" x14ac:dyDescent="0.35">
      <c r="A546" t="s">
        <v>700</v>
      </c>
      <c r="B546" t="s">
        <v>552</v>
      </c>
      <c r="C546" t="s">
        <v>149</v>
      </c>
      <c r="D546" t="s">
        <v>274</v>
      </c>
      <c r="E546" t="s">
        <v>152</v>
      </c>
      <c r="F546" t="s">
        <v>283</v>
      </c>
      <c r="G546">
        <v>33027</v>
      </c>
      <c r="H546">
        <v>18276</v>
      </c>
      <c r="I546">
        <v>33</v>
      </c>
      <c r="J546">
        <v>922249</v>
      </c>
      <c r="K546" t="s">
        <v>57</v>
      </c>
      <c r="L546" t="s">
        <v>145</v>
      </c>
    </row>
    <row r="547" spans="1:12" hidden="1" x14ac:dyDescent="0.35">
      <c r="A547" t="s">
        <v>701</v>
      </c>
      <c r="B547" t="s">
        <v>552</v>
      </c>
      <c r="C547" t="s">
        <v>149</v>
      </c>
      <c r="D547" t="s">
        <v>274</v>
      </c>
      <c r="E547" t="s">
        <v>152</v>
      </c>
      <c r="F547" t="s">
        <v>283</v>
      </c>
      <c r="G547">
        <v>31920</v>
      </c>
      <c r="H547">
        <v>17565</v>
      </c>
      <c r="I547">
        <v>55</v>
      </c>
      <c r="J547">
        <v>934859</v>
      </c>
      <c r="K547" t="s">
        <v>57</v>
      </c>
      <c r="L547" t="s">
        <v>145</v>
      </c>
    </row>
    <row r="548" spans="1:12" hidden="1" x14ac:dyDescent="0.35">
      <c r="A548" t="s">
        <v>702</v>
      </c>
      <c r="B548" t="s">
        <v>552</v>
      </c>
      <c r="C548" t="s">
        <v>141</v>
      </c>
      <c r="D548" t="s">
        <v>274</v>
      </c>
      <c r="E548" t="s">
        <v>152</v>
      </c>
      <c r="F548" t="s">
        <v>283</v>
      </c>
      <c r="G548">
        <v>24045</v>
      </c>
      <c r="H548">
        <v>14339</v>
      </c>
      <c r="I548">
        <v>34</v>
      </c>
      <c r="J548">
        <v>891174</v>
      </c>
      <c r="K548" t="s">
        <v>56</v>
      </c>
      <c r="L548" t="s">
        <v>145</v>
      </c>
    </row>
    <row r="549" spans="1:12" hidden="1" x14ac:dyDescent="0.35">
      <c r="A549" t="s">
        <v>703</v>
      </c>
      <c r="B549" t="s">
        <v>552</v>
      </c>
      <c r="C549" t="s">
        <v>149</v>
      </c>
      <c r="D549" t="s">
        <v>274</v>
      </c>
      <c r="E549" t="s">
        <v>143</v>
      </c>
      <c r="F549" t="s">
        <v>283</v>
      </c>
      <c r="G549">
        <v>14892</v>
      </c>
      <c r="H549">
        <v>6307</v>
      </c>
      <c r="I549">
        <v>59</v>
      </c>
      <c r="J549">
        <v>948348</v>
      </c>
      <c r="K549" t="s">
        <v>57</v>
      </c>
      <c r="L549" t="s">
        <v>153</v>
      </c>
    </row>
    <row r="550" spans="1:12" hidden="1" x14ac:dyDescent="0.35">
      <c r="A550" t="s">
        <v>704</v>
      </c>
      <c r="B550" t="s">
        <v>552</v>
      </c>
      <c r="C550" t="s">
        <v>149</v>
      </c>
      <c r="D550" t="s">
        <v>274</v>
      </c>
      <c r="E550" t="s">
        <v>152</v>
      </c>
      <c r="F550" t="s">
        <v>283</v>
      </c>
      <c r="G550">
        <v>33136</v>
      </c>
      <c r="H550">
        <v>17054</v>
      </c>
      <c r="I550">
        <v>55</v>
      </c>
      <c r="J550">
        <v>917592</v>
      </c>
      <c r="K550" t="s">
        <v>57</v>
      </c>
      <c r="L550" t="s">
        <v>145</v>
      </c>
    </row>
    <row r="551" spans="1:12" x14ac:dyDescent="0.35">
      <c r="A551" t="s">
        <v>705</v>
      </c>
      <c r="B551" t="s">
        <v>552</v>
      </c>
      <c r="C551" t="s">
        <v>147</v>
      </c>
      <c r="D551" t="s">
        <v>274</v>
      </c>
      <c r="E551" t="s">
        <v>143</v>
      </c>
      <c r="F551" t="s">
        <v>283</v>
      </c>
      <c r="G551">
        <v>25145</v>
      </c>
      <c r="H551">
        <v>11975</v>
      </c>
      <c r="I551">
        <v>47</v>
      </c>
      <c r="J551">
        <v>976204</v>
      </c>
      <c r="K551" t="s">
        <v>57</v>
      </c>
      <c r="L551" t="s">
        <v>153</v>
      </c>
    </row>
    <row r="552" spans="1:12" x14ac:dyDescent="0.35">
      <c r="A552" t="s">
        <v>706</v>
      </c>
      <c r="B552" t="s">
        <v>552</v>
      </c>
      <c r="C552" t="s">
        <v>147</v>
      </c>
      <c r="D552" t="s">
        <v>274</v>
      </c>
      <c r="E552" t="s">
        <v>143</v>
      </c>
      <c r="F552" t="s">
        <v>283</v>
      </c>
      <c r="G552">
        <v>27648</v>
      </c>
      <c r="H552">
        <v>15196</v>
      </c>
      <c r="I552">
        <v>61</v>
      </c>
      <c r="J552">
        <v>960578</v>
      </c>
      <c r="K552" t="s">
        <v>57</v>
      </c>
      <c r="L552" t="s">
        <v>145</v>
      </c>
    </row>
    <row r="553" spans="1:12" hidden="1" x14ac:dyDescent="0.35">
      <c r="A553" t="s">
        <v>707</v>
      </c>
      <c r="B553" t="s">
        <v>552</v>
      </c>
      <c r="C553" t="s">
        <v>141</v>
      </c>
      <c r="D553" t="s">
        <v>274</v>
      </c>
      <c r="E553" t="s">
        <v>152</v>
      </c>
      <c r="F553" t="s">
        <v>283</v>
      </c>
      <c r="G553">
        <v>28355</v>
      </c>
      <c r="H553">
        <v>14887</v>
      </c>
      <c r="I553">
        <v>31</v>
      </c>
      <c r="J553">
        <v>1031076</v>
      </c>
      <c r="K553" t="s">
        <v>57</v>
      </c>
      <c r="L553" t="s">
        <v>145</v>
      </c>
    </row>
    <row r="554" spans="1:12" x14ac:dyDescent="0.35">
      <c r="A554" t="s">
        <v>708</v>
      </c>
      <c r="B554" t="s">
        <v>552</v>
      </c>
      <c r="C554" t="s">
        <v>147</v>
      </c>
      <c r="D554" t="s">
        <v>274</v>
      </c>
      <c r="E554" t="s">
        <v>143</v>
      </c>
      <c r="F554" t="s">
        <v>283</v>
      </c>
      <c r="G554">
        <v>27234</v>
      </c>
      <c r="H554">
        <v>14978</v>
      </c>
      <c r="I554">
        <v>45</v>
      </c>
      <c r="J554">
        <v>1029340</v>
      </c>
      <c r="K554" t="s">
        <v>56</v>
      </c>
      <c r="L554" t="s">
        <v>145</v>
      </c>
    </row>
    <row r="555" spans="1:12" x14ac:dyDescent="0.35">
      <c r="A555" t="s">
        <v>709</v>
      </c>
      <c r="B555" t="s">
        <v>552</v>
      </c>
      <c r="C555" t="s">
        <v>147</v>
      </c>
      <c r="D555" t="s">
        <v>274</v>
      </c>
      <c r="E555" t="s">
        <v>156</v>
      </c>
      <c r="F555" t="s">
        <v>283</v>
      </c>
      <c r="G555">
        <v>20056</v>
      </c>
      <c r="H555">
        <v>7991</v>
      </c>
      <c r="I555">
        <v>31</v>
      </c>
      <c r="J555">
        <v>1082655</v>
      </c>
      <c r="K555" t="s">
        <v>57</v>
      </c>
      <c r="L555" t="s">
        <v>153</v>
      </c>
    </row>
    <row r="556" spans="1:12" x14ac:dyDescent="0.35">
      <c r="A556" t="s">
        <v>710</v>
      </c>
      <c r="B556" t="s">
        <v>552</v>
      </c>
      <c r="C556" t="s">
        <v>147</v>
      </c>
      <c r="D556" t="s">
        <v>274</v>
      </c>
      <c r="E556" t="s">
        <v>156</v>
      </c>
      <c r="F556" t="s">
        <v>283</v>
      </c>
      <c r="G556">
        <v>31512</v>
      </c>
      <c r="H556">
        <v>16034</v>
      </c>
      <c r="I556">
        <v>55</v>
      </c>
      <c r="J556">
        <v>1383030</v>
      </c>
      <c r="K556" t="s">
        <v>57</v>
      </c>
      <c r="L556" t="s">
        <v>145</v>
      </c>
    </row>
    <row r="557" spans="1:12" x14ac:dyDescent="0.35">
      <c r="A557" t="s">
        <v>711</v>
      </c>
      <c r="B557" t="s">
        <v>552</v>
      </c>
      <c r="C557" t="s">
        <v>147</v>
      </c>
      <c r="D557" t="s">
        <v>274</v>
      </c>
      <c r="E557" t="s">
        <v>152</v>
      </c>
      <c r="F557" t="s">
        <v>283</v>
      </c>
      <c r="G557">
        <v>35861</v>
      </c>
      <c r="H557">
        <v>14837</v>
      </c>
      <c r="I557">
        <v>30</v>
      </c>
      <c r="J557">
        <v>1338444</v>
      </c>
      <c r="K557" t="s">
        <v>57</v>
      </c>
      <c r="L557" t="s">
        <v>145</v>
      </c>
    </row>
    <row r="558" spans="1:12" hidden="1" x14ac:dyDescent="0.35">
      <c r="A558" t="s">
        <v>712</v>
      </c>
      <c r="B558" t="s">
        <v>552</v>
      </c>
      <c r="C558" t="s">
        <v>141</v>
      </c>
      <c r="D558" t="s">
        <v>274</v>
      </c>
      <c r="E558" t="s">
        <v>143</v>
      </c>
      <c r="F558" t="s">
        <v>321</v>
      </c>
      <c r="G558">
        <v>38880</v>
      </c>
      <c r="H558">
        <v>23151</v>
      </c>
      <c r="I558">
        <v>40</v>
      </c>
      <c r="J558">
        <v>979220</v>
      </c>
      <c r="K558" t="s">
        <v>56</v>
      </c>
      <c r="L558" t="s">
        <v>145</v>
      </c>
    </row>
    <row r="559" spans="1:12" hidden="1" x14ac:dyDescent="0.35">
      <c r="A559" t="s">
        <v>713</v>
      </c>
      <c r="B559" t="s">
        <v>552</v>
      </c>
      <c r="C559" t="s">
        <v>141</v>
      </c>
      <c r="D559" t="s">
        <v>274</v>
      </c>
      <c r="E559" t="s">
        <v>143</v>
      </c>
      <c r="F559" t="s">
        <v>321</v>
      </c>
      <c r="G559">
        <v>45760</v>
      </c>
      <c r="H559">
        <v>30602</v>
      </c>
      <c r="I559">
        <v>38</v>
      </c>
      <c r="J559">
        <v>104422</v>
      </c>
      <c r="K559" t="s">
        <v>56</v>
      </c>
      <c r="L559" t="s">
        <v>145</v>
      </c>
    </row>
    <row r="560" spans="1:12" hidden="1" x14ac:dyDescent="0.35">
      <c r="A560" t="s">
        <v>714</v>
      </c>
      <c r="B560" t="s">
        <v>552</v>
      </c>
      <c r="C560" t="s">
        <v>141</v>
      </c>
      <c r="D560" t="s">
        <v>274</v>
      </c>
      <c r="E560" t="s">
        <v>143</v>
      </c>
      <c r="F560" t="s">
        <v>321</v>
      </c>
      <c r="G560">
        <v>47470</v>
      </c>
      <c r="H560">
        <v>34700</v>
      </c>
      <c r="I560">
        <v>46</v>
      </c>
      <c r="J560">
        <v>746640</v>
      </c>
      <c r="K560" t="s">
        <v>56</v>
      </c>
      <c r="L560" t="s">
        <v>145</v>
      </c>
    </row>
    <row r="561" spans="1:12" hidden="1" x14ac:dyDescent="0.35">
      <c r="A561" t="s">
        <v>715</v>
      </c>
      <c r="B561" t="s">
        <v>552</v>
      </c>
      <c r="C561" t="s">
        <v>149</v>
      </c>
      <c r="D561" t="s">
        <v>274</v>
      </c>
      <c r="E561" t="s">
        <v>143</v>
      </c>
      <c r="F561" t="s">
        <v>321</v>
      </c>
      <c r="G561">
        <v>45900</v>
      </c>
      <c r="H561">
        <v>27540</v>
      </c>
      <c r="I561">
        <v>43</v>
      </c>
      <c r="J561">
        <v>1224936</v>
      </c>
      <c r="K561" t="s">
        <v>57</v>
      </c>
      <c r="L561" t="s">
        <v>145</v>
      </c>
    </row>
    <row r="562" spans="1:12" hidden="1" x14ac:dyDescent="0.35">
      <c r="A562" t="s">
        <v>716</v>
      </c>
      <c r="B562" t="s">
        <v>552</v>
      </c>
      <c r="C562" t="s">
        <v>141</v>
      </c>
      <c r="D562" t="s">
        <v>274</v>
      </c>
      <c r="E562" t="s">
        <v>143</v>
      </c>
      <c r="F562" t="s">
        <v>321</v>
      </c>
      <c r="G562">
        <v>52430</v>
      </c>
      <c r="H562">
        <v>32506</v>
      </c>
      <c r="I562">
        <v>50</v>
      </c>
      <c r="J562">
        <v>833991</v>
      </c>
      <c r="K562" t="s">
        <v>57</v>
      </c>
      <c r="L562" t="s">
        <v>145</v>
      </c>
    </row>
    <row r="563" spans="1:12" hidden="1" x14ac:dyDescent="0.35">
      <c r="A563" t="s">
        <v>717</v>
      </c>
      <c r="B563" t="s">
        <v>552</v>
      </c>
      <c r="C563" t="s">
        <v>149</v>
      </c>
      <c r="D563" t="s">
        <v>274</v>
      </c>
      <c r="E563" t="s">
        <v>143</v>
      </c>
      <c r="F563" t="s">
        <v>321</v>
      </c>
      <c r="G563">
        <v>75970</v>
      </c>
      <c r="H563">
        <v>45582</v>
      </c>
      <c r="I563">
        <v>25</v>
      </c>
      <c r="J563">
        <v>993512</v>
      </c>
      <c r="K563" t="s">
        <v>56</v>
      </c>
      <c r="L563" t="s">
        <v>145</v>
      </c>
    </row>
    <row r="564" spans="1:12" hidden="1" x14ac:dyDescent="0.35">
      <c r="A564" t="s">
        <v>718</v>
      </c>
      <c r="B564" t="s">
        <v>552</v>
      </c>
      <c r="C564" t="s">
        <v>149</v>
      </c>
      <c r="D564" t="s">
        <v>274</v>
      </c>
      <c r="E564" t="s">
        <v>143</v>
      </c>
      <c r="F564" t="s">
        <v>321</v>
      </c>
      <c r="G564">
        <v>57750</v>
      </c>
      <c r="H564">
        <v>33748</v>
      </c>
      <c r="I564">
        <v>27</v>
      </c>
      <c r="J564">
        <v>280348</v>
      </c>
      <c r="K564" t="s">
        <v>57</v>
      </c>
      <c r="L564" t="s">
        <v>145</v>
      </c>
    </row>
    <row r="565" spans="1:12" x14ac:dyDescent="0.35">
      <c r="A565" t="s">
        <v>719</v>
      </c>
      <c r="B565" t="s">
        <v>552</v>
      </c>
      <c r="C565" t="s">
        <v>147</v>
      </c>
      <c r="D565" t="s">
        <v>274</v>
      </c>
      <c r="E565" t="s">
        <v>143</v>
      </c>
      <c r="F565" t="s">
        <v>321</v>
      </c>
      <c r="G565">
        <v>75480</v>
      </c>
      <c r="H565">
        <v>44636</v>
      </c>
      <c r="I565">
        <v>52</v>
      </c>
      <c r="J565">
        <v>640346</v>
      </c>
      <c r="K565" t="s">
        <v>56</v>
      </c>
      <c r="L565" t="s">
        <v>145</v>
      </c>
    </row>
    <row r="566" spans="1:12" hidden="1" x14ac:dyDescent="0.35">
      <c r="A566" t="s">
        <v>720</v>
      </c>
      <c r="B566" t="s">
        <v>552</v>
      </c>
      <c r="C566" t="s">
        <v>141</v>
      </c>
      <c r="D566" t="s">
        <v>274</v>
      </c>
      <c r="E566" t="s">
        <v>143</v>
      </c>
      <c r="F566" t="s">
        <v>321</v>
      </c>
      <c r="G566">
        <v>71500</v>
      </c>
      <c r="H566">
        <v>44362</v>
      </c>
      <c r="I566">
        <v>48</v>
      </c>
      <c r="J566">
        <v>147992</v>
      </c>
      <c r="K566" t="s">
        <v>56</v>
      </c>
      <c r="L566" t="s">
        <v>145</v>
      </c>
    </row>
    <row r="567" spans="1:12" hidden="1" x14ac:dyDescent="0.35">
      <c r="A567" t="s">
        <v>721</v>
      </c>
      <c r="B567" t="s">
        <v>552</v>
      </c>
      <c r="C567" t="s">
        <v>141</v>
      </c>
      <c r="D567" t="s">
        <v>274</v>
      </c>
      <c r="E567" t="s">
        <v>143</v>
      </c>
      <c r="F567" t="s">
        <v>321</v>
      </c>
      <c r="G567">
        <v>51500</v>
      </c>
      <c r="H567">
        <v>35510</v>
      </c>
      <c r="I567">
        <v>33</v>
      </c>
      <c r="J567">
        <v>1443160</v>
      </c>
      <c r="K567" t="s">
        <v>57</v>
      </c>
      <c r="L567" t="s">
        <v>145</v>
      </c>
    </row>
    <row r="568" spans="1:12" hidden="1" x14ac:dyDescent="0.35">
      <c r="A568" t="s">
        <v>722</v>
      </c>
      <c r="B568" t="s">
        <v>552</v>
      </c>
      <c r="C568" t="s">
        <v>141</v>
      </c>
      <c r="D568" t="s">
        <v>274</v>
      </c>
      <c r="E568" t="s">
        <v>143</v>
      </c>
      <c r="F568" t="s">
        <v>321</v>
      </c>
      <c r="G568">
        <v>55080</v>
      </c>
      <c r="H568">
        <v>29452</v>
      </c>
      <c r="I568">
        <v>46</v>
      </c>
      <c r="J568">
        <v>1252800</v>
      </c>
      <c r="K568" t="s">
        <v>56</v>
      </c>
      <c r="L568" t="s">
        <v>153</v>
      </c>
    </row>
    <row r="569" spans="1:12" hidden="1" x14ac:dyDescent="0.35">
      <c r="A569" t="s">
        <v>723</v>
      </c>
      <c r="B569" t="s">
        <v>552</v>
      </c>
      <c r="C569" t="s">
        <v>149</v>
      </c>
      <c r="D569" t="s">
        <v>274</v>
      </c>
      <c r="E569" t="s">
        <v>143</v>
      </c>
      <c r="F569" t="s">
        <v>321</v>
      </c>
      <c r="G569">
        <v>57750</v>
      </c>
      <c r="H569">
        <v>34320</v>
      </c>
      <c r="I569">
        <v>31</v>
      </c>
      <c r="J569">
        <v>522375</v>
      </c>
      <c r="K569" t="s">
        <v>57</v>
      </c>
      <c r="L569" t="s">
        <v>145</v>
      </c>
    </row>
    <row r="570" spans="1:12" hidden="1" x14ac:dyDescent="0.35">
      <c r="A570" t="s">
        <v>724</v>
      </c>
      <c r="B570" t="s">
        <v>552</v>
      </c>
      <c r="C570" t="s">
        <v>141</v>
      </c>
      <c r="D570" t="s">
        <v>274</v>
      </c>
      <c r="E570" t="s">
        <v>143</v>
      </c>
      <c r="F570" t="s">
        <v>321</v>
      </c>
      <c r="G570">
        <v>68680</v>
      </c>
      <c r="H570">
        <v>46695</v>
      </c>
      <c r="I570">
        <v>36</v>
      </c>
      <c r="J570">
        <v>1151325</v>
      </c>
      <c r="K570" t="s">
        <v>57</v>
      </c>
      <c r="L570" t="s">
        <v>145</v>
      </c>
    </row>
    <row r="571" spans="1:12" hidden="1" x14ac:dyDescent="0.35">
      <c r="A571" t="s">
        <v>725</v>
      </c>
      <c r="B571" t="s">
        <v>552</v>
      </c>
      <c r="C571" t="s">
        <v>149</v>
      </c>
      <c r="D571" t="s">
        <v>274</v>
      </c>
      <c r="E571" t="s">
        <v>143</v>
      </c>
      <c r="F571" t="s">
        <v>321</v>
      </c>
      <c r="G571">
        <v>62400</v>
      </c>
      <c r="H571">
        <v>45360</v>
      </c>
      <c r="I571">
        <v>57</v>
      </c>
      <c r="J571">
        <v>680487</v>
      </c>
      <c r="K571" t="s">
        <v>57</v>
      </c>
      <c r="L571" t="s">
        <v>145</v>
      </c>
    </row>
    <row r="572" spans="1:12" hidden="1" x14ac:dyDescent="0.35">
      <c r="A572" t="s">
        <v>726</v>
      </c>
      <c r="B572" t="s">
        <v>552</v>
      </c>
      <c r="C572" t="s">
        <v>149</v>
      </c>
      <c r="D572" t="s">
        <v>274</v>
      </c>
      <c r="E572" t="s">
        <v>143</v>
      </c>
      <c r="F572" t="s">
        <v>321</v>
      </c>
      <c r="G572">
        <v>54500</v>
      </c>
      <c r="H572">
        <v>30300</v>
      </c>
      <c r="I572">
        <v>32</v>
      </c>
      <c r="J572">
        <v>604340</v>
      </c>
      <c r="K572" t="s">
        <v>57</v>
      </c>
      <c r="L572" t="s">
        <v>153</v>
      </c>
    </row>
    <row r="573" spans="1:12" hidden="1" x14ac:dyDescent="0.35">
      <c r="A573" t="s">
        <v>727</v>
      </c>
      <c r="B573" t="s">
        <v>552</v>
      </c>
      <c r="C573" t="s">
        <v>149</v>
      </c>
      <c r="D573" t="s">
        <v>274</v>
      </c>
      <c r="E573" t="s">
        <v>143</v>
      </c>
      <c r="F573" t="s">
        <v>321</v>
      </c>
      <c r="G573">
        <v>63630</v>
      </c>
      <c r="H573">
        <v>42588</v>
      </c>
      <c r="I573">
        <v>37</v>
      </c>
      <c r="J573">
        <v>1195840</v>
      </c>
      <c r="K573" t="s">
        <v>57</v>
      </c>
      <c r="L573" t="s">
        <v>145</v>
      </c>
    </row>
    <row r="574" spans="1:12" hidden="1" x14ac:dyDescent="0.35">
      <c r="A574" t="s">
        <v>728</v>
      </c>
      <c r="B574" t="s">
        <v>552</v>
      </c>
      <c r="C574" t="s">
        <v>141</v>
      </c>
      <c r="D574" t="s">
        <v>274</v>
      </c>
      <c r="E574" t="s">
        <v>143</v>
      </c>
      <c r="F574" t="s">
        <v>321</v>
      </c>
      <c r="G574">
        <v>58300</v>
      </c>
      <c r="H574">
        <v>33845</v>
      </c>
      <c r="I574">
        <v>40</v>
      </c>
      <c r="J574">
        <v>731880</v>
      </c>
      <c r="K574" t="s">
        <v>57</v>
      </c>
      <c r="L574" t="s">
        <v>145</v>
      </c>
    </row>
    <row r="575" spans="1:12" hidden="1" x14ac:dyDescent="0.35">
      <c r="A575" t="s">
        <v>729</v>
      </c>
      <c r="B575" t="s">
        <v>552</v>
      </c>
      <c r="C575" t="s">
        <v>141</v>
      </c>
      <c r="D575" t="s">
        <v>274</v>
      </c>
      <c r="E575" t="s">
        <v>143</v>
      </c>
      <c r="F575" t="s">
        <v>321</v>
      </c>
      <c r="G575">
        <v>74900</v>
      </c>
      <c r="H575">
        <v>49896</v>
      </c>
      <c r="I575">
        <v>25</v>
      </c>
      <c r="J575">
        <v>1037210</v>
      </c>
      <c r="K575" t="s">
        <v>57</v>
      </c>
      <c r="L575" t="s">
        <v>145</v>
      </c>
    </row>
    <row r="576" spans="1:12" x14ac:dyDescent="0.35">
      <c r="A576" t="s">
        <v>730</v>
      </c>
      <c r="B576" t="s">
        <v>552</v>
      </c>
      <c r="C576" t="s">
        <v>147</v>
      </c>
      <c r="D576" t="s">
        <v>274</v>
      </c>
      <c r="E576" t="s">
        <v>143</v>
      </c>
      <c r="F576" t="s">
        <v>321</v>
      </c>
      <c r="G576">
        <v>60900</v>
      </c>
      <c r="H576">
        <v>41725</v>
      </c>
      <c r="I576">
        <v>66</v>
      </c>
      <c r="J576">
        <v>778425</v>
      </c>
      <c r="K576" t="s">
        <v>57</v>
      </c>
      <c r="L576" t="s">
        <v>145</v>
      </c>
    </row>
    <row r="577" spans="1:12" x14ac:dyDescent="0.35">
      <c r="A577" t="s">
        <v>731</v>
      </c>
      <c r="B577" t="s">
        <v>552</v>
      </c>
      <c r="C577" t="s">
        <v>147</v>
      </c>
      <c r="D577" t="s">
        <v>274</v>
      </c>
      <c r="E577" t="s">
        <v>143</v>
      </c>
      <c r="F577" t="s">
        <v>321</v>
      </c>
      <c r="G577">
        <v>61950</v>
      </c>
      <c r="H577">
        <v>37594</v>
      </c>
      <c r="I577">
        <v>49</v>
      </c>
      <c r="J577">
        <v>733243</v>
      </c>
      <c r="K577" t="s">
        <v>57</v>
      </c>
      <c r="L577" t="s">
        <v>145</v>
      </c>
    </row>
    <row r="578" spans="1:12" x14ac:dyDescent="0.35">
      <c r="A578" t="s">
        <v>732</v>
      </c>
      <c r="B578" t="s">
        <v>552</v>
      </c>
      <c r="C578" t="s">
        <v>147</v>
      </c>
      <c r="D578" t="s">
        <v>274</v>
      </c>
      <c r="E578" t="s">
        <v>143</v>
      </c>
      <c r="F578" t="s">
        <v>321</v>
      </c>
      <c r="G578">
        <v>61600</v>
      </c>
      <c r="H578">
        <v>34496</v>
      </c>
      <c r="I578">
        <v>56</v>
      </c>
      <c r="J578">
        <v>358020</v>
      </c>
      <c r="K578" t="s">
        <v>56</v>
      </c>
      <c r="L578" t="s">
        <v>153</v>
      </c>
    </row>
    <row r="579" spans="1:12" x14ac:dyDescent="0.35">
      <c r="A579" t="s">
        <v>733</v>
      </c>
      <c r="B579" t="s">
        <v>552</v>
      </c>
      <c r="C579" t="s">
        <v>147</v>
      </c>
      <c r="D579" t="s">
        <v>274</v>
      </c>
      <c r="E579" t="s">
        <v>143</v>
      </c>
      <c r="F579" t="s">
        <v>321</v>
      </c>
      <c r="G579">
        <v>55620</v>
      </c>
      <c r="H579">
        <v>36709</v>
      </c>
      <c r="I579">
        <v>27</v>
      </c>
      <c r="J579">
        <v>184590</v>
      </c>
      <c r="K579" t="s">
        <v>57</v>
      </c>
      <c r="L579" t="s">
        <v>145</v>
      </c>
    </row>
    <row r="580" spans="1:12" hidden="1" x14ac:dyDescent="0.35">
      <c r="A580" t="s">
        <v>734</v>
      </c>
      <c r="B580" t="s">
        <v>552</v>
      </c>
      <c r="C580" t="s">
        <v>149</v>
      </c>
      <c r="D580" t="s">
        <v>274</v>
      </c>
      <c r="E580" t="s">
        <v>143</v>
      </c>
      <c r="F580" t="s">
        <v>321</v>
      </c>
      <c r="G580">
        <v>85850</v>
      </c>
      <c r="H580">
        <v>49980</v>
      </c>
      <c r="I580">
        <v>40</v>
      </c>
      <c r="J580">
        <v>1381848</v>
      </c>
      <c r="K580" t="s">
        <v>56</v>
      </c>
      <c r="L580" t="s">
        <v>145</v>
      </c>
    </row>
    <row r="581" spans="1:12" hidden="1" x14ac:dyDescent="0.35">
      <c r="A581" t="s">
        <v>735</v>
      </c>
      <c r="B581" t="s">
        <v>552</v>
      </c>
      <c r="C581" t="s">
        <v>149</v>
      </c>
      <c r="D581" t="s">
        <v>274</v>
      </c>
      <c r="E581" t="s">
        <v>143</v>
      </c>
      <c r="F581" t="s">
        <v>321</v>
      </c>
      <c r="G581">
        <v>55080</v>
      </c>
      <c r="H581">
        <v>35802</v>
      </c>
      <c r="I581">
        <v>55</v>
      </c>
      <c r="J581">
        <v>540650</v>
      </c>
      <c r="K581" t="s">
        <v>57</v>
      </c>
      <c r="L581" t="s">
        <v>145</v>
      </c>
    </row>
    <row r="582" spans="1:12" x14ac:dyDescent="0.35">
      <c r="A582" t="s">
        <v>736</v>
      </c>
      <c r="B582" t="s">
        <v>552</v>
      </c>
      <c r="C582" t="s">
        <v>147</v>
      </c>
      <c r="D582" t="s">
        <v>274</v>
      </c>
      <c r="E582" t="s">
        <v>143</v>
      </c>
      <c r="F582" t="s">
        <v>321</v>
      </c>
      <c r="G582">
        <v>61360</v>
      </c>
      <c r="H582">
        <v>41724</v>
      </c>
      <c r="I582">
        <v>35</v>
      </c>
      <c r="J582">
        <v>719290</v>
      </c>
      <c r="K582" t="s">
        <v>57</v>
      </c>
      <c r="L582" t="s">
        <v>145</v>
      </c>
    </row>
    <row r="583" spans="1:12" hidden="1" x14ac:dyDescent="0.35">
      <c r="A583" t="s">
        <v>737</v>
      </c>
      <c r="B583" t="s">
        <v>552</v>
      </c>
      <c r="C583" t="s">
        <v>141</v>
      </c>
      <c r="D583" t="s">
        <v>274</v>
      </c>
      <c r="E583" t="s">
        <v>152</v>
      </c>
      <c r="F583" t="s">
        <v>321</v>
      </c>
      <c r="G583">
        <v>57200</v>
      </c>
      <c r="H583">
        <v>22737</v>
      </c>
      <c r="I583">
        <v>28</v>
      </c>
      <c r="J583">
        <v>656064</v>
      </c>
      <c r="K583" t="s">
        <v>57</v>
      </c>
      <c r="L583" t="s">
        <v>145</v>
      </c>
    </row>
    <row r="584" spans="1:12" x14ac:dyDescent="0.35">
      <c r="A584" t="s">
        <v>738</v>
      </c>
      <c r="B584" t="s">
        <v>552</v>
      </c>
      <c r="C584" t="s">
        <v>147</v>
      </c>
      <c r="D584" t="s">
        <v>274</v>
      </c>
      <c r="E584" t="s">
        <v>152</v>
      </c>
      <c r="F584" t="s">
        <v>321</v>
      </c>
      <c r="G584">
        <v>49980</v>
      </c>
      <c r="H584">
        <v>21168</v>
      </c>
      <c r="I584">
        <v>34</v>
      </c>
      <c r="J584">
        <v>465343</v>
      </c>
      <c r="K584" t="s">
        <v>56</v>
      </c>
      <c r="L584" t="s">
        <v>153</v>
      </c>
    </row>
    <row r="585" spans="1:12" x14ac:dyDescent="0.35">
      <c r="A585" t="s">
        <v>739</v>
      </c>
      <c r="B585" t="s">
        <v>552</v>
      </c>
      <c r="C585" t="s">
        <v>147</v>
      </c>
      <c r="D585" t="s">
        <v>274</v>
      </c>
      <c r="E585" t="s">
        <v>152</v>
      </c>
      <c r="F585" t="s">
        <v>321</v>
      </c>
      <c r="G585">
        <v>48760</v>
      </c>
      <c r="H585">
        <v>15115</v>
      </c>
      <c r="I585">
        <v>36</v>
      </c>
      <c r="J585">
        <v>677980</v>
      </c>
      <c r="K585" t="s">
        <v>57</v>
      </c>
      <c r="L585" t="s">
        <v>153</v>
      </c>
    </row>
    <row r="586" spans="1:12" hidden="1" x14ac:dyDescent="0.35">
      <c r="A586" t="s">
        <v>740</v>
      </c>
      <c r="B586" t="s">
        <v>552</v>
      </c>
      <c r="C586" t="s">
        <v>141</v>
      </c>
      <c r="D586" t="s">
        <v>274</v>
      </c>
      <c r="E586" t="s">
        <v>152</v>
      </c>
      <c r="F586" t="s">
        <v>321</v>
      </c>
      <c r="G586">
        <v>49500</v>
      </c>
      <c r="H586">
        <v>15408</v>
      </c>
      <c r="I586">
        <v>52</v>
      </c>
      <c r="J586">
        <v>520253</v>
      </c>
      <c r="K586" t="s">
        <v>57</v>
      </c>
      <c r="L586" t="s">
        <v>145</v>
      </c>
    </row>
    <row r="587" spans="1:12" hidden="1" x14ac:dyDescent="0.35">
      <c r="A587" t="s">
        <v>741</v>
      </c>
      <c r="B587" t="s">
        <v>552</v>
      </c>
      <c r="C587" t="s">
        <v>141</v>
      </c>
      <c r="D587" t="s">
        <v>274</v>
      </c>
      <c r="E587" t="s">
        <v>152</v>
      </c>
      <c r="F587" t="s">
        <v>321</v>
      </c>
      <c r="G587">
        <v>61950</v>
      </c>
      <c r="H587">
        <v>20768</v>
      </c>
      <c r="I587">
        <v>42</v>
      </c>
      <c r="J587">
        <v>1069266</v>
      </c>
      <c r="K587" t="s">
        <v>57</v>
      </c>
      <c r="L587" t="s">
        <v>153</v>
      </c>
    </row>
    <row r="588" spans="1:12" hidden="1" x14ac:dyDescent="0.35">
      <c r="A588" t="s">
        <v>742</v>
      </c>
      <c r="B588" t="s">
        <v>552</v>
      </c>
      <c r="C588" t="s">
        <v>149</v>
      </c>
      <c r="D588" t="s">
        <v>274</v>
      </c>
      <c r="E588" t="s">
        <v>152</v>
      </c>
      <c r="F588" t="s">
        <v>321</v>
      </c>
      <c r="G588">
        <v>69010</v>
      </c>
      <c r="H588">
        <v>26049</v>
      </c>
      <c r="I588">
        <v>50</v>
      </c>
      <c r="J588">
        <v>720800</v>
      </c>
      <c r="K588" t="s">
        <v>56</v>
      </c>
      <c r="L588" t="s">
        <v>145</v>
      </c>
    </row>
    <row r="589" spans="1:12" x14ac:dyDescent="0.35">
      <c r="A589" t="s">
        <v>743</v>
      </c>
      <c r="B589" t="s">
        <v>552</v>
      </c>
      <c r="C589" t="s">
        <v>147</v>
      </c>
      <c r="D589" t="s">
        <v>274</v>
      </c>
      <c r="E589" t="s">
        <v>152</v>
      </c>
      <c r="F589" t="s">
        <v>321</v>
      </c>
      <c r="G589">
        <v>82840</v>
      </c>
      <c r="H589">
        <v>29275</v>
      </c>
      <c r="I589">
        <v>54</v>
      </c>
      <c r="J589">
        <v>856749</v>
      </c>
      <c r="K589" t="s">
        <v>57</v>
      </c>
      <c r="L589" t="s">
        <v>153</v>
      </c>
    </row>
    <row r="590" spans="1:12" hidden="1" x14ac:dyDescent="0.35">
      <c r="A590" t="s">
        <v>744</v>
      </c>
      <c r="B590" t="s">
        <v>552</v>
      </c>
      <c r="C590" t="s">
        <v>141</v>
      </c>
      <c r="D590" t="s">
        <v>274</v>
      </c>
      <c r="E590" t="s">
        <v>152</v>
      </c>
      <c r="F590" t="s">
        <v>321</v>
      </c>
      <c r="G590">
        <v>45580</v>
      </c>
      <c r="H590">
        <v>14615</v>
      </c>
      <c r="I590">
        <v>44</v>
      </c>
      <c r="J590">
        <v>562572</v>
      </c>
      <c r="K590" t="s">
        <v>56</v>
      </c>
      <c r="L590" t="s">
        <v>153</v>
      </c>
    </row>
    <row r="591" spans="1:12" hidden="1" x14ac:dyDescent="0.35">
      <c r="A591" t="s">
        <v>745</v>
      </c>
      <c r="B591" t="s">
        <v>746</v>
      </c>
      <c r="C591" t="s">
        <v>149</v>
      </c>
      <c r="D591" t="s">
        <v>142</v>
      </c>
      <c r="E591" t="s">
        <v>143</v>
      </c>
      <c r="F591" t="s">
        <v>144</v>
      </c>
      <c r="G591">
        <v>22715600</v>
      </c>
      <c r="H591">
        <v>4543120</v>
      </c>
      <c r="I591">
        <v>38</v>
      </c>
      <c r="J591">
        <v>8205750</v>
      </c>
      <c r="K591" t="s">
        <v>57</v>
      </c>
      <c r="L591" t="s">
        <v>145</v>
      </c>
    </row>
    <row r="592" spans="1:12" hidden="1" x14ac:dyDescent="0.35">
      <c r="A592" t="s">
        <v>747</v>
      </c>
      <c r="B592" t="s">
        <v>746</v>
      </c>
      <c r="C592" t="s">
        <v>149</v>
      </c>
      <c r="D592" t="s">
        <v>142</v>
      </c>
      <c r="E592" t="s">
        <v>143</v>
      </c>
      <c r="F592" t="s">
        <v>144</v>
      </c>
      <c r="G592">
        <v>14688840</v>
      </c>
      <c r="H592">
        <v>4671680</v>
      </c>
      <c r="I592">
        <v>26</v>
      </c>
      <c r="J592">
        <v>6805380</v>
      </c>
      <c r="K592" t="s">
        <v>57</v>
      </c>
      <c r="L592" t="s">
        <v>145</v>
      </c>
    </row>
    <row r="593" spans="1:12" hidden="1" x14ac:dyDescent="0.35">
      <c r="A593" t="s">
        <v>748</v>
      </c>
      <c r="B593" t="s">
        <v>746</v>
      </c>
      <c r="C593" t="s">
        <v>149</v>
      </c>
      <c r="D593" t="s">
        <v>142</v>
      </c>
      <c r="E593" t="s">
        <v>143</v>
      </c>
      <c r="F593" t="s">
        <v>144</v>
      </c>
      <c r="G593">
        <v>13423350</v>
      </c>
      <c r="H593">
        <v>2487630</v>
      </c>
      <c r="I593">
        <v>37</v>
      </c>
      <c r="J593">
        <v>4756668</v>
      </c>
      <c r="K593" t="s">
        <v>57</v>
      </c>
      <c r="L593" t="s">
        <v>153</v>
      </c>
    </row>
    <row r="594" spans="1:12" hidden="1" x14ac:dyDescent="0.35">
      <c r="A594" t="s">
        <v>749</v>
      </c>
      <c r="B594" t="s">
        <v>746</v>
      </c>
      <c r="C594" t="s">
        <v>149</v>
      </c>
      <c r="D594" t="s">
        <v>142</v>
      </c>
      <c r="E594" t="s">
        <v>143</v>
      </c>
      <c r="F594" t="s">
        <v>144</v>
      </c>
      <c r="G594">
        <v>9924450</v>
      </c>
      <c r="H594">
        <v>3338500</v>
      </c>
      <c r="I594">
        <v>36</v>
      </c>
      <c r="J594">
        <v>3585093</v>
      </c>
      <c r="K594" t="s">
        <v>57</v>
      </c>
      <c r="L594" t="s">
        <v>145</v>
      </c>
    </row>
    <row r="595" spans="1:12" hidden="1" x14ac:dyDescent="0.35">
      <c r="A595" t="s">
        <v>750</v>
      </c>
      <c r="B595" t="s">
        <v>746</v>
      </c>
      <c r="C595" t="s">
        <v>149</v>
      </c>
      <c r="D595" t="s">
        <v>142</v>
      </c>
      <c r="E595" t="s">
        <v>156</v>
      </c>
      <c r="F595" t="s">
        <v>144</v>
      </c>
      <c r="G595">
        <v>8076600</v>
      </c>
      <c r="H595">
        <v>4076760</v>
      </c>
      <c r="I595">
        <v>43</v>
      </c>
      <c r="J595">
        <v>6172830</v>
      </c>
      <c r="K595" t="s">
        <v>57</v>
      </c>
      <c r="L595" t="s">
        <v>145</v>
      </c>
    </row>
    <row r="596" spans="1:12" hidden="1" x14ac:dyDescent="0.35">
      <c r="A596" t="s">
        <v>751</v>
      </c>
      <c r="B596" t="s">
        <v>746</v>
      </c>
      <c r="C596" t="s">
        <v>141</v>
      </c>
      <c r="D596" t="s">
        <v>160</v>
      </c>
      <c r="E596" t="s">
        <v>143</v>
      </c>
      <c r="F596" t="s">
        <v>161</v>
      </c>
      <c r="G596">
        <v>7420</v>
      </c>
      <c r="H596">
        <v>1965</v>
      </c>
      <c r="I596">
        <v>41</v>
      </c>
      <c r="J596">
        <v>604554</v>
      </c>
      <c r="K596" t="s">
        <v>56</v>
      </c>
      <c r="L596" t="s">
        <v>145</v>
      </c>
    </row>
    <row r="597" spans="1:12" hidden="1" x14ac:dyDescent="0.35">
      <c r="A597" t="s">
        <v>752</v>
      </c>
      <c r="B597" t="s">
        <v>746</v>
      </c>
      <c r="C597" t="s">
        <v>141</v>
      </c>
      <c r="D597" t="s">
        <v>160</v>
      </c>
      <c r="E597" t="s">
        <v>143</v>
      </c>
      <c r="F597" t="s">
        <v>161</v>
      </c>
      <c r="G597">
        <v>7560</v>
      </c>
      <c r="H597">
        <v>2523</v>
      </c>
      <c r="I597">
        <v>44</v>
      </c>
      <c r="J597">
        <v>1443051</v>
      </c>
      <c r="K597" t="s">
        <v>57</v>
      </c>
      <c r="L597" t="s">
        <v>153</v>
      </c>
    </row>
    <row r="598" spans="1:12" x14ac:dyDescent="0.35">
      <c r="A598" t="s">
        <v>753</v>
      </c>
      <c r="B598" t="s">
        <v>746</v>
      </c>
      <c r="C598" t="s">
        <v>147</v>
      </c>
      <c r="D598" t="s">
        <v>160</v>
      </c>
      <c r="E598" t="s">
        <v>143</v>
      </c>
      <c r="F598" t="s">
        <v>161</v>
      </c>
      <c r="G598">
        <v>14840</v>
      </c>
      <c r="H598">
        <v>4807</v>
      </c>
      <c r="I598">
        <v>28</v>
      </c>
      <c r="J598">
        <v>553716</v>
      </c>
      <c r="K598" t="s">
        <v>57</v>
      </c>
      <c r="L598" t="s">
        <v>145</v>
      </c>
    </row>
    <row r="599" spans="1:12" hidden="1" x14ac:dyDescent="0.35">
      <c r="A599" t="s">
        <v>754</v>
      </c>
      <c r="B599" t="s">
        <v>746</v>
      </c>
      <c r="C599" t="s">
        <v>141</v>
      </c>
      <c r="D599" t="s">
        <v>160</v>
      </c>
      <c r="E599" t="s">
        <v>143</v>
      </c>
      <c r="F599" t="s">
        <v>161</v>
      </c>
      <c r="G599">
        <v>15120</v>
      </c>
      <c r="H599">
        <v>5698</v>
      </c>
      <c r="I599">
        <v>50</v>
      </c>
      <c r="J599">
        <v>760346</v>
      </c>
      <c r="K599" t="s">
        <v>57</v>
      </c>
      <c r="L599" t="s">
        <v>145</v>
      </c>
    </row>
    <row r="600" spans="1:12" x14ac:dyDescent="0.35">
      <c r="A600" t="s">
        <v>755</v>
      </c>
      <c r="B600" t="s">
        <v>746</v>
      </c>
      <c r="C600" t="s">
        <v>147</v>
      </c>
      <c r="D600" t="s">
        <v>160</v>
      </c>
      <c r="E600" t="s">
        <v>143</v>
      </c>
      <c r="F600" t="s">
        <v>161</v>
      </c>
      <c r="G600">
        <v>16500</v>
      </c>
      <c r="H600">
        <v>4050</v>
      </c>
      <c r="I600">
        <v>46</v>
      </c>
      <c r="J600">
        <v>632290</v>
      </c>
      <c r="K600" t="s">
        <v>56</v>
      </c>
      <c r="L600" t="s">
        <v>145</v>
      </c>
    </row>
    <row r="601" spans="1:12" hidden="1" x14ac:dyDescent="0.35">
      <c r="A601" t="s">
        <v>756</v>
      </c>
      <c r="B601" t="s">
        <v>746</v>
      </c>
      <c r="C601" t="s">
        <v>141</v>
      </c>
      <c r="D601" t="s">
        <v>160</v>
      </c>
      <c r="E601" t="s">
        <v>143</v>
      </c>
      <c r="F601" t="s">
        <v>161</v>
      </c>
      <c r="G601">
        <v>15750</v>
      </c>
      <c r="H601">
        <v>5565</v>
      </c>
      <c r="I601">
        <v>51</v>
      </c>
      <c r="J601">
        <v>904649</v>
      </c>
      <c r="K601" t="s">
        <v>56</v>
      </c>
      <c r="L601" t="s">
        <v>145</v>
      </c>
    </row>
    <row r="602" spans="1:12" hidden="1" x14ac:dyDescent="0.35">
      <c r="A602" t="s">
        <v>757</v>
      </c>
      <c r="B602" t="s">
        <v>746</v>
      </c>
      <c r="C602" t="s">
        <v>149</v>
      </c>
      <c r="D602" t="s">
        <v>160</v>
      </c>
      <c r="E602" t="s">
        <v>143</v>
      </c>
      <c r="F602" t="s">
        <v>161</v>
      </c>
      <c r="G602">
        <v>17440</v>
      </c>
      <c r="H602">
        <v>4320</v>
      </c>
      <c r="I602">
        <v>33</v>
      </c>
      <c r="J602">
        <v>705495</v>
      </c>
      <c r="K602" t="s">
        <v>57</v>
      </c>
      <c r="L602" t="s">
        <v>145</v>
      </c>
    </row>
    <row r="603" spans="1:12" x14ac:dyDescent="0.35">
      <c r="A603" t="s">
        <v>758</v>
      </c>
      <c r="B603" t="s">
        <v>746</v>
      </c>
      <c r="C603" t="s">
        <v>147</v>
      </c>
      <c r="D603" t="s">
        <v>160</v>
      </c>
      <c r="E603" t="s">
        <v>143</v>
      </c>
      <c r="F603" t="s">
        <v>161</v>
      </c>
      <c r="G603">
        <v>18020</v>
      </c>
      <c r="H603">
        <v>5127</v>
      </c>
      <c r="I603">
        <v>30</v>
      </c>
      <c r="J603">
        <v>1008945</v>
      </c>
      <c r="K603" t="s">
        <v>56</v>
      </c>
      <c r="L603" t="s">
        <v>153</v>
      </c>
    </row>
    <row r="604" spans="1:12" hidden="1" x14ac:dyDescent="0.35">
      <c r="A604" t="s">
        <v>759</v>
      </c>
      <c r="B604" t="s">
        <v>746</v>
      </c>
      <c r="C604" t="s">
        <v>141</v>
      </c>
      <c r="D604" t="s">
        <v>160</v>
      </c>
      <c r="E604" t="s">
        <v>143</v>
      </c>
      <c r="F604" t="s">
        <v>161</v>
      </c>
      <c r="G604">
        <v>18360</v>
      </c>
      <c r="H604">
        <v>6730</v>
      </c>
      <c r="I604">
        <v>47</v>
      </c>
      <c r="J604">
        <v>784680</v>
      </c>
      <c r="K604" t="s">
        <v>57</v>
      </c>
      <c r="L604" t="s">
        <v>145</v>
      </c>
    </row>
    <row r="605" spans="1:12" hidden="1" x14ac:dyDescent="0.35">
      <c r="A605" t="s">
        <v>760</v>
      </c>
      <c r="B605" t="s">
        <v>746</v>
      </c>
      <c r="C605" t="s">
        <v>149</v>
      </c>
      <c r="D605" t="s">
        <v>160</v>
      </c>
      <c r="E605" t="s">
        <v>143</v>
      </c>
      <c r="F605" t="s">
        <v>161</v>
      </c>
      <c r="G605">
        <v>18530</v>
      </c>
      <c r="H605">
        <v>4335</v>
      </c>
      <c r="I605">
        <v>55</v>
      </c>
      <c r="J605">
        <v>405195</v>
      </c>
      <c r="K605" t="s">
        <v>57</v>
      </c>
      <c r="L605" t="s">
        <v>145</v>
      </c>
    </row>
    <row r="606" spans="1:12" x14ac:dyDescent="0.35">
      <c r="A606" t="s">
        <v>761</v>
      </c>
      <c r="B606" t="s">
        <v>746</v>
      </c>
      <c r="C606" t="s">
        <v>147</v>
      </c>
      <c r="D606" t="s">
        <v>160</v>
      </c>
      <c r="E606" t="s">
        <v>143</v>
      </c>
      <c r="F606" t="s">
        <v>161</v>
      </c>
      <c r="G606">
        <v>17510</v>
      </c>
      <c r="H606">
        <v>4590</v>
      </c>
      <c r="I606">
        <v>39</v>
      </c>
      <c r="J606">
        <v>687480</v>
      </c>
      <c r="K606" t="s">
        <v>57</v>
      </c>
      <c r="L606" t="s">
        <v>145</v>
      </c>
    </row>
    <row r="607" spans="1:12" hidden="1" x14ac:dyDescent="0.35">
      <c r="A607" t="s">
        <v>762</v>
      </c>
      <c r="B607" t="s">
        <v>746</v>
      </c>
      <c r="C607" t="s">
        <v>149</v>
      </c>
      <c r="D607" t="s">
        <v>160</v>
      </c>
      <c r="E607" t="s">
        <v>143</v>
      </c>
      <c r="F607" t="s">
        <v>161</v>
      </c>
      <c r="G607">
        <v>19620</v>
      </c>
      <c r="H607">
        <v>5481</v>
      </c>
      <c r="I607">
        <v>48</v>
      </c>
      <c r="J607">
        <v>343640</v>
      </c>
      <c r="K607" t="s">
        <v>57</v>
      </c>
      <c r="L607" t="s">
        <v>145</v>
      </c>
    </row>
    <row r="608" spans="1:12" hidden="1" x14ac:dyDescent="0.35">
      <c r="A608" t="s">
        <v>763</v>
      </c>
      <c r="B608" t="s">
        <v>746</v>
      </c>
      <c r="C608" t="s">
        <v>141</v>
      </c>
      <c r="D608" t="s">
        <v>160</v>
      </c>
      <c r="E608" t="s">
        <v>143</v>
      </c>
      <c r="F608" t="s">
        <v>161</v>
      </c>
      <c r="G608">
        <v>18540</v>
      </c>
      <c r="H608">
        <v>6868</v>
      </c>
      <c r="I608">
        <v>40</v>
      </c>
      <c r="J608">
        <v>932291</v>
      </c>
      <c r="K608" t="s">
        <v>57</v>
      </c>
      <c r="L608" t="s">
        <v>145</v>
      </c>
    </row>
    <row r="609" spans="1:12" hidden="1" x14ac:dyDescent="0.35">
      <c r="A609" t="s">
        <v>764</v>
      </c>
      <c r="B609" t="s">
        <v>746</v>
      </c>
      <c r="C609" t="s">
        <v>149</v>
      </c>
      <c r="D609" t="s">
        <v>160</v>
      </c>
      <c r="E609" t="s">
        <v>143</v>
      </c>
      <c r="F609" t="s">
        <v>161</v>
      </c>
      <c r="G609">
        <v>25250</v>
      </c>
      <c r="H609">
        <v>7222</v>
      </c>
      <c r="I609">
        <v>40</v>
      </c>
      <c r="J609">
        <v>672078</v>
      </c>
      <c r="K609" t="s">
        <v>57</v>
      </c>
      <c r="L609" t="s">
        <v>153</v>
      </c>
    </row>
    <row r="610" spans="1:12" hidden="1" x14ac:dyDescent="0.35">
      <c r="A610" t="s">
        <v>765</v>
      </c>
      <c r="B610" t="s">
        <v>746</v>
      </c>
      <c r="C610" t="s">
        <v>149</v>
      </c>
      <c r="D610" t="s">
        <v>160</v>
      </c>
      <c r="E610" t="s">
        <v>143</v>
      </c>
      <c r="F610" t="s">
        <v>161</v>
      </c>
      <c r="G610">
        <v>27820</v>
      </c>
      <c r="H610">
        <v>10108</v>
      </c>
      <c r="I610">
        <v>50</v>
      </c>
      <c r="J610">
        <v>936312</v>
      </c>
      <c r="K610" t="s">
        <v>57</v>
      </c>
      <c r="L610" t="s">
        <v>145</v>
      </c>
    </row>
    <row r="611" spans="1:12" hidden="1" x14ac:dyDescent="0.35">
      <c r="A611" t="s">
        <v>766</v>
      </c>
      <c r="B611" t="s">
        <v>746</v>
      </c>
      <c r="C611" t="s">
        <v>141</v>
      </c>
      <c r="D611" t="s">
        <v>160</v>
      </c>
      <c r="E611" t="s">
        <v>143</v>
      </c>
      <c r="F611" t="s">
        <v>161</v>
      </c>
      <c r="G611">
        <v>27810</v>
      </c>
      <c r="H611">
        <v>8748</v>
      </c>
      <c r="I611">
        <v>46</v>
      </c>
      <c r="J611">
        <v>697112</v>
      </c>
      <c r="K611" t="s">
        <v>57</v>
      </c>
      <c r="L611" t="s">
        <v>153</v>
      </c>
    </row>
    <row r="612" spans="1:12" hidden="1" x14ac:dyDescent="0.35">
      <c r="A612" t="s">
        <v>767</v>
      </c>
      <c r="B612" t="s">
        <v>746</v>
      </c>
      <c r="C612" t="s">
        <v>141</v>
      </c>
      <c r="D612" t="s">
        <v>160</v>
      </c>
      <c r="E612" t="s">
        <v>143</v>
      </c>
      <c r="F612" t="s">
        <v>161</v>
      </c>
      <c r="G612">
        <v>29430</v>
      </c>
      <c r="H612">
        <v>8221</v>
      </c>
      <c r="I612">
        <v>47</v>
      </c>
      <c r="J612">
        <v>1018080</v>
      </c>
      <c r="K612" t="s">
        <v>57</v>
      </c>
      <c r="L612" t="s">
        <v>145</v>
      </c>
    </row>
    <row r="613" spans="1:12" hidden="1" x14ac:dyDescent="0.35">
      <c r="A613" t="s">
        <v>768</v>
      </c>
      <c r="B613" t="s">
        <v>746</v>
      </c>
      <c r="C613" t="s">
        <v>149</v>
      </c>
      <c r="D613" t="s">
        <v>160</v>
      </c>
      <c r="E613" t="s">
        <v>143</v>
      </c>
      <c r="F613" t="s">
        <v>161</v>
      </c>
      <c r="G613">
        <v>28560</v>
      </c>
      <c r="H613">
        <v>10071</v>
      </c>
      <c r="I613">
        <v>56</v>
      </c>
      <c r="J613">
        <v>308000</v>
      </c>
      <c r="K613" t="s">
        <v>56</v>
      </c>
      <c r="L613" t="s">
        <v>153</v>
      </c>
    </row>
    <row r="614" spans="1:12" hidden="1" x14ac:dyDescent="0.35">
      <c r="A614" t="s">
        <v>769</v>
      </c>
      <c r="B614" t="s">
        <v>746</v>
      </c>
      <c r="C614" t="s">
        <v>149</v>
      </c>
      <c r="D614" t="s">
        <v>160</v>
      </c>
      <c r="E614" t="s">
        <v>143</v>
      </c>
      <c r="F614" t="s">
        <v>161</v>
      </c>
      <c r="G614">
        <v>28560</v>
      </c>
      <c r="H614">
        <v>8388</v>
      </c>
      <c r="I614">
        <v>31</v>
      </c>
      <c r="J614">
        <v>333690</v>
      </c>
      <c r="K614" t="s">
        <v>57</v>
      </c>
      <c r="L614" t="s">
        <v>153</v>
      </c>
    </row>
    <row r="615" spans="1:12" x14ac:dyDescent="0.35">
      <c r="A615" t="s">
        <v>770</v>
      </c>
      <c r="B615" t="s">
        <v>746</v>
      </c>
      <c r="C615" t="s">
        <v>147</v>
      </c>
      <c r="D615" t="s">
        <v>160</v>
      </c>
      <c r="E615" t="s">
        <v>143</v>
      </c>
      <c r="F615" t="s">
        <v>161</v>
      </c>
      <c r="G615">
        <v>37060</v>
      </c>
      <c r="H615">
        <v>10710</v>
      </c>
      <c r="I615">
        <v>39</v>
      </c>
      <c r="J615">
        <v>825826</v>
      </c>
      <c r="K615" t="s">
        <v>56</v>
      </c>
      <c r="L615" t="s">
        <v>145</v>
      </c>
    </row>
    <row r="616" spans="1:12" hidden="1" x14ac:dyDescent="0.35">
      <c r="A616" t="s">
        <v>771</v>
      </c>
      <c r="B616" t="s">
        <v>746</v>
      </c>
      <c r="C616" t="s">
        <v>141</v>
      </c>
      <c r="D616" t="s">
        <v>160</v>
      </c>
      <c r="E616" t="s">
        <v>143</v>
      </c>
      <c r="F616" t="s">
        <v>161</v>
      </c>
      <c r="G616">
        <v>37450</v>
      </c>
      <c r="H616">
        <v>11392</v>
      </c>
      <c r="I616">
        <v>31</v>
      </c>
      <c r="J616">
        <v>820575</v>
      </c>
      <c r="K616" t="s">
        <v>57</v>
      </c>
      <c r="L616" t="s">
        <v>145</v>
      </c>
    </row>
    <row r="617" spans="1:12" hidden="1" x14ac:dyDescent="0.35">
      <c r="A617" t="s">
        <v>772</v>
      </c>
      <c r="B617" t="s">
        <v>746</v>
      </c>
      <c r="C617" t="s">
        <v>149</v>
      </c>
      <c r="D617" t="s">
        <v>160</v>
      </c>
      <c r="E617" t="s">
        <v>143</v>
      </c>
      <c r="F617" t="s">
        <v>161</v>
      </c>
      <c r="G617">
        <v>37450</v>
      </c>
      <c r="H617">
        <v>11312</v>
      </c>
      <c r="I617">
        <v>34</v>
      </c>
      <c r="J617">
        <v>912131</v>
      </c>
      <c r="K617" t="s">
        <v>57</v>
      </c>
      <c r="L617" t="s">
        <v>145</v>
      </c>
    </row>
    <row r="618" spans="1:12" hidden="1" x14ac:dyDescent="0.35">
      <c r="A618" t="s">
        <v>773</v>
      </c>
      <c r="B618" t="s">
        <v>746</v>
      </c>
      <c r="C618" t="s">
        <v>149</v>
      </c>
      <c r="D618" t="s">
        <v>160</v>
      </c>
      <c r="E618" t="s">
        <v>143</v>
      </c>
      <c r="F618" t="s">
        <v>161</v>
      </c>
      <c r="G618">
        <v>38880</v>
      </c>
      <c r="H618">
        <v>9630</v>
      </c>
      <c r="I618">
        <v>27</v>
      </c>
      <c r="J618">
        <v>491264</v>
      </c>
      <c r="K618" t="s">
        <v>57</v>
      </c>
      <c r="L618" t="s">
        <v>153</v>
      </c>
    </row>
    <row r="619" spans="1:12" x14ac:dyDescent="0.35">
      <c r="A619" t="s">
        <v>774</v>
      </c>
      <c r="B619" t="s">
        <v>746</v>
      </c>
      <c r="C619" t="s">
        <v>147</v>
      </c>
      <c r="D619" t="s">
        <v>160</v>
      </c>
      <c r="E619" t="s">
        <v>143</v>
      </c>
      <c r="F619" t="s">
        <v>161</v>
      </c>
      <c r="G619">
        <v>43680</v>
      </c>
      <c r="H619">
        <v>11340</v>
      </c>
      <c r="I619">
        <v>33</v>
      </c>
      <c r="J619">
        <v>805584</v>
      </c>
      <c r="K619" t="s">
        <v>56</v>
      </c>
      <c r="L619" t="s">
        <v>145</v>
      </c>
    </row>
    <row r="620" spans="1:12" x14ac:dyDescent="0.35">
      <c r="A620" t="s">
        <v>775</v>
      </c>
      <c r="B620" t="s">
        <v>746</v>
      </c>
      <c r="C620" t="s">
        <v>147</v>
      </c>
      <c r="D620" t="s">
        <v>160</v>
      </c>
      <c r="E620" t="s">
        <v>143</v>
      </c>
      <c r="F620" t="s">
        <v>161</v>
      </c>
      <c r="G620">
        <v>44940</v>
      </c>
      <c r="H620">
        <v>14830</v>
      </c>
      <c r="I620">
        <v>36</v>
      </c>
      <c r="J620">
        <v>411112</v>
      </c>
      <c r="K620" t="s">
        <v>57</v>
      </c>
      <c r="L620" t="s">
        <v>145</v>
      </c>
    </row>
    <row r="621" spans="1:12" x14ac:dyDescent="0.35">
      <c r="A621" t="s">
        <v>776</v>
      </c>
      <c r="B621" t="s">
        <v>746</v>
      </c>
      <c r="C621" t="s">
        <v>147</v>
      </c>
      <c r="D621" t="s">
        <v>160</v>
      </c>
      <c r="E621" t="s">
        <v>143</v>
      </c>
      <c r="F621" t="s">
        <v>161</v>
      </c>
      <c r="G621">
        <v>47940</v>
      </c>
      <c r="H621">
        <v>17272</v>
      </c>
      <c r="I621">
        <v>34</v>
      </c>
      <c r="J621">
        <v>1019389</v>
      </c>
      <c r="K621" t="s">
        <v>56</v>
      </c>
      <c r="L621" t="s">
        <v>153</v>
      </c>
    </row>
    <row r="622" spans="1:12" x14ac:dyDescent="0.35">
      <c r="A622" t="s">
        <v>777</v>
      </c>
      <c r="B622" t="s">
        <v>746</v>
      </c>
      <c r="C622" t="s">
        <v>147</v>
      </c>
      <c r="D622" t="s">
        <v>160</v>
      </c>
      <c r="E622" t="s">
        <v>143</v>
      </c>
      <c r="F622" t="s">
        <v>161</v>
      </c>
      <c r="G622">
        <v>48960</v>
      </c>
      <c r="H622">
        <v>17107</v>
      </c>
      <c r="I622">
        <v>48</v>
      </c>
      <c r="J622">
        <v>452514</v>
      </c>
      <c r="K622" t="s">
        <v>56</v>
      </c>
      <c r="L622" t="s">
        <v>153</v>
      </c>
    </row>
    <row r="623" spans="1:12" hidden="1" x14ac:dyDescent="0.35">
      <c r="A623" t="s">
        <v>778</v>
      </c>
      <c r="B623" t="s">
        <v>746</v>
      </c>
      <c r="C623" t="s">
        <v>141</v>
      </c>
      <c r="D623" t="s">
        <v>160</v>
      </c>
      <c r="E623" t="s">
        <v>143</v>
      </c>
      <c r="F623" t="s">
        <v>161</v>
      </c>
      <c r="G623">
        <v>50880</v>
      </c>
      <c r="H623">
        <v>15552</v>
      </c>
      <c r="I623">
        <v>32</v>
      </c>
      <c r="J623">
        <v>892112</v>
      </c>
      <c r="K623" t="s">
        <v>56</v>
      </c>
      <c r="L623" t="s">
        <v>153</v>
      </c>
    </row>
    <row r="624" spans="1:12" hidden="1" x14ac:dyDescent="0.35">
      <c r="A624" t="s">
        <v>779</v>
      </c>
      <c r="B624" t="s">
        <v>746</v>
      </c>
      <c r="C624" t="s">
        <v>149</v>
      </c>
      <c r="D624" t="s">
        <v>160</v>
      </c>
      <c r="E624" t="s">
        <v>143</v>
      </c>
      <c r="F624" t="s">
        <v>161</v>
      </c>
      <c r="G624">
        <v>56160</v>
      </c>
      <c r="H624">
        <v>13780</v>
      </c>
      <c r="I624">
        <v>47</v>
      </c>
      <c r="J624">
        <v>741300</v>
      </c>
      <c r="K624" t="s">
        <v>56</v>
      </c>
      <c r="L624" t="s">
        <v>145</v>
      </c>
    </row>
    <row r="625" spans="1:12" x14ac:dyDescent="0.35">
      <c r="A625" t="s">
        <v>780</v>
      </c>
      <c r="B625" t="s">
        <v>746</v>
      </c>
      <c r="C625" t="s">
        <v>147</v>
      </c>
      <c r="D625" t="s">
        <v>160</v>
      </c>
      <c r="E625" t="s">
        <v>143</v>
      </c>
      <c r="F625" t="s">
        <v>161</v>
      </c>
      <c r="G625">
        <v>61480</v>
      </c>
      <c r="H625">
        <v>16402</v>
      </c>
      <c r="I625">
        <v>52</v>
      </c>
      <c r="J625">
        <v>193752</v>
      </c>
      <c r="K625" t="s">
        <v>57</v>
      </c>
      <c r="L625" t="s">
        <v>153</v>
      </c>
    </row>
    <row r="626" spans="1:12" hidden="1" x14ac:dyDescent="0.35">
      <c r="A626" t="s">
        <v>781</v>
      </c>
      <c r="B626" t="s">
        <v>746</v>
      </c>
      <c r="C626" t="s">
        <v>141</v>
      </c>
      <c r="D626" t="s">
        <v>160</v>
      </c>
      <c r="E626" t="s">
        <v>143</v>
      </c>
      <c r="F626" t="s">
        <v>161</v>
      </c>
      <c r="G626">
        <v>63720</v>
      </c>
      <c r="H626">
        <v>21063</v>
      </c>
      <c r="I626">
        <v>49</v>
      </c>
      <c r="J626">
        <v>600045</v>
      </c>
      <c r="K626" t="s">
        <v>56</v>
      </c>
      <c r="L626" t="s">
        <v>145</v>
      </c>
    </row>
    <row r="627" spans="1:12" x14ac:dyDescent="0.35">
      <c r="A627" t="s">
        <v>782</v>
      </c>
      <c r="B627" t="s">
        <v>746</v>
      </c>
      <c r="C627" t="s">
        <v>147</v>
      </c>
      <c r="D627" t="s">
        <v>160</v>
      </c>
      <c r="E627" t="s">
        <v>143</v>
      </c>
      <c r="F627" t="s">
        <v>161</v>
      </c>
      <c r="G627">
        <v>75190</v>
      </c>
      <c r="H627">
        <v>22338</v>
      </c>
      <c r="I627">
        <v>50</v>
      </c>
      <c r="J627">
        <v>954180</v>
      </c>
      <c r="K627" t="s">
        <v>57</v>
      </c>
      <c r="L627" t="s">
        <v>145</v>
      </c>
    </row>
    <row r="628" spans="1:12" x14ac:dyDescent="0.35">
      <c r="A628" t="s">
        <v>783</v>
      </c>
      <c r="B628" t="s">
        <v>746</v>
      </c>
      <c r="C628" t="s">
        <v>147</v>
      </c>
      <c r="D628" t="s">
        <v>160</v>
      </c>
      <c r="E628" t="s">
        <v>143</v>
      </c>
      <c r="F628" t="s">
        <v>161</v>
      </c>
      <c r="G628">
        <v>79040</v>
      </c>
      <c r="H628">
        <v>23803</v>
      </c>
      <c r="I628">
        <v>46</v>
      </c>
      <c r="J628">
        <v>320484</v>
      </c>
      <c r="K628" t="s">
        <v>56</v>
      </c>
      <c r="L628" t="s">
        <v>153</v>
      </c>
    </row>
    <row r="629" spans="1:12" hidden="1" x14ac:dyDescent="0.35">
      <c r="A629" t="s">
        <v>784</v>
      </c>
      <c r="B629" t="s">
        <v>746</v>
      </c>
      <c r="C629" t="s">
        <v>141</v>
      </c>
      <c r="D629" t="s">
        <v>160</v>
      </c>
      <c r="E629" t="s">
        <v>143</v>
      </c>
      <c r="F629" t="s">
        <v>161</v>
      </c>
      <c r="G629">
        <v>82390</v>
      </c>
      <c r="H629">
        <v>25179</v>
      </c>
      <c r="I629">
        <v>33</v>
      </c>
      <c r="J629">
        <v>563244</v>
      </c>
      <c r="K629" t="s">
        <v>57</v>
      </c>
      <c r="L629" t="s">
        <v>145</v>
      </c>
    </row>
    <row r="630" spans="1:12" hidden="1" x14ac:dyDescent="0.35">
      <c r="A630" t="s">
        <v>785</v>
      </c>
      <c r="B630" t="s">
        <v>746</v>
      </c>
      <c r="C630" t="s">
        <v>149</v>
      </c>
      <c r="D630" t="s">
        <v>160</v>
      </c>
      <c r="E630" t="s">
        <v>143</v>
      </c>
      <c r="F630" t="s">
        <v>161</v>
      </c>
      <c r="G630">
        <v>89880</v>
      </c>
      <c r="H630">
        <v>28644</v>
      </c>
      <c r="I630">
        <v>61</v>
      </c>
      <c r="J630">
        <v>934390</v>
      </c>
      <c r="K630" t="s">
        <v>57</v>
      </c>
      <c r="L630" t="s">
        <v>145</v>
      </c>
    </row>
    <row r="631" spans="1:12" x14ac:dyDescent="0.35">
      <c r="A631" t="s">
        <v>786</v>
      </c>
      <c r="B631" t="s">
        <v>746</v>
      </c>
      <c r="C631" t="s">
        <v>147</v>
      </c>
      <c r="D631" t="s">
        <v>160</v>
      </c>
      <c r="E631" t="s">
        <v>143</v>
      </c>
      <c r="F631" t="s">
        <v>161</v>
      </c>
      <c r="G631">
        <v>97900</v>
      </c>
      <c r="H631">
        <v>30544</v>
      </c>
      <c r="I631">
        <v>54</v>
      </c>
      <c r="J631">
        <v>921440</v>
      </c>
      <c r="K631" t="s">
        <v>56</v>
      </c>
      <c r="L631" t="s">
        <v>145</v>
      </c>
    </row>
    <row r="632" spans="1:12" hidden="1" x14ac:dyDescent="0.35">
      <c r="A632" t="s">
        <v>787</v>
      </c>
      <c r="B632" t="s">
        <v>746</v>
      </c>
      <c r="C632" t="s">
        <v>141</v>
      </c>
      <c r="D632" t="s">
        <v>160</v>
      </c>
      <c r="E632" t="s">
        <v>143</v>
      </c>
      <c r="F632" t="s">
        <v>161</v>
      </c>
      <c r="G632">
        <v>98700</v>
      </c>
      <c r="H632">
        <v>30982</v>
      </c>
      <c r="I632">
        <v>32</v>
      </c>
      <c r="J632">
        <v>319464</v>
      </c>
      <c r="K632" t="s">
        <v>57</v>
      </c>
      <c r="L632" t="s">
        <v>145</v>
      </c>
    </row>
    <row r="633" spans="1:12" x14ac:dyDescent="0.35">
      <c r="A633" t="s">
        <v>788</v>
      </c>
      <c r="B633" t="s">
        <v>746</v>
      </c>
      <c r="C633" t="s">
        <v>147</v>
      </c>
      <c r="D633" t="s">
        <v>160</v>
      </c>
      <c r="E633" t="s">
        <v>143</v>
      </c>
      <c r="F633" t="s">
        <v>161</v>
      </c>
      <c r="G633">
        <v>116280</v>
      </c>
      <c r="H633">
        <v>43491</v>
      </c>
      <c r="I633">
        <v>45</v>
      </c>
      <c r="J633">
        <v>742152</v>
      </c>
      <c r="K633" t="s">
        <v>57</v>
      </c>
      <c r="L633" t="s">
        <v>145</v>
      </c>
    </row>
    <row r="634" spans="1:12" x14ac:dyDescent="0.35">
      <c r="A634" t="s">
        <v>789</v>
      </c>
      <c r="B634" t="s">
        <v>746</v>
      </c>
      <c r="C634" t="s">
        <v>147</v>
      </c>
      <c r="D634" t="s">
        <v>160</v>
      </c>
      <c r="E634" t="s">
        <v>143</v>
      </c>
      <c r="F634" t="s">
        <v>161</v>
      </c>
      <c r="G634">
        <v>125240</v>
      </c>
      <c r="H634">
        <v>43834</v>
      </c>
      <c r="I634">
        <v>45</v>
      </c>
      <c r="J634">
        <v>456754</v>
      </c>
      <c r="K634" t="s">
        <v>57</v>
      </c>
      <c r="L634" t="s">
        <v>145</v>
      </c>
    </row>
    <row r="635" spans="1:12" hidden="1" x14ac:dyDescent="0.35">
      <c r="A635" t="s">
        <v>790</v>
      </c>
      <c r="B635" t="s">
        <v>746</v>
      </c>
      <c r="C635" t="s">
        <v>149</v>
      </c>
      <c r="D635" t="s">
        <v>160</v>
      </c>
      <c r="E635" t="s">
        <v>152</v>
      </c>
      <c r="F635" t="s">
        <v>161</v>
      </c>
      <c r="G635">
        <v>6060</v>
      </c>
      <c r="H635">
        <v>2943</v>
      </c>
      <c r="I635">
        <v>41</v>
      </c>
      <c r="J635">
        <v>768060</v>
      </c>
      <c r="K635" t="s">
        <v>56</v>
      </c>
      <c r="L635" t="s">
        <v>145</v>
      </c>
    </row>
    <row r="636" spans="1:12" hidden="1" x14ac:dyDescent="0.35">
      <c r="A636" t="s">
        <v>791</v>
      </c>
      <c r="B636" t="s">
        <v>746</v>
      </c>
      <c r="C636" t="s">
        <v>141</v>
      </c>
      <c r="D636" t="s">
        <v>160</v>
      </c>
      <c r="E636" t="s">
        <v>152</v>
      </c>
      <c r="F636" t="s">
        <v>161</v>
      </c>
      <c r="G636">
        <v>7490</v>
      </c>
      <c r="H636">
        <v>3393</v>
      </c>
      <c r="I636">
        <v>34</v>
      </c>
      <c r="J636">
        <v>1055011</v>
      </c>
      <c r="K636" t="s">
        <v>57</v>
      </c>
      <c r="L636" t="s">
        <v>145</v>
      </c>
    </row>
    <row r="637" spans="1:12" x14ac:dyDescent="0.35">
      <c r="A637" t="s">
        <v>792</v>
      </c>
      <c r="B637" t="s">
        <v>746</v>
      </c>
      <c r="C637" t="s">
        <v>147</v>
      </c>
      <c r="D637" t="s">
        <v>160</v>
      </c>
      <c r="E637" t="s">
        <v>152</v>
      </c>
      <c r="F637" t="s">
        <v>161</v>
      </c>
      <c r="G637">
        <v>8080</v>
      </c>
      <c r="H637">
        <v>3993</v>
      </c>
      <c r="I637">
        <v>41</v>
      </c>
      <c r="J637">
        <v>786285</v>
      </c>
      <c r="K637" t="s">
        <v>56</v>
      </c>
      <c r="L637" t="s">
        <v>145</v>
      </c>
    </row>
    <row r="638" spans="1:12" hidden="1" x14ac:dyDescent="0.35">
      <c r="A638" t="s">
        <v>793</v>
      </c>
      <c r="B638" t="s">
        <v>746</v>
      </c>
      <c r="C638" t="s">
        <v>141</v>
      </c>
      <c r="D638" t="s">
        <v>160</v>
      </c>
      <c r="E638" t="s">
        <v>152</v>
      </c>
      <c r="F638" t="s">
        <v>161</v>
      </c>
      <c r="G638">
        <v>16200</v>
      </c>
      <c r="H638">
        <v>5883</v>
      </c>
      <c r="I638">
        <v>60</v>
      </c>
      <c r="J638">
        <v>192065</v>
      </c>
      <c r="K638" t="s">
        <v>57</v>
      </c>
      <c r="L638" t="s">
        <v>145</v>
      </c>
    </row>
    <row r="639" spans="1:12" hidden="1" x14ac:dyDescent="0.35">
      <c r="A639" t="s">
        <v>794</v>
      </c>
      <c r="B639" t="s">
        <v>746</v>
      </c>
      <c r="C639" t="s">
        <v>141</v>
      </c>
      <c r="D639" t="s">
        <v>160</v>
      </c>
      <c r="E639" t="s">
        <v>152</v>
      </c>
      <c r="F639" t="s">
        <v>161</v>
      </c>
      <c r="G639">
        <v>15600</v>
      </c>
      <c r="H639">
        <v>5722</v>
      </c>
      <c r="I639">
        <v>33</v>
      </c>
      <c r="J639">
        <v>557127</v>
      </c>
      <c r="K639" t="s">
        <v>57</v>
      </c>
      <c r="L639" t="s">
        <v>145</v>
      </c>
    </row>
    <row r="640" spans="1:12" hidden="1" x14ac:dyDescent="0.35">
      <c r="A640" t="s">
        <v>795</v>
      </c>
      <c r="B640" t="s">
        <v>746</v>
      </c>
      <c r="C640" t="s">
        <v>149</v>
      </c>
      <c r="D640" t="s">
        <v>160</v>
      </c>
      <c r="E640" t="s">
        <v>152</v>
      </c>
      <c r="F640" t="s">
        <v>161</v>
      </c>
      <c r="G640">
        <v>17280</v>
      </c>
      <c r="H640">
        <v>6334</v>
      </c>
      <c r="I640">
        <v>24</v>
      </c>
      <c r="J640">
        <v>310942</v>
      </c>
      <c r="K640" t="s">
        <v>57</v>
      </c>
      <c r="L640" t="s">
        <v>145</v>
      </c>
    </row>
    <row r="641" spans="1:12" hidden="1" x14ac:dyDescent="0.35">
      <c r="A641" t="s">
        <v>796</v>
      </c>
      <c r="B641" t="s">
        <v>746</v>
      </c>
      <c r="C641" t="s">
        <v>149</v>
      </c>
      <c r="D641" t="s">
        <v>160</v>
      </c>
      <c r="E641" t="s">
        <v>152</v>
      </c>
      <c r="F641" t="s">
        <v>161</v>
      </c>
      <c r="G641">
        <v>17440</v>
      </c>
      <c r="H641">
        <v>5385</v>
      </c>
      <c r="I641">
        <v>33</v>
      </c>
      <c r="J641">
        <v>747252</v>
      </c>
      <c r="K641" t="s">
        <v>57</v>
      </c>
      <c r="L641" t="s">
        <v>145</v>
      </c>
    </row>
    <row r="642" spans="1:12" x14ac:dyDescent="0.35">
      <c r="A642" t="s">
        <v>797</v>
      </c>
      <c r="B642" t="s">
        <v>746</v>
      </c>
      <c r="C642" t="s">
        <v>147</v>
      </c>
      <c r="D642" t="s">
        <v>160</v>
      </c>
      <c r="E642" t="s">
        <v>152</v>
      </c>
      <c r="F642" t="s">
        <v>161</v>
      </c>
      <c r="G642">
        <v>16480</v>
      </c>
      <c r="H642">
        <v>6756</v>
      </c>
      <c r="I642">
        <v>36</v>
      </c>
      <c r="J642">
        <v>814627</v>
      </c>
      <c r="K642" t="s">
        <v>56</v>
      </c>
      <c r="L642" t="s">
        <v>145</v>
      </c>
    </row>
    <row r="643" spans="1:12" hidden="1" x14ac:dyDescent="0.35">
      <c r="A643" t="s">
        <v>798</v>
      </c>
      <c r="B643" t="s">
        <v>746</v>
      </c>
      <c r="C643" t="s">
        <v>141</v>
      </c>
      <c r="D643" t="s">
        <v>160</v>
      </c>
      <c r="E643" t="s">
        <v>152</v>
      </c>
      <c r="F643" t="s">
        <v>161</v>
      </c>
      <c r="G643">
        <v>17170</v>
      </c>
      <c r="H643">
        <v>7854</v>
      </c>
      <c r="I643">
        <v>51</v>
      </c>
      <c r="J643">
        <v>799383</v>
      </c>
      <c r="K643" t="s">
        <v>57</v>
      </c>
      <c r="L643" t="s">
        <v>153</v>
      </c>
    </row>
    <row r="644" spans="1:12" hidden="1" x14ac:dyDescent="0.35">
      <c r="A644" t="s">
        <v>799</v>
      </c>
      <c r="B644" t="s">
        <v>746</v>
      </c>
      <c r="C644" t="s">
        <v>149</v>
      </c>
      <c r="D644" t="s">
        <v>160</v>
      </c>
      <c r="E644" t="s">
        <v>152</v>
      </c>
      <c r="F644" t="s">
        <v>161</v>
      </c>
      <c r="G644">
        <v>18530</v>
      </c>
      <c r="H644">
        <v>7160</v>
      </c>
      <c r="I644">
        <v>27</v>
      </c>
      <c r="J644">
        <v>644175</v>
      </c>
      <c r="K644" t="s">
        <v>56</v>
      </c>
      <c r="L644" t="s">
        <v>145</v>
      </c>
    </row>
    <row r="645" spans="1:12" hidden="1" x14ac:dyDescent="0.35">
      <c r="A645" t="s">
        <v>800</v>
      </c>
      <c r="B645" t="s">
        <v>746</v>
      </c>
      <c r="C645" t="s">
        <v>149</v>
      </c>
      <c r="D645" t="s">
        <v>160</v>
      </c>
      <c r="E645" t="s">
        <v>152</v>
      </c>
      <c r="F645" t="s">
        <v>161</v>
      </c>
      <c r="G645">
        <v>18720</v>
      </c>
      <c r="H645">
        <v>6726</v>
      </c>
      <c r="I645">
        <v>60</v>
      </c>
      <c r="J645">
        <v>1010900</v>
      </c>
      <c r="K645" t="s">
        <v>57</v>
      </c>
      <c r="L645" t="s">
        <v>145</v>
      </c>
    </row>
    <row r="646" spans="1:12" x14ac:dyDescent="0.35">
      <c r="A646" t="s">
        <v>801</v>
      </c>
      <c r="B646" t="s">
        <v>746</v>
      </c>
      <c r="C646" t="s">
        <v>147</v>
      </c>
      <c r="D646" t="s">
        <v>160</v>
      </c>
      <c r="E646" t="s">
        <v>152</v>
      </c>
      <c r="F646" t="s">
        <v>161</v>
      </c>
      <c r="G646">
        <v>20710</v>
      </c>
      <c r="H646">
        <v>8823</v>
      </c>
      <c r="I646">
        <v>42</v>
      </c>
      <c r="J646">
        <v>759186</v>
      </c>
      <c r="K646" t="s">
        <v>57</v>
      </c>
      <c r="L646" t="s">
        <v>153</v>
      </c>
    </row>
    <row r="647" spans="1:12" x14ac:dyDescent="0.35">
      <c r="A647" t="s">
        <v>802</v>
      </c>
      <c r="B647" t="s">
        <v>746</v>
      </c>
      <c r="C647" t="s">
        <v>147</v>
      </c>
      <c r="D647" t="s">
        <v>160</v>
      </c>
      <c r="E647" t="s">
        <v>152</v>
      </c>
      <c r="F647" t="s">
        <v>161</v>
      </c>
      <c r="G647">
        <v>26250</v>
      </c>
      <c r="H647">
        <v>10660</v>
      </c>
      <c r="I647">
        <v>59</v>
      </c>
      <c r="J647">
        <v>571446</v>
      </c>
      <c r="K647" t="s">
        <v>57</v>
      </c>
      <c r="L647" t="s">
        <v>145</v>
      </c>
    </row>
    <row r="648" spans="1:12" hidden="1" x14ac:dyDescent="0.35">
      <c r="A648" t="s">
        <v>803</v>
      </c>
      <c r="B648" t="s">
        <v>746</v>
      </c>
      <c r="C648" t="s">
        <v>141</v>
      </c>
      <c r="D648" t="s">
        <v>160</v>
      </c>
      <c r="E648" t="s">
        <v>152</v>
      </c>
      <c r="F648" t="s">
        <v>161</v>
      </c>
      <c r="G648">
        <v>27040</v>
      </c>
      <c r="H648">
        <v>9282</v>
      </c>
      <c r="I648">
        <v>47</v>
      </c>
      <c r="J648">
        <v>925410</v>
      </c>
      <c r="K648" t="s">
        <v>57</v>
      </c>
      <c r="L648" t="s">
        <v>153</v>
      </c>
    </row>
    <row r="649" spans="1:12" hidden="1" x14ac:dyDescent="0.35">
      <c r="A649" t="s">
        <v>804</v>
      </c>
      <c r="B649" t="s">
        <v>746</v>
      </c>
      <c r="C649" t="s">
        <v>149</v>
      </c>
      <c r="D649" t="s">
        <v>160</v>
      </c>
      <c r="E649" t="s">
        <v>152</v>
      </c>
      <c r="F649" t="s">
        <v>161</v>
      </c>
      <c r="G649">
        <v>28080</v>
      </c>
      <c r="H649">
        <v>10400</v>
      </c>
      <c r="I649">
        <v>59</v>
      </c>
      <c r="J649">
        <v>790088</v>
      </c>
      <c r="K649" t="s">
        <v>57</v>
      </c>
      <c r="L649" t="s">
        <v>145</v>
      </c>
    </row>
    <row r="650" spans="1:12" hidden="1" x14ac:dyDescent="0.35">
      <c r="A650" t="s">
        <v>805</v>
      </c>
      <c r="B650" t="s">
        <v>746</v>
      </c>
      <c r="C650" t="s">
        <v>149</v>
      </c>
      <c r="D650" t="s">
        <v>160</v>
      </c>
      <c r="E650" t="s">
        <v>152</v>
      </c>
      <c r="F650" t="s">
        <v>161</v>
      </c>
      <c r="G650">
        <v>27540</v>
      </c>
      <c r="H650">
        <v>11402</v>
      </c>
      <c r="I650">
        <v>39</v>
      </c>
      <c r="J650">
        <v>734006</v>
      </c>
      <c r="K650" t="s">
        <v>56</v>
      </c>
      <c r="L650" t="s">
        <v>153</v>
      </c>
    </row>
    <row r="651" spans="1:12" hidden="1" x14ac:dyDescent="0.35">
      <c r="A651" t="s">
        <v>806</v>
      </c>
      <c r="B651" t="s">
        <v>746</v>
      </c>
      <c r="C651" t="s">
        <v>149</v>
      </c>
      <c r="D651" t="s">
        <v>160</v>
      </c>
      <c r="E651" t="s">
        <v>152</v>
      </c>
      <c r="F651" t="s">
        <v>161</v>
      </c>
      <c r="G651">
        <v>28280</v>
      </c>
      <c r="H651">
        <v>11824</v>
      </c>
      <c r="I651">
        <v>39</v>
      </c>
      <c r="J651">
        <v>777060</v>
      </c>
      <c r="K651" t="s">
        <v>56</v>
      </c>
      <c r="L651" t="s">
        <v>145</v>
      </c>
    </row>
    <row r="652" spans="1:12" hidden="1" x14ac:dyDescent="0.35">
      <c r="A652" t="s">
        <v>807</v>
      </c>
      <c r="B652" t="s">
        <v>746</v>
      </c>
      <c r="C652" t="s">
        <v>141</v>
      </c>
      <c r="D652" t="s">
        <v>160</v>
      </c>
      <c r="E652" t="s">
        <v>152</v>
      </c>
      <c r="F652" t="s">
        <v>161</v>
      </c>
      <c r="G652">
        <v>37060</v>
      </c>
      <c r="H652">
        <v>13736</v>
      </c>
      <c r="I652">
        <v>50</v>
      </c>
      <c r="J652">
        <v>283580</v>
      </c>
      <c r="K652" t="s">
        <v>56</v>
      </c>
      <c r="L652" t="s">
        <v>145</v>
      </c>
    </row>
    <row r="653" spans="1:12" hidden="1" x14ac:dyDescent="0.35">
      <c r="A653" t="s">
        <v>808</v>
      </c>
      <c r="B653" t="s">
        <v>746</v>
      </c>
      <c r="C653" t="s">
        <v>141</v>
      </c>
      <c r="D653" t="s">
        <v>160</v>
      </c>
      <c r="E653" t="s">
        <v>152</v>
      </c>
      <c r="F653" t="s">
        <v>161</v>
      </c>
      <c r="G653">
        <v>34340</v>
      </c>
      <c r="H653">
        <v>11556</v>
      </c>
      <c r="I653">
        <v>26</v>
      </c>
      <c r="J653">
        <v>517230</v>
      </c>
      <c r="K653" t="s">
        <v>57</v>
      </c>
      <c r="L653" t="s">
        <v>153</v>
      </c>
    </row>
    <row r="654" spans="1:12" hidden="1" x14ac:dyDescent="0.35">
      <c r="A654" t="s">
        <v>809</v>
      </c>
      <c r="B654" t="s">
        <v>746</v>
      </c>
      <c r="C654" t="s">
        <v>149</v>
      </c>
      <c r="D654" t="s">
        <v>160</v>
      </c>
      <c r="E654" t="s">
        <v>152</v>
      </c>
      <c r="F654" t="s">
        <v>161</v>
      </c>
      <c r="G654">
        <v>37800</v>
      </c>
      <c r="H654">
        <v>16324</v>
      </c>
      <c r="I654">
        <v>42</v>
      </c>
      <c r="J654">
        <v>696990</v>
      </c>
      <c r="K654" t="s">
        <v>57</v>
      </c>
      <c r="L654" t="s">
        <v>153</v>
      </c>
    </row>
    <row r="655" spans="1:12" hidden="1" x14ac:dyDescent="0.35">
      <c r="A655" t="s">
        <v>810</v>
      </c>
      <c r="B655" t="s">
        <v>746</v>
      </c>
      <c r="C655" t="s">
        <v>149</v>
      </c>
      <c r="D655" t="s">
        <v>160</v>
      </c>
      <c r="E655" t="s">
        <v>152</v>
      </c>
      <c r="F655" t="s">
        <v>161</v>
      </c>
      <c r="G655">
        <v>37440</v>
      </c>
      <c r="H655">
        <v>15444</v>
      </c>
      <c r="I655">
        <v>61</v>
      </c>
      <c r="J655">
        <v>902738</v>
      </c>
      <c r="K655" t="s">
        <v>57</v>
      </c>
      <c r="L655" t="s">
        <v>145</v>
      </c>
    </row>
    <row r="656" spans="1:12" hidden="1" x14ac:dyDescent="0.35">
      <c r="A656" t="s">
        <v>811</v>
      </c>
      <c r="B656" t="s">
        <v>746</v>
      </c>
      <c r="C656" t="s">
        <v>149</v>
      </c>
      <c r="D656" t="s">
        <v>160</v>
      </c>
      <c r="E656" t="s">
        <v>152</v>
      </c>
      <c r="F656" t="s">
        <v>161</v>
      </c>
      <c r="G656">
        <v>39780</v>
      </c>
      <c r="H656">
        <v>15015</v>
      </c>
      <c r="I656">
        <v>34</v>
      </c>
      <c r="J656">
        <v>594920</v>
      </c>
      <c r="K656" t="s">
        <v>56</v>
      </c>
      <c r="L656" t="s">
        <v>145</v>
      </c>
    </row>
    <row r="657" spans="1:12" hidden="1" x14ac:dyDescent="0.35">
      <c r="A657" t="s">
        <v>812</v>
      </c>
      <c r="B657" t="s">
        <v>746</v>
      </c>
      <c r="C657" t="s">
        <v>141</v>
      </c>
      <c r="D657" t="s">
        <v>160</v>
      </c>
      <c r="E657" t="s">
        <v>152</v>
      </c>
      <c r="F657" t="s">
        <v>161</v>
      </c>
      <c r="G657">
        <v>45780</v>
      </c>
      <c r="H657">
        <v>19467</v>
      </c>
      <c r="I657">
        <v>56</v>
      </c>
      <c r="J657">
        <v>1234661</v>
      </c>
      <c r="K657" t="s">
        <v>57</v>
      </c>
      <c r="L657" t="s">
        <v>145</v>
      </c>
    </row>
    <row r="658" spans="1:12" hidden="1" x14ac:dyDescent="0.35">
      <c r="A658" t="s">
        <v>813</v>
      </c>
      <c r="B658" t="s">
        <v>746</v>
      </c>
      <c r="C658" t="s">
        <v>149</v>
      </c>
      <c r="D658" t="s">
        <v>160</v>
      </c>
      <c r="E658" t="s">
        <v>152</v>
      </c>
      <c r="F658" t="s">
        <v>161</v>
      </c>
      <c r="G658">
        <v>46440</v>
      </c>
      <c r="H658">
        <v>18748</v>
      </c>
      <c r="I658">
        <v>37</v>
      </c>
      <c r="J658">
        <v>504798</v>
      </c>
      <c r="K658" t="s">
        <v>57</v>
      </c>
      <c r="L658" t="s">
        <v>145</v>
      </c>
    </row>
    <row r="659" spans="1:12" hidden="1" x14ac:dyDescent="0.35">
      <c r="A659" t="s">
        <v>814</v>
      </c>
      <c r="B659" t="s">
        <v>746</v>
      </c>
      <c r="C659" t="s">
        <v>149</v>
      </c>
      <c r="D659" t="s">
        <v>160</v>
      </c>
      <c r="E659" t="s">
        <v>152</v>
      </c>
      <c r="F659" t="s">
        <v>161</v>
      </c>
      <c r="G659">
        <v>49500</v>
      </c>
      <c r="H659">
        <v>21582</v>
      </c>
      <c r="I659">
        <v>38</v>
      </c>
      <c r="J659">
        <v>457708</v>
      </c>
      <c r="K659" t="s">
        <v>56</v>
      </c>
      <c r="L659" t="s">
        <v>153</v>
      </c>
    </row>
    <row r="660" spans="1:12" x14ac:dyDescent="0.35">
      <c r="A660" t="s">
        <v>815</v>
      </c>
      <c r="B660" t="s">
        <v>746</v>
      </c>
      <c r="C660" t="s">
        <v>147</v>
      </c>
      <c r="D660" t="s">
        <v>160</v>
      </c>
      <c r="E660" t="s">
        <v>152</v>
      </c>
      <c r="F660" t="s">
        <v>161</v>
      </c>
      <c r="G660">
        <v>58300</v>
      </c>
      <c r="H660">
        <v>26203</v>
      </c>
      <c r="I660">
        <v>47</v>
      </c>
      <c r="J660">
        <v>157080</v>
      </c>
      <c r="K660" t="s">
        <v>57</v>
      </c>
      <c r="L660" t="s">
        <v>145</v>
      </c>
    </row>
    <row r="661" spans="1:12" x14ac:dyDescent="0.35">
      <c r="A661" t="s">
        <v>816</v>
      </c>
      <c r="B661" t="s">
        <v>746</v>
      </c>
      <c r="C661" t="s">
        <v>147</v>
      </c>
      <c r="D661" t="s">
        <v>160</v>
      </c>
      <c r="E661" t="s">
        <v>152</v>
      </c>
      <c r="F661" t="s">
        <v>161</v>
      </c>
      <c r="G661">
        <v>64900</v>
      </c>
      <c r="H661">
        <v>29205</v>
      </c>
      <c r="I661">
        <v>46</v>
      </c>
      <c r="J661">
        <v>1716670</v>
      </c>
      <c r="K661" t="s">
        <v>57</v>
      </c>
      <c r="L661" t="s">
        <v>145</v>
      </c>
    </row>
    <row r="662" spans="1:12" hidden="1" x14ac:dyDescent="0.35">
      <c r="A662" t="s">
        <v>817</v>
      </c>
      <c r="B662" t="s">
        <v>746</v>
      </c>
      <c r="C662" t="s">
        <v>149</v>
      </c>
      <c r="D662" t="s">
        <v>160</v>
      </c>
      <c r="E662" t="s">
        <v>152</v>
      </c>
      <c r="F662" t="s">
        <v>161</v>
      </c>
      <c r="G662">
        <v>76300</v>
      </c>
      <c r="H662">
        <v>32445</v>
      </c>
      <c r="I662">
        <v>43</v>
      </c>
      <c r="J662">
        <v>1528092</v>
      </c>
      <c r="K662" t="s">
        <v>56</v>
      </c>
      <c r="L662" t="s">
        <v>153</v>
      </c>
    </row>
    <row r="663" spans="1:12" x14ac:dyDescent="0.35">
      <c r="A663" t="s">
        <v>818</v>
      </c>
      <c r="B663" t="s">
        <v>746</v>
      </c>
      <c r="C663" t="s">
        <v>147</v>
      </c>
      <c r="D663" t="s">
        <v>160</v>
      </c>
      <c r="E663" t="s">
        <v>152</v>
      </c>
      <c r="F663" t="s">
        <v>161</v>
      </c>
      <c r="G663">
        <v>86860</v>
      </c>
      <c r="H663">
        <v>38433</v>
      </c>
      <c r="I663">
        <v>49</v>
      </c>
      <c r="J663">
        <v>1535768</v>
      </c>
      <c r="K663" t="s">
        <v>57</v>
      </c>
      <c r="L663" t="s">
        <v>145</v>
      </c>
    </row>
    <row r="664" spans="1:12" x14ac:dyDescent="0.35">
      <c r="A664" t="s">
        <v>216</v>
      </c>
      <c r="B664" t="s">
        <v>746</v>
      </c>
      <c r="C664" t="s">
        <v>147</v>
      </c>
      <c r="D664" t="s">
        <v>160</v>
      </c>
      <c r="E664" t="s">
        <v>152</v>
      </c>
      <c r="F664" t="s">
        <v>161</v>
      </c>
      <c r="G664">
        <v>96720</v>
      </c>
      <c r="H664">
        <v>30355</v>
      </c>
      <c r="I664">
        <v>31</v>
      </c>
      <c r="J664">
        <v>820904</v>
      </c>
      <c r="K664" t="s">
        <v>57</v>
      </c>
      <c r="L664" t="s">
        <v>153</v>
      </c>
    </row>
    <row r="665" spans="1:12" x14ac:dyDescent="0.35">
      <c r="A665" t="s">
        <v>819</v>
      </c>
      <c r="B665" t="s">
        <v>746</v>
      </c>
      <c r="C665" t="s">
        <v>147</v>
      </c>
      <c r="D665" t="s">
        <v>160</v>
      </c>
      <c r="E665" t="s">
        <v>152</v>
      </c>
      <c r="F665" t="s">
        <v>161</v>
      </c>
      <c r="G665">
        <v>97760</v>
      </c>
      <c r="H665">
        <v>36434</v>
      </c>
      <c r="I665">
        <v>49</v>
      </c>
      <c r="J665">
        <v>713062</v>
      </c>
      <c r="K665" t="s">
        <v>57</v>
      </c>
      <c r="L665" t="s">
        <v>145</v>
      </c>
    </row>
    <row r="666" spans="1:12" x14ac:dyDescent="0.35">
      <c r="A666" t="s">
        <v>820</v>
      </c>
      <c r="B666" t="s">
        <v>746</v>
      </c>
      <c r="C666" t="s">
        <v>147</v>
      </c>
      <c r="D666" t="s">
        <v>160</v>
      </c>
      <c r="E666" t="s">
        <v>152</v>
      </c>
      <c r="F666" t="s">
        <v>161</v>
      </c>
      <c r="G666">
        <v>109200</v>
      </c>
      <c r="H666">
        <v>44541</v>
      </c>
      <c r="I666">
        <v>58</v>
      </c>
      <c r="J666">
        <v>1448580</v>
      </c>
      <c r="K666" t="s">
        <v>56</v>
      </c>
      <c r="L666" t="s">
        <v>153</v>
      </c>
    </row>
    <row r="667" spans="1:12" hidden="1" x14ac:dyDescent="0.35">
      <c r="A667" t="s">
        <v>821</v>
      </c>
      <c r="B667" t="s">
        <v>746</v>
      </c>
      <c r="C667" t="s">
        <v>141</v>
      </c>
      <c r="D667" t="s">
        <v>160</v>
      </c>
      <c r="E667" t="s">
        <v>156</v>
      </c>
      <c r="F667" t="s">
        <v>161</v>
      </c>
      <c r="G667">
        <v>7420</v>
      </c>
      <c r="H667">
        <v>2899</v>
      </c>
      <c r="I667">
        <v>61</v>
      </c>
      <c r="J667">
        <v>395010</v>
      </c>
      <c r="K667" t="s">
        <v>57</v>
      </c>
      <c r="L667" t="s">
        <v>145</v>
      </c>
    </row>
    <row r="668" spans="1:12" hidden="1" x14ac:dyDescent="0.35">
      <c r="A668" t="s">
        <v>822</v>
      </c>
      <c r="B668" t="s">
        <v>746</v>
      </c>
      <c r="C668" t="s">
        <v>149</v>
      </c>
      <c r="D668" t="s">
        <v>160</v>
      </c>
      <c r="E668" t="s">
        <v>156</v>
      </c>
      <c r="F668" t="s">
        <v>161</v>
      </c>
      <c r="G668">
        <v>11990</v>
      </c>
      <c r="H668">
        <v>4514</v>
      </c>
      <c r="I668">
        <v>44</v>
      </c>
      <c r="J668">
        <v>515134</v>
      </c>
      <c r="K668" t="s">
        <v>56</v>
      </c>
      <c r="L668" t="s">
        <v>153</v>
      </c>
    </row>
    <row r="669" spans="1:12" hidden="1" x14ac:dyDescent="0.35">
      <c r="A669" t="s">
        <v>823</v>
      </c>
      <c r="B669" t="s">
        <v>746</v>
      </c>
      <c r="C669" t="s">
        <v>141</v>
      </c>
      <c r="D669" t="s">
        <v>160</v>
      </c>
      <c r="E669" t="s">
        <v>156</v>
      </c>
      <c r="F669" t="s">
        <v>161</v>
      </c>
      <c r="G669">
        <v>15300</v>
      </c>
      <c r="H669">
        <v>6211</v>
      </c>
      <c r="I669">
        <v>54</v>
      </c>
      <c r="J669">
        <v>348178</v>
      </c>
      <c r="K669" t="s">
        <v>57</v>
      </c>
      <c r="L669" t="s">
        <v>145</v>
      </c>
    </row>
    <row r="670" spans="1:12" x14ac:dyDescent="0.35">
      <c r="A670" t="s">
        <v>824</v>
      </c>
      <c r="B670" t="s">
        <v>746</v>
      </c>
      <c r="C670" t="s">
        <v>147</v>
      </c>
      <c r="D670" t="s">
        <v>160</v>
      </c>
      <c r="E670" t="s">
        <v>156</v>
      </c>
      <c r="F670" t="s">
        <v>161</v>
      </c>
      <c r="G670">
        <v>16160</v>
      </c>
      <c r="H670">
        <v>7896</v>
      </c>
      <c r="I670">
        <v>41</v>
      </c>
      <c r="J670">
        <v>398944</v>
      </c>
      <c r="K670" t="s">
        <v>57</v>
      </c>
      <c r="L670" t="s">
        <v>145</v>
      </c>
    </row>
    <row r="671" spans="1:12" x14ac:dyDescent="0.35">
      <c r="A671" t="s">
        <v>825</v>
      </c>
      <c r="B671" t="s">
        <v>746</v>
      </c>
      <c r="C671" t="s">
        <v>147</v>
      </c>
      <c r="D671" t="s">
        <v>160</v>
      </c>
      <c r="E671" t="s">
        <v>156</v>
      </c>
      <c r="F671" t="s">
        <v>161</v>
      </c>
      <c r="G671">
        <v>17600</v>
      </c>
      <c r="H671">
        <v>7251</v>
      </c>
      <c r="I671">
        <v>55</v>
      </c>
      <c r="J671">
        <v>337284</v>
      </c>
      <c r="K671" t="s">
        <v>56</v>
      </c>
      <c r="L671" t="s">
        <v>145</v>
      </c>
    </row>
    <row r="672" spans="1:12" x14ac:dyDescent="0.35">
      <c r="A672" t="s">
        <v>826</v>
      </c>
      <c r="B672" t="s">
        <v>746</v>
      </c>
      <c r="C672" t="s">
        <v>147</v>
      </c>
      <c r="D672" t="s">
        <v>160</v>
      </c>
      <c r="E672" t="s">
        <v>156</v>
      </c>
      <c r="F672" t="s">
        <v>161</v>
      </c>
      <c r="G672">
        <v>17510</v>
      </c>
      <c r="H672">
        <v>8415</v>
      </c>
      <c r="I672">
        <v>37</v>
      </c>
      <c r="J672">
        <v>358710</v>
      </c>
      <c r="K672" t="s">
        <v>57</v>
      </c>
      <c r="L672" t="s">
        <v>145</v>
      </c>
    </row>
    <row r="673" spans="1:12" hidden="1" x14ac:dyDescent="0.35">
      <c r="A673" t="s">
        <v>827</v>
      </c>
      <c r="B673" t="s">
        <v>746</v>
      </c>
      <c r="C673" t="s">
        <v>141</v>
      </c>
      <c r="D673" t="s">
        <v>160</v>
      </c>
      <c r="E673" t="s">
        <v>156</v>
      </c>
      <c r="F673" t="s">
        <v>161</v>
      </c>
      <c r="G673">
        <v>25680</v>
      </c>
      <c r="H673">
        <v>10180</v>
      </c>
      <c r="I673">
        <v>42</v>
      </c>
      <c r="J673">
        <v>341758</v>
      </c>
      <c r="K673" t="s">
        <v>56</v>
      </c>
      <c r="L673" t="s">
        <v>153</v>
      </c>
    </row>
    <row r="674" spans="1:12" x14ac:dyDescent="0.35">
      <c r="A674" t="s">
        <v>828</v>
      </c>
      <c r="B674" t="s">
        <v>746</v>
      </c>
      <c r="C674" t="s">
        <v>147</v>
      </c>
      <c r="D674" t="s">
        <v>160</v>
      </c>
      <c r="E674" t="s">
        <v>156</v>
      </c>
      <c r="F674" t="s">
        <v>161</v>
      </c>
      <c r="G674">
        <v>26000</v>
      </c>
      <c r="H674">
        <v>9012</v>
      </c>
      <c r="I674">
        <v>54</v>
      </c>
      <c r="J674">
        <v>347412</v>
      </c>
      <c r="K674" t="s">
        <v>57</v>
      </c>
      <c r="L674" t="s">
        <v>145</v>
      </c>
    </row>
    <row r="675" spans="1:12" hidden="1" x14ac:dyDescent="0.35">
      <c r="A675" t="s">
        <v>829</v>
      </c>
      <c r="B675" t="s">
        <v>746</v>
      </c>
      <c r="C675" t="s">
        <v>141</v>
      </c>
      <c r="D675" t="s">
        <v>160</v>
      </c>
      <c r="E675" t="s">
        <v>156</v>
      </c>
      <c r="F675" t="s">
        <v>161</v>
      </c>
      <c r="G675">
        <v>25500</v>
      </c>
      <c r="H675">
        <v>11072</v>
      </c>
      <c r="I675">
        <v>49</v>
      </c>
      <c r="J675">
        <v>306020</v>
      </c>
      <c r="K675" t="s">
        <v>56</v>
      </c>
      <c r="L675" t="s">
        <v>145</v>
      </c>
    </row>
    <row r="676" spans="1:12" hidden="1" x14ac:dyDescent="0.35">
      <c r="A676" t="s">
        <v>830</v>
      </c>
      <c r="B676" t="s">
        <v>746</v>
      </c>
      <c r="C676" t="s">
        <v>149</v>
      </c>
      <c r="D676" t="s">
        <v>160</v>
      </c>
      <c r="E676" t="s">
        <v>156</v>
      </c>
      <c r="F676" t="s">
        <v>161</v>
      </c>
      <c r="G676">
        <v>26260</v>
      </c>
      <c r="H676">
        <v>10816</v>
      </c>
      <c r="I676">
        <v>23</v>
      </c>
      <c r="J676">
        <v>317205</v>
      </c>
      <c r="K676" t="s">
        <v>57</v>
      </c>
      <c r="L676" t="s">
        <v>145</v>
      </c>
    </row>
    <row r="677" spans="1:12" x14ac:dyDescent="0.35">
      <c r="A677" t="s">
        <v>831</v>
      </c>
      <c r="B677" t="s">
        <v>746</v>
      </c>
      <c r="C677" t="s">
        <v>147</v>
      </c>
      <c r="D677" t="s">
        <v>160</v>
      </c>
      <c r="E677" t="s">
        <v>156</v>
      </c>
      <c r="F677" t="s">
        <v>161</v>
      </c>
      <c r="G677">
        <v>28620</v>
      </c>
      <c r="H677">
        <v>12422</v>
      </c>
      <c r="I677">
        <v>40</v>
      </c>
      <c r="J677">
        <v>383184</v>
      </c>
      <c r="K677" t="s">
        <v>57</v>
      </c>
      <c r="L677" t="s">
        <v>145</v>
      </c>
    </row>
    <row r="678" spans="1:12" hidden="1" x14ac:dyDescent="0.35">
      <c r="A678" t="s">
        <v>832</v>
      </c>
      <c r="B678" t="s">
        <v>746</v>
      </c>
      <c r="C678" t="s">
        <v>149</v>
      </c>
      <c r="D678" t="s">
        <v>160</v>
      </c>
      <c r="E678" t="s">
        <v>156</v>
      </c>
      <c r="F678" t="s">
        <v>161</v>
      </c>
      <c r="G678">
        <v>29430</v>
      </c>
      <c r="H678">
        <v>11842</v>
      </c>
      <c r="I678">
        <v>48</v>
      </c>
      <c r="J678">
        <v>341700</v>
      </c>
      <c r="K678" t="s">
        <v>57</v>
      </c>
      <c r="L678" t="s">
        <v>145</v>
      </c>
    </row>
    <row r="679" spans="1:12" hidden="1" x14ac:dyDescent="0.35">
      <c r="A679" t="s">
        <v>833</v>
      </c>
      <c r="B679" t="s">
        <v>746</v>
      </c>
      <c r="C679" t="s">
        <v>149</v>
      </c>
      <c r="D679" t="s">
        <v>160</v>
      </c>
      <c r="E679" t="s">
        <v>156</v>
      </c>
      <c r="F679" t="s">
        <v>161</v>
      </c>
      <c r="G679">
        <v>29160</v>
      </c>
      <c r="H679">
        <v>12271</v>
      </c>
      <c r="I679">
        <v>40</v>
      </c>
      <c r="J679">
        <v>424840</v>
      </c>
      <c r="K679" t="s">
        <v>57</v>
      </c>
      <c r="L679" t="s">
        <v>145</v>
      </c>
    </row>
    <row r="680" spans="1:12" hidden="1" x14ac:dyDescent="0.35">
      <c r="A680" t="s">
        <v>834</v>
      </c>
      <c r="B680" t="s">
        <v>746</v>
      </c>
      <c r="C680" t="s">
        <v>141</v>
      </c>
      <c r="D680" t="s">
        <v>160</v>
      </c>
      <c r="E680" t="s">
        <v>156</v>
      </c>
      <c r="F680" t="s">
        <v>161</v>
      </c>
      <c r="G680">
        <v>29400</v>
      </c>
      <c r="H680">
        <v>12348</v>
      </c>
      <c r="I680">
        <v>40</v>
      </c>
      <c r="J680">
        <v>400998</v>
      </c>
      <c r="K680" t="s">
        <v>57</v>
      </c>
      <c r="L680" t="s">
        <v>145</v>
      </c>
    </row>
    <row r="681" spans="1:12" hidden="1" x14ac:dyDescent="0.35">
      <c r="A681" t="s">
        <v>835</v>
      </c>
      <c r="B681" t="s">
        <v>746</v>
      </c>
      <c r="C681" t="s">
        <v>141</v>
      </c>
      <c r="D681" t="s">
        <v>160</v>
      </c>
      <c r="E681" t="s">
        <v>156</v>
      </c>
      <c r="F681" t="s">
        <v>161</v>
      </c>
      <c r="G681">
        <v>29400</v>
      </c>
      <c r="H681">
        <v>12628</v>
      </c>
      <c r="I681">
        <v>50</v>
      </c>
      <c r="J681">
        <v>404470</v>
      </c>
      <c r="K681" t="s">
        <v>57</v>
      </c>
      <c r="L681" t="s">
        <v>145</v>
      </c>
    </row>
    <row r="682" spans="1:12" hidden="1" x14ac:dyDescent="0.35">
      <c r="A682" t="s">
        <v>836</v>
      </c>
      <c r="B682" t="s">
        <v>746</v>
      </c>
      <c r="C682" t="s">
        <v>149</v>
      </c>
      <c r="D682" t="s">
        <v>160</v>
      </c>
      <c r="E682" t="s">
        <v>156</v>
      </c>
      <c r="F682" t="s">
        <v>161</v>
      </c>
      <c r="G682">
        <v>32320</v>
      </c>
      <c r="H682">
        <v>11750</v>
      </c>
      <c r="I682">
        <v>30</v>
      </c>
      <c r="J682">
        <v>370470</v>
      </c>
      <c r="K682" t="s">
        <v>57</v>
      </c>
      <c r="L682" t="s">
        <v>145</v>
      </c>
    </row>
    <row r="683" spans="1:12" hidden="1" x14ac:dyDescent="0.35">
      <c r="A683" t="s">
        <v>837</v>
      </c>
      <c r="B683" t="s">
        <v>746</v>
      </c>
      <c r="C683" t="s">
        <v>149</v>
      </c>
      <c r="D683" t="s">
        <v>160</v>
      </c>
      <c r="E683" t="s">
        <v>156</v>
      </c>
      <c r="F683" t="s">
        <v>161</v>
      </c>
      <c r="G683">
        <v>35200</v>
      </c>
      <c r="H683">
        <v>14998</v>
      </c>
      <c r="I683">
        <v>44</v>
      </c>
      <c r="J683">
        <v>286632</v>
      </c>
      <c r="K683" t="s">
        <v>57</v>
      </c>
      <c r="L683" t="s">
        <v>153</v>
      </c>
    </row>
    <row r="684" spans="1:12" hidden="1" x14ac:dyDescent="0.35">
      <c r="A684" t="s">
        <v>838</v>
      </c>
      <c r="B684" t="s">
        <v>746</v>
      </c>
      <c r="C684" t="s">
        <v>149</v>
      </c>
      <c r="D684" t="s">
        <v>160</v>
      </c>
      <c r="E684" t="s">
        <v>156</v>
      </c>
      <c r="F684" t="s">
        <v>161</v>
      </c>
      <c r="G684">
        <v>35310</v>
      </c>
      <c r="H684">
        <v>15107</v>
      </c>
      <c r="I684">
        <v>42</v>
      </c>
      <c r="J684">
        <v>369728</v>
      </c>
      <c r="K684" t="s">
        <v>56</v>
      </c>
      <c r="L684" t="s">
        <v>145</v>
      </c>
    </row>
    <row r="685" spans="1:12" hidden="1" x14ac:dyDescent="0.35">
      <c r="A685" t="s">
        <v>839</v>
      </c>
      <c r="B685" t="s">
        <v>746</v>
      </c>
      <c r="C685" t="s">
        <v>141</v>
      </c>
      <c r="D685" t="s">
        <v>160</v>
      </c>
      <c r="E685" t="s">
        <v>156</v>
      </c>
      <c r="F685" t="s">
        <v>161</v>
      </c>
      <c r="G685">
        <v>34320</v>
      </c>
      <c r="H685">
        <v>13860</v>
      </c>
      <c r="I685">
        <v>56</v>
      </c>
      <c r="J685">
        <v>394576</v>
      </c>
      <c r="K685" t="s">
        <v>57</v>
      </c>
      <c r="L685" t="s">
        <v>145</v>
      </c>
    </row>
    <row r="686" spans="1:12" hidden="1" x14ac:dyDescent="0.35">
      <c r="A686" t="s">
        <v>840</v>
      </c>
      <c r="B686" t="s">
        <v>746</v>
      </c>
      <c r="C686" t="s">
        <v>141</v>
      </c>
      <c r="D686" t="s">
        <v>160</v>
      </c>
      <c r="E686" t="s">
        <v>156</v>
      </c>
      <c r="F686" t="s">
        <v>161</v>
      </c>
      <c r="G686">
        <v>37060</v>
      </c>
      <c r="H686">
        <v>14851</v>
      </c>
      <c r="I686">
        <v>58</v>
      </c>
      <c r="J686">
        <v>408205</v>
      </c>
      <c r="K686" t="s">
        <v>56</v>
      </c>
      <c r="L686" t="s">
        <v>145</v>
      </c>
    </row>
    <row r="687" spans="1:12" x14ac:dyDescent="0.35">
      <c r="A687" t="s">
        <v>841</v>
      </c>
      <c r="B687" t="s">
        <v>746</v>
      </c>
      <c r="C687" t="s">
        <v>147</v>
      </c>
      <c r="D687" t="s">
        <v>160</v>
      </c>
      <c r="E687" t="s">
        <v>156</v>
      </c>
      <c r="F687" t="s">
        <v>161</v>
      </c>
      <c r="G687">
        <v>36400</v>
      </c>
      <c r="H687">
        <v>14605</v>
      </c>
      <c r="I687">
        <v>52</v>
      </c>
      <c r="J687">
        <v>377400</v>
      </c>
      <c r="K687" t="s">
        <v>57</v>
      </c>
      <c r="L687" t="s">
        <v>145</v>
      </c>
    </row>
    <row r="688" spans="1:12" hidden="1" x14ac:dyDescent="0.35">
      <c r="A688" t="s">
        <v>842</v>
      </c>
      <c r="B688" t="s">
        <v>746</v>
      </c>
      <c r="C688" t="s">
        <v>141</v>
      </c>
      <c r="D688" t="s">
        <v>160</v>
      </c>
      <c r="E688" t="s">
        <v>156</v>
      </c>
      <c r="F688" t="s">
        <v>161</v>
      </c>
      <c r="G688">
        <v>37440</v>
      </c>
      <c r="H688">
        <v>14385</v>
      </c>
      <c r="I688">
        <v>42</v>
      </c>
      <c r="J688">
        <v>354970</v>
      </c>
      <c r="K688" t="s">
        <v>57</v>
      </c>
      <c r="L688" t="s">
        <v>145</v>
      </c>
    </row>
    <row r="689" spans="1:12" hidden="1" x14ac:dyDescent="0.35">
      <c r="A689" t="s">
        <v>843</v>
      </c>
      <c r="B689" t="s">
        <v>746</v>
      </c>
      <c r="C689" t="s">
        <v>141</v>
      </c>
      <c r="D689" t="s">
        <v>160</v>
      </c>
      <c r="E689" t="s">
        <v>156</v>
      </c>
      <c r="F689" t="s">
        <v>161</v>
      </c>
      <c r="G689">
        <v>40330</v>
      </c>
      <c r="H689">
        <v>13338</v>
      </c>
      <c r="I689">
        <v>39</v>
      </c>
      <c r="J689">
        <v>429351</v>
      </c>
      <c r="K689" t="s">
        <v>56</v>
      </c>
      <c r="L689" t="s">
        <v>153</v>
      </c>
    </row>
    <row r="690" spans="1:12" hidden="1" x14ac:dyDescent="0.35">
      <c r="A690" t="s">
        <v>844</v>
      </c>
      <c r="B690" t="s">
        <v>746</v>
      </c>
      <c r="C690" t="s">
        <v>149</v>
      </c>
      <c r="D690" t="s">
        <v>160</v>
      </c>
      <c r="E690" t="s">
        <v>156</v>
      </c>
      <c r="F690" t="s">
        <v>161</v>
      </c>
      <c r="G690">
        <v>40660</v>
      </c>
      <c r="H690">
        <v>16416</v>
      </c>
      <c r="I690">
        <v>55</v>
      </c>
      <c r="J690">
        <v>372492</v>
      </c>
      <c r="K690" t="s">
        <v>57</v>
      </c>
      <c r="L690" t="s">
        <v>153</v>
      </c>
    </row>
    <row r="691" spans="1:12" x14ac:dyDescent="0.35">
      <c r="A691" t="s">
        <v>845</v>
      </c>
      <c r="B691" t="s">
        <v>746</v>
      </c>
      <c r="C691" t="s">
        <v>147</v>
      </c>
      <c r="D691" t="s">
        <v>160</v>
      </c>
      <c r="E691" t="s">
        <v>156</v>
      </c>
      <c r="F691" t="s">
        <v>161</v>
      </c>
      <c r="G691">
        <v>48400</v>
      </c>
      <c r="H691">
        <v>19302</v>
      </c>
      <c r="I691">
        <v>29</v>
      </c>
      <c r="J691">
        <v>312400</v>
      </c>
      <c r="K691" t="s">
        <v>57</v>
      </c>
      <c r="L691" t="s">
        <v>153</v>
      </c>
    </row>
    <row r="692" spans="1:12" hidden="1" x14ac:dyDescent="0.35">
      <c r="A692" t="s">
        <v>846</v>
      </c>
      <c r="B692" t="s">
        <v>746</v>
      </c>
      <c r="C692" t="s">
        <v>141</v>
      </c>
      <c r="D692" t="s">
        <v>160</v>
      </c>
      <c r="E692" t="s">
        <v>156</v>
      </c>
      <c r="F692" t="s">
        <v>161</v>
      </c>
      <c r="G692">
        <v>48480</v>
      </c>
      <c r="H692">
        <v>22497</v>
      </c>
      <c r="I692">
        <v>27</v>
      </c>
      <c r="J692">
        <v>327285</v>
      </c>
      <c r="K692" t="s">
        <v>57</v>
      </c>
      <c r="L692" t="s">
        <v>145</v>
      </c>
    </row>
    <row r="693" spans="1:12" hidden="1" x14ac:dyDescent="0.35">
      <c r="A693" t="s">
        <v>847</v>
      </c>
      <c r="B693" t="s">
        <v>746</v>
      </c>
      <c r="C693" t="s">
        <v>149</v>
      </c>
      <c r="D693" t="s">
        <v>160</v>
      </c>
      <c r="E693" t="s">
        <v>156</v>
      </c>
      <c r="F693" t="s">
        <v>161</v>
      </c>
      <c r="G693">
        <v>49490</v>
      </c>
      <c r="H693">
        <v>19404</v>
      </c>
      <c r="I693">
        <v>49</v>
      </c>
      <c r="J693">
        <v>328432</v>
      </c>
      <c r="K693" t="s">
        <v>56</v>
      </c>
      <c r="L693" t="s">
        <v>145</v>
      </c>
    </row>
    <row r="694" spans="1:12" hidden="1" x14ac:dyDescent="0.35">
      <c r="A694" t="s">
        <v>848</v>
      </c>
      <c r="B694" t="s">
        <v>746</v>
      </c>
      <c r="C694" t="s">
        <v>141</v>
      </c>
      <c r="D694" t="s">
        <v>160</v>
      </c>
      <c r="E694" t="s">
        <v>156</v>
      </c>
      <c r="F694" t="s">
        <v>161</v>
      </c>
      <c r="G694">
        <v>50960</v>
      </c>
      <c r="H694">
        <v>19404</v>
      </c>
      <c r="I694">
        <v>47</v>
      </c>
      <c r="J694">
        <v>345218</v>
      </c>
      <c r="K694" t="s">
        <v>57</v>
      </c>
      <c r="L694" t="s">
        <v>145</v>
      </c>
    </row>
    <row r="695" spans="1:12" x14ac:dyDescent="0.35">
      <c r="A695" t="s">
        <v>849</v>
      </c>
      <c r="B695" t="s">
        <v>746</v>
      </c>
      <c r="C695" t="s">
        <v>147</v>
      </c>
      <c r="D695" t="s">
        <v>160</v>
      </c>
      <c r="E695" t="s">
        <v>156</v>
      </c>
      <c r="F695" t="s">
        <v>161</v>
      </c>
      <c r="G695">
        <v>53410</v>
      </c>
      <c r="H695">
        <v>21280</v>
      </c>
      <c r="I695">
        <v>37</v>
      </c>
      <c r="J695">
        <v>331908</v>
      </c>
      <c r="K695" t="s">
        <v>57</v>
      </c>
      <c r="L695" t="s">
        <v>153</v>
      </c>
    </row>
    <row r="696" spans="1:12" hidden="1" x14ac:dyDescent="0.35">
      <c r="A696" t="s">
        <v>850</v>
      </c>
      <c r="B696" t="s">
        <v>746</v>
      </c>
      <c r="C696" t="s">
        <v>149</v>
      </c>
      <c r="D696" t="s">
        <v>160</v>
      </c>
      <c r="E696" t="s">
        <v>156</v>
      </c>
      <c r="F696" t="s">
        <v>161</v>
      </c>
      <c r="G696">
        <v>51000</v>
      </c>
      <c r="H696">
        <v>23980</v>
      </c>
      <c r="I696">
        <v>31</v>
      </c>
      <c r="J696">
        <v>442867</v>
      </c>
      <c r="K696" t="s">
        <v>57</v>
      </c>
      <c r="L696" t="s">
        <v>145</v>
      </c>
    </row>
    <row r="697" spans="1:12" x14ac:dyDescent="0.35">
      <c r="A697" t="s">
        <v>851</v>
      </c>
      <c r="B697" t="s">
        <v>746</v>
      </c>
      <c r="C697" t="s">
        <v>147</v>
      </c>
      <c r="D697" t="s">
        <v>160</v>
      </c>
      <c r="E697" t="s">
        <v>156</v>
      </c>
      <c r="F697" t="s">
        <v>161</v>
      </c>
      <c r="G697">
        <v>51510</v>
      </c>
      <c r="H697">
        <v>20002</v>
      </c>
      <c r="I697">
        <v>28</v>
      </c>
      <c r="J697">
        <v>386147</v>
      </c>
      <c r="K697" t="s">
        <v>57</v>
      </c>
      <c r="L697" t="s">
        <v>145</v>
      </c>
    </row>
    <row r="698" spans="1:12" hidden="1" x14ac:dyDescent="0.35">
      <c r="A698" t="s">
        <v>852</v>
      </c>
      <c r="B698" t="s">
        <v>746</v>
      </c>
      <c r="C698" t="s">
        <v>149</v>
      </c>
      <c r="D698" t="s">
        <v>160</v>
      </c>
      <c r="E698" t="s">
        <v>156</v>
      </c>
      <c r="F698" t="s">
        <v>161</v>
      </c>
      <c r="G698">
        <v>53040</v>
      </c>
      <c r="H698">
        <v>21424</v>
      </c>
      <c r="I698">
        <v>38</v>
      </c>
      <c r="J698">
        <v>331280</v>
      </c>
      <c r="K698" t="s">
        <v>57</v>
      </c>
      <c r="L698" t="s">
        <v>145</v>
      </c>
    </row>
    <row r="699" spans="1:12" hidden="1" x14ac:dyDescent="0.35">
      <c r="A699" t="s">
        <v>853</v>
      </c>
      <c r="B699" t="s">
        <v>746</v>
      </c>
      <c r="C699" t="s">
        <v>141</v>
      </c>
      <c r="D699" t="s">
        <v>160</v>
      </c>
      <c r="E699" t="s">
        <v>156</v>
      </c>
      <c r="F699" t="s">
        <v>161</v>
      </c>
      <c r="G699">
        <v>54600</v>
      </c>
      <c r="H699">
        <v>21496</v>
      </c>
      <c r="I699">
        <v>50</v>
      </c>
      <c r="J699">
        <v>477747</v>
      </c>
      <c r="K699" t="s">
        <v>57</v>
      </c>
      <c r="L699" t="s">
        <v>145</v>
      </c>
    </row>
    <row r="700" spans="1:12" hidden="1" x14ac:dyDescent="0.35">
      <c r="A700" t="s">
        <v>854</v>
      </c>
      <c r="B700" t="s">
        <v>746</v>
      </c>
      <c r="C700" t="s">
        <v>141</v>
      </c>
      <c r="D700" t="s">
        <v>160</v>
      </c>
      <c r="E700" t="s">
        <v>156</v>
      </c>
      <c r="F700" t="s">
        <v>161</v>
      </c>
      <c r="G700">
        <v>54540</v>
      </c>
      <c r="H700">
        <v>24710</v>
      </c>
      <c r="I700">
        <v>26</v>
      </c>
      <c r="J700">
        <v>296390</v>
      </c>
      <c r="K700" t="s">
        <v>57</v>
      </c>
      <c r="L700" t="s">
        <v>145</v>
      </c>
    </row>
    <row r="701" spans="1:12" hidden="1" x14ac:dyDescent="0.35">
      <c r="A701" t="s">
        <v>855</v>
      </c>
      <c r="B701" t="s">
        <v>746</v>
      </c>
      <c r="C701" t="s">
        <v>141</v>
      </c>
      <c r="D701" t="s">
        <v>160</v>
      </c>
      <c r="E701" t="s">
        <v>156</v>
      </c>
      <c r="F701" t="s">
        <v>161</v>
      </c>
      <c r="G701">
        <v>56700</v>
      </c>
      <c r="H701">
        <v>22464</v>
      </c>
      <c r="I701">
        <v>38</v>
      </c>
      <c r="J701">
        <v>204867</v>
      </c>
      <c r="K701" t="s">
        <v>56</v>
      </c>
      <c r="L701" t="s">
        <v>153</v>
      </c>
    </row>
    <row r="702" spans="1:12" hidden="1" x14ac:dyDescent="0.35">
      <c r="A702" t="s">
        <v>856</v>
      </c>
      <c r="B702" t="s">
        <v>746</v>
      </c>
      <c r="C702" t="s">
        <v>149</v>
      </c>
      <c r="D702" t="s">
        <v>160</v>
      </c>
      <c r="E702" t="s">
        <v>156</v>
      </c>
      <c r="F702" t="s">
        <v>161</v>
      </c>
      <c r="G702">
        <v>57750</v>
      </c>
      <c r="H702">
        <v>25652</v>
      </c>
      <c r="I702">
        <v>36</v>
      </c>
      <c r="J702">
        <v>367070</v>
      </c>
      <c r="K702" t="s">
        <v>57</v>
      </c>
      <c r="L702" t="s">
        <v>153</v>
      </c>
    </row>
    <row r="703" spans="1:12" hidden="1" x14ac:dyDescent="0.35">
      <c r="A703" t="s">
        <v>857</v>
      </c>
      <c r="B703" t="s">
        <v>746</v>
      </c>
      <c r="C703" t="s">
        <v>149</v>
      </c>
      <c r="D703" t="s">
        <v>160</v>
      </c>
      <c r="E703" t="s">
        <v>156</v>
      </c>
      <c r="F703" t="s">
        <v>161</v>
      </c>
      <c r="G703">
        <v>59740</v>
      </c>
      <c r="H703">
        <v>23432</v>
      </c>
      <c r="I703">
        <v>53</v>
      </c>
      <c r="J703">
        <v>369180</v>
      </c>
      <c r="K703" t="s">
        <v>57</v>
      </c>
      <c r="L703" t="s">
        <v>153</v>
      </c>
    </row>
    <row r="704" spans="1:12" x14ac:dyDescent="0.35">
      <c r="A704" t="s">
        <v>858</v>
      </c>
      <c r="B704" t="s">
        <v>746</v>
      </c>
      <c r="C704" t="s">
        <v>147</v>
      </c>
      <c r="D704" t="s">
        <v>160</v>
      </c>
      <c r="E704" t="s">
        <v>156</v>
      </c>
      <c r="F704" t="s">
        <v>161</v>
      </c>
      <c r="G704">
        <v>65880</v>
      </c>
      <c r="H704">
        <v>23936</v>
      </c>
      <c r="I704">
        <v>57</v>
      </c>
      <c r="J704">
        <v>424725</v>
      </c>
      <c r="K704" t="s">
        <v>57</v>
      </c>
      <c r="L704" t="s">
        <v>145</v>
      </c>
    </row>
    <row r="705" spans="1:12" x14ac:dyDescent="0.35">
      <c r="A705" t="s">
        <v>859</v>
      </c>
      <c r="B705" t="s">
        <v>746</v>
      </c>
      <c r="C705" t="s">
        <v>147</v>
      </c>
      <c r="D705" t="s">
        <v>160</v>
      </c>
      <c r="E705" t="s">
        <v>156</v>
      </c>
      <c r="F705" t="s">
        <v>161</v>
      </c>
      <c r="G705">
        <v>70400</v>
      </c>
      <c r="H705">
        <v>26707</v>
      </c>
      <c r="I705">
        <v>43</v>
      </c>
      <c r="J705">
        <v>242028</v>
      </c>
      <c r="K705" t="s">
        <v>57</v>
      </c>
      <c r="L705" t="s">
        <v>145</v>
      </c>
    </row>
    <row r="706" spans="1:12" hidden="1" x14ac:dyDescent="0.35">
      <c r="A706" t="s">
        <v>860</v>
      </c>
      <c r="B706" t="s">
        <v>746</v>
      </c>
      <c r="C706" t="s">
        <v>141</v>
      </c>
      <c r="D706" t="s">
        <v>160</v>
      </c>
      <c r="E706" t="s">
        <v>156</v>
      </c>
      <c r="F706" t="s">
        <v>161</v>
      </c>
      <c r="G706">
        <v>84000</v>
      </c>
      <c r="H706">
        <v>33784</v>
      </c>
      <c r="I706">
        <v>37</v>
      </c>
      <c r="J706">
        <v>272272</v>
      </c>
      <c r="K706" t="s">
        <v>57</v>
      </c>
      <c r="L706" t="s">
        <v>153</v>
      </c>
    </row>
    <row r="707" spans="1:12" hidden="1" x14ac:dyDescent="0.35">
      <c r="A707" t="s">
        <v>861</v>
      </c>
      <c r="B707" t="s">
        <v>746</v>
      </c>
      <c r="C707" t="s">
        <v>149</v>
      </c>
      <c r="D707" t="s">
        <v>160</v>
      </c>
      <c r="E707" t="s">
        <v>156</v>
      </c>
      <c r="F707" t="s">
        <v>161</v>
      </c>
      <c r="G707">
        <v>86670</v>
      </c>
      <c r="H707">
        <v>37616</v>
      </c>
      <c r="I707">
        <v>31</v>
      </c>
      <c r="J707">
        <v>327024</v>
      </c>
      <c r="K707" t="s">
        <v>56</v>
      </c>
      <c r="L707" t="s">
        <v>145</v>
      </c>
    </row>
    <row r="708" spans="1:12" hidden="1" x14ac:dyDescent="0.35">
      <c r="A708" t="s">
        <v>862</v>
      </c>
      <c r="B708" t="s">
        <v>746</v>
      </c>
      <c r="C708" t="s">
        <v>141</v>
      </c>
      <c r="D708" t="s">
        <v>160</v>
      </c>
      <c r="E708" t="s">
        <v>156</v>
      </c>
      <c r="F708" t="s">
        <v>161</v>
      </c>
      <c r="G708">
        <v>86520</v>
      </c>
      <c r="H708">
        <v>32944</v>
      </c>
      <c r="I708">
        <v>58</v>
      </c>
      <c r="J708">
        <v>499500</v>
      </c>
      <c r="K708" t="s">
        <v>56</v>
      </c>
      <c r="L708" t="s">
        <v>145</v>
      </c>
    </row>
    <row r="709" spans="1:12" x14ac:dyDescent="0.35">
      <c r="A709" t="s">
        <v>863</v>
      </c>
      <c r="B709" t="s">
        <v>746</v>
      </c>
      <c r="C709" t="s">
        <v>147</v>
      </c>
      <c r="D709" t="s">
        <v>160</v>
      </c>
      <c r="E709" t="s">
        <v>156</v>
      </c>
      <c r="F709" t="s">
        <v>161</v>
      </c>
      <c r="G709">
        <v>86520</v>
      </c>
      <c r="H709">
        <v>34398</v>
      </c>
      <c r="I709">
        <v>50</v>
      </c>
      <c r="J709">
        <v>259560</v>
      </c>
      <c r="K709" t="s">
        <v>57</v>
      </c>
      <c r="L709" t="s">
        <v>153</v>
      </c>
    </row>
    <row r="710" spans="1:12" hidden="1" x14ac:dyDescent="0.35">
      <c r="A710" t="s">
        <v>864</v>
      </c>
      <c r="B710" t="s">
        <v>746</v>
      </c>
      <c r="C710" t="s">
        <v>149</v>
      </c>
      <c r="D710" t="s">
        <v>160</v>
      </c>
      <c r="E710" t="s">
        <v>156</v>
      </c>
      <c r="F710" t="s">
        <v>161</v>
      </c>
      <c r="G710">
        <v>89890</v>
      </c>
      <c r="H710">
        <v>40183</v>
      </c>
      <c r="I710">
        <v>46</v>
      </c>
      <c r="J710">
        <v>339570</v>
      </c>
      <c r="K710" t="s">
        <v>57</v>
      </c>
      <c r="L710" t="s">
        <v>153</v>
      </c>
    </row>
    <row r="711" spans="1:12" hidden="1" x14ac:dyDescent="0.35">
      <c r="A711" t="s">
        <v>865</v>
      </c>
      <c r="B711" t="s">
        <v>746</v>
      </c>
      <c r="C711" t="s">
        <v>141</v>
      </c>
      <c r="D711" t="s">
        <v>160</v>
      </c>
      <c r="E711" t="s">
        <v>156</v>
      </c>
      <c r="F711" t="s">
        <v>161</v>
      </c>
      <c r="G711">
        <v>105000</v>
      </c>
      <c r="H711">
        <v>37440</v>
      </c>
      <c r="I711">
        <v>29</v>
      </c>
      <c r="J711">
        <v>1378000</v>
      </c>
      <c r="K711" t="s">
        <v>57</v>
      </c>
      <c r="L711" t="s">
        <v>145</v>
      </c>
    </row>
    <row r="712" spans="1:12" hidden="1" x14ac:dyDescent="0.35">
      <c r="A712" t="s">
        <v>866</v>
      </c>
      <c r="B712" t="s">
        <v>746</v>
      </c>
      <c r="C712" t="s">
        <v>141</v>
      </c>
      <c r="D712" t="s">
        <v>160</v>
      </c>
      <c r="E712" t="s">
        <v>156</v>
      </c>
      <c r="F712" t="s">
        <v>161</v>
      </c>
      <c r="G712">
        <v>116630</v>
      </c>
      <c r="H712">
        <v>41965</v>
      </c>
      <c r="I712">
        <v>30</v>
      </c>
      <c r="J712">
        <v>1412400</v>
      </c>
      <c r="K712" t="s">
        <v>56</v>
      </c>
      <c r="L712" t="s">
        <v>145</v>
      </c>
    </row>
    <row r="713" spans="1:12" hidden="1" x14ac:dyDescent="0.35">
      <c r="A713" t="s">
        <v>867</v>
      </c>
      <c r="B713" t="s">
        <v>746</v>
      </c>
      <c r="C713" t="s">
        <v>149</v>
      </c>
      <c r="D713" t="s">
        <v>160</v>
      </c>
      <c r="E713" t="s">
        <v>156</v>
      </c>
      <c r="F713" t="s">
        <v>161</v>
      </c>
      <c r="G713">
        <v>109080</v>
      </c>
      <c r="H713">
        <v>43912</v>
      </c>
      <c r="I713">
        <v>62</v>
      </c>
      <c r="J713">
        <v>1425600</v>
      </c>
      <c r="K713" t="s">
        <v>56</v>
      </c>
      <c r="L713" t="s">
        <v>145</v>
      </c>
    </row>
    <row r="714" spans="1:12" hidden="1" x14ac:dyDescent="0.35">
      <c r="A714" t="s">
        <v>868</v>
      </c>
      <c r="B714" t="s">
        <v>746</v>
      </c>
      <c r="C714" t="s">
        <v>141</v>
      </c>
      <c r="D714" t="s">
        <v>160</v>
      </c>
      <c r="E714" t="s">
        <v>156</v>
      </c>
      <c r="F714" t="s">
        <v>161</v>
      </c>
      <c r="G714">
        <v>116550</v>
      </c>
      <c r="H714">
        <v>49328</v>
      </c>
      <c r="I714">
        <v>32</v>
      </c>
      <c r="J714">
        <v>1088910</v>
      </c>
      <c r="K714" t="s">
        <v>57</v>
      </c>
      <c r="L714" t="s">
        <v>145</v>
      </c>
    </row>
    <row r="715" spans="1:12" x14ac:dyDescent="0.35">
      <c r="A715" t="s">
        <v>869</v>
      </c>
      <c r="B715" t="s">
        <v>746</v>
      </c>
      <c r="C715" t="s">
        <v>147</v>
      </c>
      <c r="D715" t="s">
        <v>160</v>
      </c>
      <c r="E715" t="s">
        <v>156</v>
      </c>
      <c r="F715" t="s">
        <v>161</v>
      </c>
      <c r="G715">
        <v>129800</v>
      </c>
      <c r="H715">
        <v>58410</v>
      </c>
      <c r="I715">
        <v>38</v>
      </c>
      <c r="J715">
        <v>1298000</v>
      </c>
      <c r="K715" t="s">
        <v>57</v>
      </c>
      <c r="L715" t="s">
        <v>145</v>
      </c>
    </row>
    <row r="716" spans="1:12" hidden="1" x14ac:dyDescent="0.35">
      <c r="A716" t="s">
        <v>870</v>
      </c>
      <c r="B716" t="s">
        <v>746</v>
      </c>
      <c r="C716" t="s">
        <v>141</v>
      </c>
      <c r="D716" t="s">
        <v>274</v>
      </c>
      <c r="E716" t="s">
        <v>143</v>
      </c>
      <c r="F716" t="s">
        <v>275</v>
      </c>
      <c r="G716">
        <v>251475</v>
      </c>
      <c r="H716">
        <v>40619</v>
      </c>
      <c r="I716">
        <v>35</v>
      </c>
      <c r="J716">
        <v>1305275</v>
      </c>
      <c r="K716" t="s">
        <v>57</v>
      </c>
      <c r="L716" t="s">
        <v>145</v>
      </c>
    </row>
    <row r="717" spans="1:12" hidden="1" x14ac:dyDescent="0.35">
      <c r="A717" t="s">
        <v>871</v>
      </c>
      <c r="B717" t="s">
        <v>746</v>
      </c>
      <c r="C717" t="s">
        <v>141</v>
      </c>
      <c r="D717" t="s">
        <v>274</v>
      </c>
      <c r="E717" t="s">
        <v>143</v>
      </c>
      <c r="F717" t="s">
        <v>275</v>
      </c>
      <c r="G717">
        <v>273996</v>
      </c>
      <c r="H717">
        <v>88490</v>
      </c>
      <c r="I717">
        <v>47</v>
      </c>
      <c r="J717">
        <v>1811418</v>
      </c>
      <c r="K717" t="s">
        <v>56</v>
      </c>
      <c r="L717" t="s">
        <v>145</v>
      </c>
    </row>
    <row r="718" spans="1:12" hidden="1" x14ac:dyDescent="0.35">
      <c r="A718" t="s">
        <v>872</v>
      </c>
      <c r="B718" t="s">
        <v>746</v>
      </c>
      <c r="C718" t="s">
        <v>149</v>
      </c>
      <c r="D718" t="s">
        <v>274</v>
      </c>
      <c r="E718" t="s">
        <v>143</v>
      </c>
      <c r="F718" t="s">
        <v>275</v>
      </c>
      <c r="G718">
        <v>31384</v>
      </c>
      <c r="H718">
        <v>31094</v>
      </c>
      <c r="I718">
        <v>35</v>
      </c>
      <c r="J718">
        <v>329249</v>
      </c>
      <c r="K718" t="s">
        <v>57</v>
      </c>
      <c r="L718" t="s">
        <v>145</v>
      </c>
    </row>
    <row r="719" spans="1:12" x14ac:dyDescent="0.35">
      <c r="A719" t="s">
        <v>873</v>
      </c>
      <c r="B719" t="s">
        <v>746</v>
      </c>
      <c r="C719" t="s">
        <v>147</v>
      </c>
      <c r="D719" t="s">
        <v>274</v>
      </c>
      <c r="E719" t="s">
        <v>143</v>
      </c>
      <c r="F719" t="s">
        <v>275</v>
      </c>
      <c r="G719">
        <v>127097</v>
      </c>
      <c r="H719">
        <v>128343</v>
      </c>
      <c r="I719">
        <v>54</v>
      </c>
      <c r="J719">
        <v>1295892</v>
      </c>
      <c r="K719" t="s">
        <v>57</v>
      </c>
      <c r="L719" t="s">
        <v>145</v>
      </c>
    </row>
    <row r="720" spans="1:12" hidden="1" x14ac:dyDescent="0.35">
      <c r="A720" t="s">
        <v>874</v>
      </c>
      <c r="B720" t="s">
        <v>746</v>
      </c>
      <c r="C720" t="s">
        <v>141</v>
      </c>
      <c r="D720" t="s">
        <v>274</v>
      </c>
      <c r="E720" t="s">
        <v>152</v>
      </c>
      <c r="F720" t="s">
        <v>275</v>
      </c>
      <c r="G720">
        <v>242028</v>
      </c>
      <c r="H720">
        <v>242028</v>
      </c>
      <c r="I720">
        <v>54</v>
      </c>
      <c r="J720">
        <v>1710972</v>
      </c>
      <c r="K720" t="s">
        <v>56</v>
      </c>
      <c r="L720" t="s">
        <v>153</v>
      </c>
    </row>
    <row r="721" spans="1:12" x14ac:dyDescent="0.35">
      <c r="A721" t="s">
        <v>875</v>
      </c>
      <c r="B721" t="s">
        <v>746</v>
      </c>
      <c r="C721" t="s">
        <v>147</v>
      </c>
      <c r="D721" t="s">
        <v>274</v>
      </c>
      <c r="E721" t="s">
        <v>152</v>
      </c>
      <c r="F721" t="s">
        <v>283</v>
      </c>
      <c r="G721">
        <v>30906</v>
      </c>
      <c r="H721">
        <v>14077</v>
      </c>
      <c r="I721">
        <v>56</v>
      </c>
      <c r="J721">
        <v>97864</v>
      </c>
      <c r="K721" t="s">
        <v>56</v>
      </c>
      <c r="L721" t="s">
        <v>145</v>
      </c>
    </row>
    <row r="722" spans="1:12" hidden="1" x14ac:dyDescent="0.35">
      <c r="A722" t="s">
        <v>876</v>
      </c>
      <c r="B722" t="s">
        <v>746</v>
      </c>
      <c r="C722" t="s">
        <v>141</v>
      </c>
      <c r="D722" t="s">
        <v>274</v>
      </c>
      <c r="E722" t="s">
        <v>143</v>
      </c>
      <c r="F722" t="s">
        <v>283</v>
      </c>
      <c r="G722">
        <v>34026</v>
      </c>
      <c r="H722">
        <v>22951</v>
      </c>
      <c r="I722">
        <v>47</v>
      </c>
      <c r="J722">
        <v>188427</v>
      </c>
      <c r="K722" t="s">
        <v>57</v>
      </c>
      <c r="L722" t="s">
        <v>145</v>
      </c>
    </row>
    <row r="723" spans="1:12" x14ac:dyDescent="0.35">
      <c r="A723" t="s">
        <v>877</v>
      </c>
      <c r="B723" t="s">
        <v>746</v>
      </c>
      <c r="C723" t="s">
        <v>147</v>
      </c>
      <c r="D723" t="s">
        <v>274</v>
      </c>
      <c r="E723" t="s">
        <v>143</v>
      </c>
      <c r="F723" t="s">
        <v>283</v>
      </c>
      <c r="G723">
        <v>18260</v>
      </c>
      <c r="H723">
        <v>8446</v>
      </c>
      <c r="I723">
        <v>25</v>
      </c>
      <c r="J723">
        <v>280476</v>
      </c>
      <c r="K723" t="s">
        <v>57</v>
      </c>
      <c r="L723" t="s">
        <v>145</v>
      </c>
    </row>
    <row r="724" spans="1:12" hidden="1" x14ac:dyDescent="0.35">
      <c r="A724" t="s">
        <v>878</v>
      </c>
      <c r="B724" t="s">
        <v>746</v>
      </c>
      <c r="C724" t="s">
        <v>149</v>
      </c>
      <c r="D724" t="s">
        <v>274</v>
      </c>
      <c r="E724" t="s">
        <v>152</v>
      </c>
      <c r="F724" t="s">
        <v>283</v>
      </c>
      <c r="G724">
        <v>18165</v>
      </c>
      <c r="H724">
        <v>4857</v>
      </c>
      <c r="I724">
        <v>51</v>
      </c>
      <c r="J724">
        <v>423402</v>
      </c>
      <c r="K724" t="s">
        <v>57</v>
      </c>
      <c r="L724" t="s">
        <v>145</v>
      </c>
    </row>
    <row r="725" spans="1:12" hidden="1" x14ac:dyDescent="0.35">
      <c r="A725" t="s">
        <v>879</v>
      </c>
      <c r="B725" t="s">
        <v>746</v>
      </c>
      <c r="C725" t="s">
        <v>141</v>
      </c>
      <c r="D725" t="s">
        <v>274</v>
      </c>
      <c r="E725" t="s">
        <v>143</v>
      </c>
      <c r="F725" t="s">
        <v>283</v>
      </c>
      <c r="G725">
        <v>30740</v>
      </c>
      <c r="H725">
        <v>12296</v>
      </c>
      <c r="I725">
        <v>25</v>
      </c>
      <c r="J725">
        <v>463912</v>
      </c>
      <c r="K725" t="s">
        <v>57</v>
      </c>
      <c r="L725" t="s">
        <v>145</v>
      </c>
    </row>
    <row r="726" spans="1:12" x14ac:dyDescent="0.35">
      <c r="A726" t="s">
        <v>880</v>
      </c>
      <c r="B726" t="s">
        <v>746</v>
      </c>
      <c r="C726" t="s">
        <v>147</v>
      </c>
      <c r="D726" t="s">
        <v>274</v>
      </c>
      <c r="E726" t="s">
        <v>156</v>
      </c>
      <c r="F726" t="s">
        <v>283</v>
      </c>
      <c r="G726">
        <v>31460</v>
      </c>
      <c r="H726">
        <v>12543</v>
      </c>
      <c r="I726">
        <v>39</v>
      </c>
      <c r="J726">
        <v>575738</v>
      </c>
      <c r="K726" t="s">
        <v>57</v>
      </c>
      <c r="L726" t="s">
        <v>153</v>
      </c>
    </row>
    <row r="727" spans="1:12" hidden="1" x14ac:dyDescent="0.35">
      <c r="A727" t="s">
        <v>881</v>
      </c>
      <c r="B727" t="s">
        <v>746</v>
      </c>
      <c r="C727" t="s">
        <v>141</v>
      </c>
      <c r="D727" t="s">
        <v>274</v>
      </c>
      <c r="E727" t="s">
        <v>152</v>
      </c>
      <c r="F727" t="s">
        <v>283</v>
      </c>
      <c r="G727">
        <v>27772</v>
      </c>
      <c r="H727">
        <v>13362</v>
      </c>
      <c r="I727">
        <v>37</v>
      </c>
      <c r="J727">
        <v>553419</v>
      </c>
      <c r="K727" t="s">
        <v>57</v>
      </c>
      <c r="L727" t="s">
        <v>153</v>
      </c>
    </row>
    <row r="728" spans="1:12" hidden="1" x14ac:dyDescent="0.35">
      <c r="A728" t="s">
        <v>882</v>
      </c>
      <c r="B728" t="s">
        <v>746</v>
      </c>
      <c r="C728" t="s">
        <v>149</v>
      </c>
      <c r="D728" t="s">
        <v>274</v>
      </c>
      <c r="E728" t="s">
        <v>156</v>
      </c>
      <c r="F728" t="s">
        <v>283</v>
      </c>
      <c r="G728">
        <v>29786</v>
      </c>
      <c r="H728">
        <v>11436</v>
      </c>
      <c r="I728">
        <v>26</v>
      </c>
      <c r="J728">
        <v>587370</v>
      </c>
      <c r="K728" t="s">
        <v>57</v>
      </c>
      <c r="L728" t="s">
        <v>145</v>
      </c>
    </row>
    <row r="729" spans="1:12" x14ac:dyDescent="0.35">
      <c r="A729" t="s">
        <v>883</v>
      </c>
      <c r="B729" t="s">
        <v>746</v>
      </c>
      <c r="C729" t="s">
        <v>147</v>
      </c>
      <c r="D729" t="s">
        <v>274</v>
      </c>
      <c r="E729" t="s">
        <v>152</v>
      </c>
      <c r="F729" t="s">
        <v>283</v>
      </c>
      <c r="G729">
        <v>28968</v>
      </c>
      <c r="H729">
        <v>8894</v>
      </c>
      <c r="I729">
        <v>46</v>
      </c>
      <c r="J729">
        <v>659886</v>
      </c>
      <c r="K729" t="s">
        <v>57</v>
      </c>
      <c r="L729" t="s">
        <v>145</v>
      </c>
    </row>
    <row r="730" spans="1:12" hidden="1" x14ac:dyDescent="0.35">
      <c r="A730" t="s">
        <v>884</v>
      </c>
      <c r="B730" t="s">
        <v>746</v>
      </c>
      <c r="C730" t="s">
        <v>141</v>
      </c>
      <c r="D730" t="s">
        <v>274</v>
      </c>
      <c r="E730" t="s">
        <v>152</v>
      </c>
      <c r="F730" t="s">
        <v>283</v>
      </c>
      <c r="G730">
        <v>20056</v>
      </c>
      <c r="H730">
        <v>5014</v>
      </c>
      <c r="I730">
        <v>42</v>
      </c>
      <c r="J730">
        <v>647192</v>
      </c>
      <c r="K730" t="s">
        <v>57</v>
      </c>
      <c r="L730" t="s">
        <v>145</v>
      </c>
    </row>
    <row r="731" spans="1:12" x14ac:dyDescent="0.35">
      <c r="A731" t="s">
        <v>885</v>
      </c>
      <c r="B731" t="s">
        <v>746</v>
      </c>
      <c r="C731" t="s">
        <v>147</v>
      </c>
      <c r="D731" t="s">
        <v>274</v>
      </c>
      <c r="E731" t="s">
        <v>152</v>
      </c>
      <c r="F731" t="s">
        <v>283</v>
      </c>
      <c r="G731">
        <v>43890</v>
      </c>
      <c r="H731">
        <v>26393</v>
      </c>
      <c r="I731">
        <v>32</v>
      </c>
      <c r="J731">
        <v>689000</v>
      </c>
      <c r="K731" t="s">
        <v>57</v>
      </c>
      <c r="L731" t="s">
        <v>153</v>
      </c>
    </row>
    <row r="732" spans="1:12" hidden="1" x14ac:dyDescent="0.35">
      <c r="A732" t="s">
        <v>886</v>
      </c>
      <c r="B732" t="s">
        <v>746</v>
      </c>
      <c r="C732" t="s">
        <v>141</v>
      </c>
      <c r="D732" t="s">
        <v>274</v>
      </c>
      <c r="E732" t="s">
        <v>156</v>
      </c>
      <c r="F732" t="s">
        <v>283</v>
      </c>
      <c r="G732">
        <v>34441</v>
      </c>
      <c r="H732">
        <v>21912</v>
      </c>
      <c r="I732">
        <v>35</v>
      </c>
      <c r="J732">
        <v>720500</v>
      </c>
      <c r="K732" t="s">
        <v>57</v>
      </c>
      <c r="L732" t="s">
        <v>145</v>
      </c>
    </row>
    <row r="733" spans="1:12" x14ac:dyDescent="0.35">
      <c r="A733" t="s">
        <v>887</v>
      </c>
      <c r="B733" t="s">
        <v>746</v>
      </c>
      <c r="C733" t="s">
        <v>147</v>
      </c>
      <c r="D733" t="s">
        <v>274</v>
      </c>
      <c r="E733" t="s">
        <v>143</v>
      </c>
      <c r="F733" t="s">
        <v>283</v>
      </c>
      <c r="G733">
        <v>29355</v>
      </c>
      <c r="H733">
        <v>9786</v>
      </c>
      <c r="I733">
        <v>30</v>
      </c>
      <c r="J733">
        <v>663772</v>
      </c>
      <c r="K733" t="s">
        <v>57</v>
      </c>
      <c r="L733" t="s">
        <v>145</v>
      </c>
    </row>
    <row r="734" spans="1:12" x14ac:dyDescent="0.35">
      <c r="A734" t="s">
        <v>888</v>
      </c>
      <c r="B734" t="s">
        <v>746</v>
      </c>
      <c r="C734" t="s">
        <v>147</v>
      </c>
      <c r="D734" t="s">
        <v>274</v>
      </c>
      <c r="E734" t="s">
        <v>152</v>
      </c>
      <c r="F734" t="s">
        <v>283</v>
      </c>
      <c r="G734">
        <v>31779</v>
      </c>
      <c r="H734">
        <v>16839</v>
      </c>
      <c r="I734">
        <v>41</v>
      </c>
      <c r="J734">
        <v>711568</v>
      </c>
      <c r="K734" t="s">
        <v>57</v>
      </c>
      <c r="L734" t="s">
        <v>145</v>
      </c>
    </row>
    <row r="735" spans="1:12" x14ac:dyDescent="0.35">
      <c r="A735" t="s">
        <v>889</v>
      </c>
      <c r="B735" t="s">
        <v>746</v>
      </c>
      <c r="C735" t="s">
        <v>147</v>
      </c>
      <c r="D735" t="s">
        <v>274</v>
      </c>
      <c r="E735" t="s">
        <v>143</v>
      </c>
      <c r="F735" t="s">
        <v>283</v>
      </c>
      <c r="G735">
        <v>28994</v>
      </c>
      <c r="H735">
        <v>17811</v>
      </c>
      <c r="I735">
        <v>53</v>
      </c>
      <c r="J735">
        <v>752317</v>
      </c>
      <c r="K735" t="s">
        <v>56</v>
      </c>
      <c r="L735" t="s">
        <v>153</v>
      </c>
    </row>
    <row r="736" spans="1:12" x14ac:dyDescent="0.35">
      <c r="A736" t="s">
        <v>890</v>
      </c>
      <c r="B736" t="s">
        <v>746</v>
      </c>
      <c r="C736" t="s">
        <v>147</v>
      </c>
      <c r="D736" t="s">
        <v>274</v>
      </c>
      <c r="E736" t="s">
        <v>152</v>
      </c>
      <c r="F736" t="s">
        <v>283</v>
      </c>
      <c r="G736">
        <v>20865</v>
      </c>
      <c r="H736">
        <v>5824</v>
      </c>
      <c r="I736">
        <v>41</v>
      </c>
      <c r="J736">
        <v>753584</v>
      </c>
      <c r="K736" t="s">
        <v>57</v>
      </c>
      <c r="L736" t="s">
        <v>145</v>
      </c>
    </row>
    <row r="737" spans="1:12" hidden="1" x14ac:dyDescent="0.35">
      <c r="A737" t="s">
        <v>891</v>
      </c>
      <c r="B737" t="s">
        <v>746</v>
      </c>
      <c r="C737" t="s">
        <v>149</v>
      </c>
      <c r="D737" t="s">
        <v>274</v>
      </c>
      <c r="E737" t="s">
        <v>143</v>
      </c>
      <c r="F737" t="s">
        <v>283</v>
      </c>
      <c r="G737">
        <v>27216</v>
      </c>
      <c r="H737">
        <v>7479</v>
      </c>
      <c r="I737">
        <v>40</v>
      </c>
      <c r="J737">
        <v>790686</v>
      </c>
      <c r="K737" t="s">
        <v>57</v>
      </c>
      <c r="L737" t="s">
        <v>145</v>
      </c>
    </row>
    <row r="738" spans="1:12" hidden="1" x14ac:dyDescent="0.35">
      <c r="A738" t="s">
        <v>892</v>
      </c>
      <c r="B738" t="s">
        <v>746</v>
      </c>
      <c r="C738" t="s">
        <v>141</v>
      </c>
      <c r="D738" t="s">
        <v>274</v>
      </c>
      <c r="E738" t="s">
        <v>152</v>
      </c>
      <c r="F738" t="s">
        <v>283</v>
      </c>
      <c r="G738">
        <v>28820</v>
      </c>
      <c r="H738">
        <v>10663</v>
      </c>
      <c r="I738">
        <v>43</v>
      </c>
      <c r="J738">
        <v>788076</v>
      </c>
      <c r="K738" t="s">
        <v>57</v>
      </c>
      <c r="L738" t="s">
        <v>153</v>
      </c>
    </row>
    <row r="739" spans="1:12" x14ac:dyDescent="0.35">
      <c r="A739" t="s">
        <v>893</v>
      </c>
      <c r="B739" t="s">
        <v>746</v>
      </c>
      <c r="C739" t="s">
        <v>147</v>
      </c>
      <c r="D739" t="s">
        <v>274</v>
      </c>
      <c r="E739" t="s">
        <v>143</v>
      </c>
      <c r="F739" t="s">
        <v>283</v>
      </c>
      <c r="G739">
        <v>36915</v>
      </c>
      <c r="H739">
        <v>22887</v>
      </c>
      <c r="I739">
        <v>40</v>
      </c>
      <c r="J739">
        <v>805401</v>
      </c>
      <c r="K739" t="s">
        <v>57</v>
      </c>
      <c r="L739" t="s">
        <v>145</v>
      </c>
    </row>
    <row r="740" spans="1:12" x14ac:dyDescent="0.35">
      <c r="A740" t="s">
        <v>894</v>
      </c>
      <c r="B740" t="s">
        <v>746</v>
      </c>
      <c r="C740" t="s">
        <v>147</v>
      </c>
      <c r="D740" t="s">
        <v>274</v>
      </c>
      <c r="E740" t="s">
        <v>152</v>
      </c>
      <c r="F740" t="s">
        <v>283</v>
      </c>
      <c r="G740">
        <v>41140</v>
      </c>
      <c r="H740">
        <v>14002</v>
      </c>
      <c r="I740">
        <v>43</v>
      </c>
      <c r="J740">
        <v>781248</v>
      </c>
      <c r="K740" t="s">
        <v>57</v>
      </c>
      <c r="L740" t="s">
        <v>153</v>
      </c>
    </row>
    <row r="741" spans="1:12" x14ac:dyDescent="0.35">
      <c r="A741" t="s">
        <v>895</v>
      </c>
      <c r="B741" t="s">
        <v>746</v>
      </c>
      <c r="C741" t="s">
        <v>147</v>
      </c>
      <c r="D741" t="s">
        <v>274</v>
      </c>
      <c r="E741" t="s">
        <v>152</v>
      </c>
      <c r="F741" t="s">
        <v>283</v>
      </c>
      <c r="G741">
        <v>35741</v>
      </c>
      <c r="H741">
        <v>15268</v>
      </c>
      <c r="I741">
        <v>38</v>
      </c>
      <c r="J741">
        <v>793718</v>
      </c>
      <c r="K741" t="s">
        <v>57</v>
      </c>
      <c r="L741" t="s">
        <v>145</v>
      </c>
    </row>
    <row r="742" spans="1:12" hidden="1" x14ac:dyDescent="0.35">
      <c r="A742" t="s">
        <v>896</v>
      </c>
      <c r="B742" t="s">
        <v>746</v>
      </c>
      <c r="C742" t="s">
        <v>149</v>
      </c>
      <c r="D742" t="s">
        <v>274</v>
      </c>
      <c r="E742" t="s">
        <v>143</v>
      </c>
      <c r="F742" t="s">
        <v>283</v>
      </c>
      <c r="G742">
        <v>30846</v>
      </c>
      <c r="H742">
        <v>12222</v>
      </c>
      <c r="I742">
        <v>35</v>
      </c>
      <c r="J742">
        <v>851286</v>
      </c>
      <c r="K742" t="s">
        <v>57</v>
      </c>
      <c r="L742" t="s">
        <v>145</v>
      </c>
    </row>
    <row r="743" spans="1:12" hidden="1" x14ac:dyDescent="0.35">
      <c r="A743" t="s">
        <v>897</v>
      </c>
      <c r="B743" t="s">
        <v>746</v>
      </c>
      <c r="C743" t="s">
        <v>141</v>
      </c>
      <c r="D743" t="s">
        <v>274</v>
      </c>
      <c r="E743" t="s">
        <v>152</v>
      </c>
      <c r="F743" t="s">
        <v>283</v>
      </c>
      <c r="G743">
        <v>38148</v>
      </c>
      <c r="H743">
        <v>11605</v>
      </c>
      <c r="I743">
        <v>55</v>
      </c>
      <c r="J743">
        <v>889658</v>
      </c>
      <c r="K743" t="s">
        <v>56</v>
      </c>
      <c r="L743" t="s">
        <v>153</v>
      </c>
    </row>
    <row r="744" spans="1:12" hidden="1" x14ac:dyDescent="0.35">
      <c r="A744" t="s">
        <v>898</v>
      </c>
      <c r="B744" t="s">
        <v>746</v>
      </c>
      <c r="C744" t="s">
        <v>141</v>
      </c>
      <c r="D744" t="s">
        <v>274</v>
      </c>
      <c r="E744" t="s">
        <v>152</v>
      </c>
      <c r="F744" t="s">
        <v>283</v>
      </c>
      <c r="G744">
        <v>43884</v>
      </c>
      <c r="H744">
        <v>21908</v>
      </c>
      <c r="I744">
        <v>41</v>
      </c>
      <c r="J744">
        <v>909798</v>
      </c>
      <c r="K744" t="s">
        <v>57</v>
      </c>
      <c r="L744" t="s">
        <v>153</v>
      </c>
    </row>
    <row r="745" spans="1:12" hidden="1" x14ac:dyDescent="0.35">
      <c r="A745" t="s">
        <v>899</v>
      </c>
      <c r="B745" t="s">
        <v>746</v>
      </c>
      <c r="C745" t="s">
        <v>149</v>
      </c>
      <c r="D745" t="s">
        <v>274</v>
      </c>
      <c r="E745" t="s">
        <v>143</v>
      </c>
      <c r="F745" t="s">
        <v>283</v>
      </c>
      <c r="G745">
        <v>30975</v>
      </c>
      <c r="H745">
        <v>9817</v>
      </c>
      <c r="I745">
        <v>25</v>
      </c>
      <c r="J745">
        <v>892840</v>
      </c>
      <c r="K745" t="s">
        <v>56</v>
      </c>
      <c r="L745" t="s">
        <v>145</v>
      </c>
    </row>
    <row r="746" spans="1:12" hidden="1" x14ac:dyDescent="0.35">
      <c r="A746" t="s">
        <v>900</v>
      </c>
      <c r="B746" t="s">
        <v>746</v>
      </c>
      <c r="C746" t="s">
        <v>141</v>
      </c>
      <c r="D746" t="s">
        <v>274</v>
      </c>
      <c r="E746" t="s">
        <v>152</v>
      </c>
      <c r="F746" t="s">
        <v>283</v>
      </c>
      <c r="G746">
        <v>28196</v>
      </c>
      <c r="H746">
        <v>16792</v>
      </c>
      <c r="I746">
        <v>38</v>
      </c>
      <c r="J746">
        <v>973807</v>
      </c>
      <c r="K746" t="s">
        <v>57</v>
      </c>
      <c r="L746" t="s">
        <v>145</v>
      </c>
    </row>
    <row r="747" spans="1:12" x14ac:dyDescent="0.35">
      <c r="A747" t="s">
        <v>901</v>
      </c>
      <c r="B747" t="s">
        <v>746</v>
      </c>
      <c r="C747" t="s">
        <v>147</v>
      </c>
      <c r="D747" t="s">
        <v>274</v>
      </c>
      <c r="E747" t="s">
        <v>152</v>
      </c>
      <c r="F747" t="s">
        <v>283</v>
      </c>
      <c r="G747">
        <v>21112</v>
      </c>
      <c r="H747">
        <v>8867</v>
      </c>
      <c r="I747">
        <v>38</v>
      </c>
      <c r="J747">
        <v>930444</v>
      </c>
      <c r="K747" t="s">
        <v>57</v>
      </c>
      <c r="L747" t="s">
        <v>145</v>
      </c>
    </row>
    <row r="748" spans="1:12" hidden="1" x14ac:dyDescent="0.35">
      <c r="A748" t="s">
        <v>902</v>
      </c>
      <c r="B748" t="s">
        <v>746</v>
      </c>
      <c r="C748" t="s">
        <v>141</v>
      </c>
      <c r="D748" t="s">
        <v>274</v>
      </c>
      <c r="E748" t="s">
        <v>152</v>
      </c>
      <c r="F748" t="s">
        <v>283</v>
      </c>
      <c r="G748">
        <v>27040</v>
      </c>
      <c r="H748">
        <v>10101</v>
      </c>
      <c r="I748">
        <v>48</v>
      </c>
      <c r="J748">
        <v>1072610</v>
      </c>
      <c r="K748" t="s">
        <v>56</v>
      </c>
      <c r="L748" t="s">
        <v>145</v>
      </c>
    </row>
    <row r="749" spans="1:12" hidden="1" x14ac:dyDescent="0.35">
      <c r="A749" t="s">
        <v>903</v>
      </c>
      <c r="B749" t="s">
        <v>746</v>
      </c>
      <c r="C749" t="s">
        <v>141</v>
      </c>
      <c r="D749" t="s">
        <v>274</v>
      </c>
      <c r="E749" t="s">
        <v>152</v>
      </c>
      <c r="F749" t="s">
        <v>283</v>
      </c>
      <c r="G749">
        <v>33220</v>
      </c>
      <c r="H749">
        <v>11590</v>
      </c>
      <c r="I749">
        <v>50</v>
      </c>
      <c r="J749">
        <v>1166110</v>
      </c>
      <c r="K749" t="s">
        <v>56</v>
      </c>
      <c r="L749" t="s">
        <v>153</v>
      </c>
    </row>
    <row r="750" spans="1:12" hidden="1" x14ac:dyDescent="0.35">
      <c r="A750" t="s">
        <v>904</v>
      </c>
      <c r="B750" t="s">
        <v>746</v>
      </c>
      <c r="C750" t="s">
        <v>149</v>
      </c>
      <c r="D750" t="s">
        <v>274</v>
      </c>
      <c r="E750" t="s">
        <v>152</v>
      </c>
      <c r="F750" t="s">
        <v>283</v>
      </c>
      <c r="G750">
        <v>37060</v>
      </c>
      <c r="H750">
        <v>16218</v>
      </c>
      <c r="I750">
        <v>42</v>
      </c>
      <c r="J750">
        <v>1167980</v>
      </c>
      <c r="K750" t="s">
        <v>56</v>
      </c>
      <c r="L750" t="s">
        <v>153</v>
      </c>
    </row>
    <row r="751" spans="1:12" x14ac:dyDescent="0.35">
      <c r="A751" t="s">
        <v>905</v>
      </c>
      <c r="B751" t="s">
        <v>746</v>
      </c>
      <c r="C751" t="s">
        <v>147</v>
      </c>
      <c r="D751" t="s">
        <v>274</v>
      </c>
      <c r="E751" t="s">
        <v>152</v>
      </c>
      <c r="F751" t="s">
        <v>283</v>
      </c>
      <c r="G751">
        <v>31209</v>
      </c>
      <c r="H751">
        <v>8835</v>
      </c>
      <c r="I751">
        <v>34</v>
      </c>
      <c r="J751">
        <v>1194480</v>
      </c>
      <c r="K751" t="s">
        <v>56</v>
      </c>
      <c r="L751" t="s">
        <v>145</v>
      </c>
    </row>
    <row r="752" spans="1:12" hidden="1" x14ac:dyDescent="0.35">
      <c r="A752" t="s">
        <v>906</v>
      </c>
      <c r="B752" t="s">
        <v>746</v>
      </c>
      <c r="C752" t="s">
        <v>149</v>
      </c>
      <c r="D752" t="s">
        <v>274</v>
      </c>
      <c r="E752" t="s">
        <v>143</v>
      </c>
      <c r="F752" t="s">
        <v>283</v>
      </c>
      <c r="G752">
        <v>38688</v>
      </c>
      <c r="H752">
        <v>20110</v>
      </c>
      <c r="I752">
        <v>45</v>
      </c>
      <c r="J752">
        <v>1195786</v>
      </c>
      <c r="K752" t="s">
        <v>57</v>
      </c>
      <c r="L752" t="s">
        <v>145</v>
      </c>
    </row>
    <row r="753" spans="1:12" hidden="1" x14ac:dyDescent="0.35">
      <c r="A753" t="s">
        <v>907</v>
      </c>
      <c r="B753" t="s">
        <v>746</v>
      </c>
      <c r="C753" t="s">
        <v>141</v>
      </c>
      <c r="D753" t="s">
        <v>274</v>
      </c>
      <c r="E753" t="s">
        <v>143</v>
      </c>
      <c r="F753" t="s">
        <v>283</v>
      </c>
      <c r="G753">
        <v>41202</v>
      </c>
      <c r="H753">
        <v>12020</v>
      </c>
      <c r="I753">
        <v>59</v>
      </c>
      <c r="J753">
        <v>1143623</v>
      </c>
      <c r="K753" t="s">
        <v>57</v>
      </c>
      <c r="L753" t="s">
        <v>153</v>
      </c>
    </row>
    <row r="754" spans="1:12" hidden="1" x14ac:dyDescent="0.35">
      <c r="A754" t="s">
        <v>908</v>
      </c>
      <c r="B754" t="s">
        <v>746</v>
      </c>
      <c r="C754" t="s">
        <v>141</v>
      </c>
      <c r="D754" t="s">
        <v>274</v>
      </c>
      <c r="E754" t="s">
        <v>152</v>
      </c>
      <c r="F754" t="s">
        <v>283</v>
      </c>
      <c r="G754">
        <v>35952</v>
      </c>
      <c r="H754">
        <v>14878</v>
      </c>
      <c r="I754">
        <v>29</v>
      </c>
      <c r="J754">
        <v>1177187</v>
      </c>
      <c r="K754" t="s">
        <v>56</v>
      </c>
      <c r="L754" t="s">
        <v>153</v>
      </c>
    </row>
    <row r="755" spans="1:12" hidden="1" x14ac:dyDescent="0.35">
      <c r="A755" t="s">
        <v>909</v>
      </c>
      <c r="B755" t="s">
        <v>746</v>
      </c>
      <c r="C755" t="s">
        <v>149</v>
      </c>
      <c r="D755" t="s">
        <v>274</v>
      </c>
      <c r="E755" t="s">
        <v>152</v>
      </c>
      <c r="F755" t="s">
        <v>283</v>
      </c>
      <c r="G755">
        <v>42718</v>
      </c>
      <c r="H755">
        <v>11860</v>
      </c>
      <c r="I755">
        <v>56</v>
      </c>
      <c r="J755">
        <v>1271588</v>
      </c>
      <c r="K755" t="s">
        <v>56</v>
      </c>
      <c r="L755" t="s">
        <v>145</v>
      </c>
    </row>
    <row r="756" spans="1:12" x14ac:dyDescent="0.35">
      <c r="A756" t="s">
        <v>910</v>
      </c>
      <c r="B756" t="s">
        <v>746</v>
      </c>
      <c r="C756" t="s">
        <v>147</v>
      </c>
      <c r="D756" t="s">
        <v>274</v>
      </c>
      <c r="E756" t="s">
        <v>143</v>
      </c>
      <c r="F756" t="s">
        <v>283</v>
      </c>
      <c r="G756">
        <v>27280</v>
      </c>
      <c r="H756">
        <v>12261</v>
      </c>
      <c r="I756">
        <v>56</v>
      </c>
      <c r="J756">
        <v>1274156</v>
      </c>
      <c r="K756" t="s">
        <v>56</v>
      </c>
      <c r="L756" t="s">
        <v>145</v>
      </c>
    </row>
    <row r="757" spans="1:12" hidden="1" x14ac:dyDescent="0.35">
      <c r="A757" t="s">
        <v>911</v>
      </c>
      <c r="B757" t="s">
        <v>746</v>
      </c>
      <c r="C757" t="s">
        <v>141</v>
      </c>
      <c r="D757" t="s">
        <v>274</v>
      </c>
      <c r="E757" t="s">
        <v>143</v>
      </c>
      <c r="F757" t="s">
        <v>321</v>
      </c>
      <c r="G757">
        <v>71940</v>
      </c>
      <c r="H757">
        <v>44906</v>
      </c>
      <c r="I757">
        <v>31</v>
      </c>
      <c r="J757">
        <v>1380158</v>
      </c>
      <c r="K757" t="s">
        <v>56</v>
      </c>
      <c r="L757" t="s">
        <v>145</v>
      </c>
    </row>
    <row r="758" spans="1:12" x14ac:dyDescent="0.35">
      <c r="A758" t="s">
        <v>912</v>
      </c>
      <c r="B758" t="s">
        <v>746</v>
      </c>
      <c r="C758" t="s">
        <v>147</v>
      </c>
      <c r="D758" t="s">
        <v>274</v>
      </c>
      <c r="E758" t="s">
        <v>143</v>
      </c>
      <c r="F758" t="s">
        <v>321</v>
      </c>
      <c r="G758">
        <v>217150</v>
      </c>
      <c r="H758">
        <v>141298</v>
      </c>
      <c r="I758">
        <v>39</v>
      </c>
      <c r="J758">
        <v>1286322</v>
      </c>
      <c r="K758" t="s">
        <v>56</v>
      </c>
      <c r="L758" t="s">
        <v>153</v>
      </c>
    </row>
    <row r="759" spans="1:12" hidden="1" x14ac:dyDescent="0.35">
      <c r="A759" t="s">
        <v>913</v>
      </c>
      <c r="B759" t="s">
        <v>746</v>
      </c>
      <c r="C759" t="s">
        <v>141</v>
      </c>
      <c r="D759" t="s">
        <v>274</v>
      </c>
      <c r="E759" t="s">
        <v>143</v>
      </c>
      <c r="F759" t="s">
        <v>321</v>
      </c>
      <c r="G759">
        <v>56180</v>
      </c>
      <c r="H759">
        <v>36575</v>
      </c>
      <c r="I759">
        <v>61</v>
      </c>
      <c r="J759">
        <v>943280</v>
      </c>
      <c r="K759" t="s">
        <v>57</v>
      </c>
      <c r="L759" t="s">
        <v>145</v>
      </c>
    </row>
    <row r="760" spans="1:12" x14ac:dyDescent="0.35">
      <c r="A760" t="s">
        <v>914</v>
      </c>
      <c r="B760" t="s">
        <v>746</v>
      </c>
      <c r="C760" t="s">
        <v>147</v>
      </c>
      <c r="D760" t="s">
        <v>274</v>
      </c>
      <c r="E760" t="s">
        <v>143</v>
      </c>
      <c r="F760" t="s">
        <v>321</v>
      </c>
      <c r="G760">
        <v>67980</v>
      </c>
      <c r="H760">
        <v>45012</v>
      </c>
      <c r="I760">
        <v>39</v>
      </c>
      <c r="J760">
        <v>945128</v>
      </c>
      <c r="K760" t="s">
        <v>57</v>
      </c>
      <c r="L760" t="s">
        <v>145</v>
      </c>
    </row>
    <row r="761" spans="1:12" x14ac:dyDescent="0.35">
      <c r="A761" t="s">
        <v>915</v>
      </c>
      <c r="B761" t="s">
        <v>746</v>
      </c>
      <c r="C761" t="s">
        <v>147</v>
      </c>
      <c r="D761" t="s">
        <v>274</v>
      </c>
      <c r="E761" t="s">
        <v>143</v>
      </c>
      <c r="F761" t="s">
        <v>321</v>
      </c>
      <c r="G761">
        <v>52020</v>
      </c>
      <c r="H761">
        <v>33598</v>
      </c>
      <c r="I761">
        <v>25</v>
      </c>
      <c r="J761">
        <v>774384</v>
      </c>
      <c r="K761" t="s">
        <v>57</v>
      </c>
      <c r="L761" t="s">
        <v>153</v>
      </c>
    </row>
    <row r="762" spans="1:12" hidden="1" x14ac:dyDescent="0.35">
      <c r="A762" t="s">
        <v>916</v>
      </c>
      <c r="B762" t="s">
        <v>746</v>
      </c>
      <c r="C762" t="s">
        <v>141</v>
      </c>
      <c r="D762" t="s">
        <v>274</v>
      </c>
      <c r="E762" t="s">
        <v>143</v>
      </c>
      <c r="F762" t="s">
        <v>321</v>
      </c>
      <c r="G762">
        <v>66660</v>
      </c>
      <c r="H762">
        <v>49368</v>
      </c>
      <c r="I762">
        <v>45</v>
      </c>
      <c r="J762">
        <v>1920490</v>
      </c>
      <c r="K762" t="s">
        <v>57</v>
      </c>
      <c r="L762" t="s">
        <v>145</v>
      </c>
    </row>
    <row r="763" spans="1:12" hidden="1" x14ac:dyDescent="0.35">
      <c r="A763" t="s">
        <v>917</v>
      </c>
      <c r="B763" t="s">
        <v>746</v>
      </c>
      <c r="C763" t="s">
        <v>141</v>
      </c>
      <c r="D763" t="s">
        <v>274</v>
      </c>
      <c r="E763" t="s">
        <v>143</v>
      </c>
      <c r="F763" t="s">
        <v>321</v>
      </c>
      <c r="G763">
        <v>75970</v>
      </c>
      <c r="H763">
        <v>47207</v>
      </c>
      <c r="I763">
        <v>52</v>
      </c>
      <c r="J763">
        <v>552744</v>
      </c>
      <c r="K763" t="s">
        <v>57</v>
      </c>
      <c r="L763" t="s">
        <v>153</v>
      </c>
    </row>
    <row r="764" spans="1:12" x14ac:dyDescent="0.35">
      <c r="A764" t="s">
        <v>918</v>
      </c>
      <c r="B764" t="s">
        <v>746</v>
      </c>
      <c r="C764" t="s">
        <v>147</v>
      </c>
      <c r="D764" t="s">
        <v>274</v>
      </c>
      <c r="E764" t="s">
        <v>143</v>
      </c>
      <c r="F764" t="s">
        <v>321</v>
      </c>
      <c r="G764">
        <v>77250</v>
      </c>
      <c r="H764">
        <v>41662</v>
      </c>
      <c r="I764">
        <v>49</v>
      </c>
      <c r="J764">
        <v>784909</v>
      </c>
      <c r="K764" t="s">
        <v>57</v>
      </c>
      <c r="L764" t="s">
        <v>153</v>
      </c>
    </row>
    <row r="765" spans="1:12" hidden="1" x14ac:dyDescent="0.35">
      <c r="A765" t="s">
        <v>919</v>
      </c>
      <c r="B765" t="s">
        <v>746</v>
      </c>
      <c r="C765" t="s">
        <v>141</v>
      </c>
      <c r="D765" t="s">
        <v>274</v>
      </c>
      <c r="E765" t="s">
        <v>143</v>
      </c>
      <c r="F765" t="s">
        <v>321</v>
      </c>
      <c r="G765">
        <v>53040</v>
      </c>
      <c r="H765">
        <v>31977</v>
      </c>
      <c r="I765">
        <v>32</v>
      </c>
      <c r="J765">
        <v>1281904</v>
      </c>
      <c r="K765" t="s">
        <v>57</v>
      </c>
      <c r="L765" t="s">
        <v>145</v>
      </c>
    </row>
    <row r="766" spans="1:12" hidden="1" x14ac:dyDescent="0.35">
      <c r="A766" t="s">
        <v>920</v>
      </c>
      <c r="B766" t="s">
        <v>746</v>
      </c>
      <c r="C766" t="s">
        <v>149</v>
      </c>
      <c r="D766" t="s">
        <v>274</v>
      </c>
      <c r="E766" t="s">
        <v>143</v>
      </c>
      <c r="F766" t="s">
        <v>321</v>
      </c>
      <c r="G766">
        <v>71070</v>
      </c>
      <c r="H766">
        <v>52164</v>
      </c>
      <c r="I766">
        <v>25</v>
      </c>
      <c r="J766">
        <v>472548</v>
      </c>
      <c r="K766" t="s">
        <v>57</v>
      </c>
      <c r="L766" t="s">
        <v>145</v>
      </c>
    </row>
    <row r="767" spans="1:12" hidden="1" x14ac:dyDescent="0.35">
      <c r="A767" t="s">
        <v>921</v>
      </c>
      <c r="B767" t="s">
        <v>746</v>
      </c>
      <c r="C767" t="s">
        <v>141</v>
      </c>
      <c r="D767" t="s">
        <v>274</v>
      </c>
      <c r="E767" t="s">
        <v>143</v>
      </c>
      <c r="F767" t="s">
        <v>321</v>
      </c>
      <c r="G767">
        <v>59950</v>
      </c>
      <c r="H767">
        <v>34133</v>
      </c>
      <c r="I767">
        <v>39</v>
      </c>
      <c r="J767">
        <v>1010048</v>
      </c>
      <c r="K767" t="s">
        <v>56</v>
      </c>
      <c r="L767" t="s">
        <v>145</v>
      </c>
    </row>
    <row r="768" spans="1:12" hidden="1" x14ac:dyDescent="0.35">
      <c r="A768" t="s">
        <v>922</v>
      </c>
      <c r="B768" t="s">
        <v>746</v>
      </c>
      <c r="C768" t="s">
        <v>141</v>
      </c>
      <c r="D768" t="s">
        <v>274</v>
      </c>
      <c r="E768" t="s">
        <v>143</v>
      </c>
      <c r="F768" t="s">
        <v>321</v>
      </c>
      <c r="G768">
        <v>50960</v>
      </c>
      <c r="H768">
        <v>33555</v>
      </c>
      <c r="I768">
        <v>56</v>
      </c>
      <c r="J768">
        <v>45492</v>
      </c>
      <c r="K768" t="s">
        <v>57</v>
      </c>
      <c r="L768" t="s">
        <v>153</v>
      </c>
    </row>
    <row r="769" spans="1:12" x14ac:dyDescent="0.35">
      <c r="A769" t="s">
        <v>923</v>
      </c>
      <c r="B769" t="s">
        <v>746</v>
      </c>
      <c r="C769" t="s">
        <v>147</v>
      </c>
      <c r="D769" t="s">
        <v>274</v>
      </c>
      <c r="E769" t="s">
        <v>143</v>
      </c>
      <c r="F769" t="s">
        <v>321</v>
      </c>
      <c r="G769">
        <v>67200</v>
      </c>
      <c r="H769">
        <v>41158</v>
      </c>
      <c r="I769">
        <v>51</v>
      </c>
      <c r="J769">
        <v>591904</v>
      </c>
      <c r="K769" t="s">
        <v>57</v>
      </c>
      <c r="L769" t="s">
        <v>145</v>
      </c>
    </row>
    <row r="770" spans="1:12" hidden="1" x14ac:dyDescent="0.35">
      <c r="A770" t="s">
        <v>924</v>
      </c>
      <c r="B770" t="s">
        <v>746</v>
      </c>
      <c r="C770" t="s">
        <v>149</v>
      </c>
      <c r="D770" t="s">
        <v>274</v>
      </c>
      <c r="E770" t="s">
        <v>143</v>
      </c>
      <c r="F770" t="s">
        <v>321</v>
      </c>
      <c r="G770">
        <v>62220</v>
      </c>
      <c r="H770">
        <v>38796</v>
      </c>
      <c r="I770">
        <v>31</v>
      </c>
      <c r="J770">
        <v>615600</v>
      </c>
      <c r="K770" t="s">
        <v>56</v>
      </c>
      <c r="L770" t="s">
        <v>145</v>
      </c>
    </row>
    <row r="771" spans="1:12" hidden="1" x14ac:dyDescent="0.35">
      <c r="A771" t="s">
        <v>925</v>
      </c>
      <c r="B771" t="s">
        <v>746</v>
      </c>
      <c r="C771" t="s">
        <v>141</v>
      </c>
      <c r="D771" t="s">
        <v>274</v>
      </c>
      <c r="E771" t="s">
        <v>143</v>
      </c>
      <c r="F771" t="s">
        <v>321</v>
      </c>
      <c r="G771">
        <v>97760</v>
      </c>
      <c r="H771">
        <v>58862</v>
      </c>
      <c r="I771">
        <v>50</v>
      </c>
      <c r="J771">
        <v>953677</v>
      </c>
      <c r="K771" t="s">
        <v>56</v>
      </c>
      <c r="L771" t="s">
        <v>145</v>
      </c>
    </row>
    <row r="772" spans="1:12" hidden="1" x14ac:dyDescent="0.35">
      <c r="A772" t="s">
        <v>926</v>
      </c>
      <c r="B772" t="s">
        <v>746</v>
      </c>
      <c r="C772" t="s">
        <v>141</v>
      </c>
      <c r="D772" t="s">
        <v>274</v>
      </c>
      <c r="E772" t="s">
        <v>143</v>
      </c>
      <c r="F772" t="s">
        <v>321</v>
      </c>
      <c r="G772">
        <v>93930</v>
      </c>
      <c r="H772">
        <v>69564</v>
      </c>
      <c r="I772">
        <v>46</v>
      </c>
      <c r="J772">
        <v>1254220</v>
      </c>
      <c r="K772" t="s">
        <v>57</v>
      </c>
      <c r="L772" t="s">
        <v>145</v>
      </c>
    </row>
    <row r="773" spans="1:12" hidden="1" x14ac:dyDescent="0.35">
      <c r="A773" t="s">
        <v>927</v>
      </c>
      <c r="B773" t="s">
        <v>746</v>
      </c>
      <c r="C773" t="s">
        <v>149</v>
      </c>
      <c r="D773" t="s">
        <v>274</v>
      </c>
      <c r="E773" t="s">
        <v>143</v>
      </c>
      <c r="F773" t="s">
        <v>321</v>
      </c>
      <c r="G773">
        <v>97900</v>
      </c>
      <c r="H773">
        <v>56835</v>
      </c>
      <c r="I773">
        <v>40</v>
      </c>
      <c r="J773">
        <v>1042690</v>
      </c>
      <c r="K773" t="s">
        <v>56</v>
      </c>
      <c r="L773" t="s">
        <v>145</v>
      </c>
    </row>
    <row r="774" spans="1:12" hidden="1" x14ac:dyDescent="0.35">
      <c r="A774" t="s">
        <v>928</v>
      </c>
      <c r="B774" t="s">
        <v>746</v>
      </c>
      <c r="C774" t="s">
        <v>141</v>
      </c>
      <c r="D774" t="s">
        <v>274</v>
      </c>
      <c r="E774" t="s">
        <v>143</v>
      </c>
      <c r="F774" t="s">
        <v>321</v>
      </c>
      <c r="G774">
        <v>90200</v>
      </c>
      <c r="H774">
        <v>59335</v>
      </c>
      <c r="I774">
        <v>51</v>
      </c>
      <c r="J774">
        <v>1007046</v>
      </c>
      <c r="K774" t="s">
        <v>57</v>
      </c>
      <c r="L774" t="s">
        <v>153</v>
      </c>
    </row>
    <row r="775" spans="1:12" hidden="1" x14ac:dyDescent="0.35">
      <c r="A775" t="s">
        <v>929</v>
      </c>
      <c r="B775" t="s">
        <v>746</v>
      </c>
      <c r="C775" t="s">
        <v>141</v>
      </c>
      <c r="D775" t="s">
        <v>274</v>
      </c>
      <c r="E775" t="s">
        <v>143</v>
      </c>
      <c r="F775" t="s">
        <v>321</v>
      </c>
      <c r="G775">
        <v>103400</v>
      </c>
      <c r="H775">
        <v>63525</v>
      </c>
      <c r="I775">
        <v>33</v>
      </c>
      <c r="J775">
        <v>503288</v>
      </c>
      <c r="K775" t="s">
        <v>57</v>
      </c>
      <c r="L775" t="s">
        <v>145</v>
      </c>
    </row>
    <row r="776" spans="1:12" hidden="1" x14ac:dyDescent="0.35">
      <c r="A776" t="s">
        <v>930</v>
      </c>
      <c r="B776" t="s">
        <v>746</v>
      </c>
      <c r="C776" t="s">
        <v>149</v>
      </c>
      <c r="D776" t="s">
        <v>274</v>
      </c>
      <c r="E776" t="s">
        <v>143</v>
      </c>
      <c r="F776" t="s">
        <v>321</v>
      </c>
      <c r="G776">
        <v>115440</v>
      </c>
      <c r="H776">
        <v>83028</v>
      </c>
      <c r="I776">
        <v>55</v>
      </c>
      <c r="J776">
        <v>811274</v>
      </c>
      <c r="K776" t="s">
        <v>57</v>
      </c>
      <c r="L776" t="s">
        <v>145</v>
      </c>
    </row>
    <row r="777" spans="1:12" hidden="1" x14ac:dyDescent="0.35">
      <c r="A777" t="s">
        <v>931</v>
      </c>
      <c r="B777" t="s">
        <v>746</v>
      </c>
      <c r="C777" t="s">
        <v>141</v>
      </c>
      <c r="D777" t="s">
        <v>274</v>
      </c>
      <c r="E777" t="s">
        <v>143</v>
      </c>
      <c r="F777" t="s">
        <v>321</v>
      </c>
      <c r="G777">
        <v>134620</v>
      </c>
      <c r="H777">
        <v>86334</v>
      </c>
      <c r="I777">
        <v>36</v>
      </c>
      <c r="J777">
        <v>1252863</v>
      </c>
      <c r="K777" t="s">
        <v>57</v>
      </c>
      <c r="L777" t="s">
        <v>153</v>
      </c>
    </row>
    <row r="778" spans="1:12" hidden="1" x14ac:dyDescent="0.35">
      <c r="A778" t="s">
        <v>932</v>
      </c>
      <c r="B778" t="s">
        <v>746</v>
      </c>
      <c r="C778" t="s">
        <v>149</v>
      </c>
      <c r="D778" t="s">
        <v>274</v>
      </c>
      <c r="E778" t="s">
        <v>143</v>
      </c>
      <c r="F778" t="s">
        <v>321</v>
      </c>
      <c r="G778">
        <v>176000</v>
      </c>
      <c r="H778">
        <v>113120</v>
      </c>
      <c r="I778">
        <v>32</v>
      </c>
      <c r="J778">
        <v>2640</v>
      </c>
      <c r="K778" t="s">
        <v>57</v>
      </c>
      <c r="L778" t="s">
        <v>153</v>
      </c>
    </row>
    <row r="779" spans="1:12" x14ac:dyDescent="0.35">
      <c r="A779" t="s">
        <v>933</v>
      </c>
      <c r="B779" t="s">
        <v>746</v>
      </c>
      <c r="C779" t="s">
        <v>147</v>
      </c>
      <c r="D779" t="s">
        <v>274</v>
      </c>
      <c r="E779" t="s">
        <v>152</v>
      </c>
      <c r="F779" t="s">
        <v>321</v>
      </c>
      <c r="G779">
        <v>70350</v>
      </c>
      <c r="H779">
        <v>22331</v>
      </c>
      <c r="I779">
        <v>44</v>
      </c>
      <c r="J779">
        <v>6472980</v>
      </c>
      <c r="K779" t="s">
        <v>57</v>
      </c>
      <c r="L779" t="s">
        <v>145</v>
      </c>
    </row>
    <row r="780" spans="1:12" x14ac:dyDescent="0.35">
      <c r="A780" t="s">
        <v>934</v>
      </c>
      <c r="B780" t="s">
        <v>746</v>
      </c>
      <c r="C780" t="s">
        <v>147</v>
      </c>
      <c r="D780" t="s">
        <v>274</v>
      </c>
      <c r="E780" t="s">
        <v>152</v>
      </c>
      <c r="F780" t="s">
        <v>321</v>
      </c>
      <c r="G780">
        <v>46920</v>
      </c>
      <c r="H780">
        <v>19053</v>
      </c>
      <c r="I780">
        <v>29</v>
      </c>
      <c r="J780">
        <v>570150</v>
      </c>
      <c r="K780" t="s">
        <v>56</v>
      </c>
      <c r="L780" t="s">
        <v>145</v>
      </c>
    </row>
    <row r="781" spans="1:12" hidden="1" x14ac:dyDescent="0.35">
      <c r="A781" t="s">
        <v>935</v>
      </c>
      <c r="B781" t="s">
        <v>746</v>
      </c>
      <c r="C781" t="s">
        <v>149</v>
      </c>
      <c r="D781" t="s">
        <v>274</v>
      </c>
      <c r="E781" t="s">
        <v>152</v>
      </c>
      <c r="F781" t="s">
        <v>321</v>
      </c>
      <c r="G781">
        <v>183750</v>
      </c>
      <c r="H781">
        <v>69825</v>
      </c>
      <c r="I781">
        <v>37</v>
      </c>
      <c r="J781">
        <v>2474884</v>
      </c>
      <c r="K781" t="s">
        <v>57</v>
      </c>
      <c r="L781" t="s">
        <v>153</v>
      </c>
    </row>
    <row r="782" spans="1:12" hidden="1" x14ac:dyDescent="0.35">
      <c r="A782" t="s">
        <v>936</v>
      </c>
      <c r="B782" t="s">
        <v>746</v>
      </c>
      <c r="C782" t="s">
        <v>141</v>
      </c>
      <c r="D782" t="s">
        <v>274</v>
      </c>
      <c r="E782" t="s">
        <v>152</v>
      </c>
      <c r="F782" t="s">
        <v>321</v>
      </c>
      <c r="G782">
        <v>81320</v>
      </c>
      <c r="H782">
        <v>31418</v>
      </c>
      <c r="I782">
        <v>40</v>
      </c>
      <c r="J782">
        <v>903204</v>
      </c>
      <c r="K782" t="s">
        <v>57</v>
      </c>
      <c r="L782" t="s">
        <v>145</v>
      </c>
    </row>
    <row r="783" spans="1:12" hidden="1" x14ac:dyDescent="0.35">
      <c r="A783" t="s">
        <v>937</v>
      </c>
      <c r="B783" t="s">
        <v>746</v>
      </c>
      <c r="C783" t="s">
        <v>141</v>
      </c>
      <c r="D783" t="s">
        <v>274</v>
      </c>
      <c r="E783" t="s">
        <v>152</v>
      </c>
      <c r="F783" t="s">
        <v>321</v>
      </c>
      <c r="G783">
        <v>58240</v>
      </c>
      <c r="H783">
        <v>19230</v>
      </c>
      <c r="I783">
        <v>28</v>
      </c>
      <c r="J783">
        <v>390558</v>
      </c>
      <c r="K783" t="s">
        <v>57</v>
      </c>
      <c r="L783" t="s">
        <v>145</v>
      </c>
    </row>
    <row r="784" spans="1:12" x14ac:dyDescent="0.35">
      <c r="A784" t="s">
        <v>938</v>
      </c>
      <c r="B784" t="s">
        <v>746</v>
      </c>
      <c r="C784" t="s">
        <v>147</v>
      </c>
      <c r="D784" t="s">
        <v>274</v>
      </c>
      <c r="E784" t="s">
        <v>152</v>
      </c>
      <c r="F784" t="s">
        <v>321</v>
      </c>
      <c r="G784">
        <v>36720</v>
      </c>
      <c r="H784">
        <v>10645</v>
      </c>
      <c r="I784">
        <v>34</v>
      </c>
      <c r="J784">
        <v>311263</v>
      </c>
      <c r="K784" t="s">
        <v>56</v>
      </c>
      <c r="L784" t="s">
        <v>145</v>
      </c>
    </row>
    <row r="785" spans="1:12" hidden="1" x14ac:dyDescent="0.35">
      <c r="A785" t="s">
        <v>939</v>
      </c>
      <c r="B785" t="s">
        <v>746</v>
      </c>
      <c r="C785" t="s">
        <v>141</v>
      </c>
      <c r="D785" t="s">
        <v>274</v>
      </c>
      <c r="E785" t="s">
        <v>152</v>
      </c>
      <c r="F785" t="s">
        <v>321</v>
      </c>
      <c r="G785">
        <v>47960</v>
      </c>
      <c r="H785">
        <v>15536</v>
      </c>
      <c r="I785">
        <v>28</v>
      </c>
      <c r="J785">
        <v>431371</v>
      </c>
      <c r="K785" t="s">
        <v>56</v>
      </c>
      <c r="L785" t="s">
        <v>145</v>
      </c>
    </row>
    <row r="786" spans="1:12" hidden="1" x14ac:dyDescent="0.35">
      <c r="A786" t="s">
        <v>940</v>
      </c>
      <c r="B786" t="s">
        <v>746</v>
      </c>
      <c r="C786" t="s">
        <v>141</v>
      </c>
      <c r="D786" t="s">
        <v>274</v>
      </c>
      <c r="E786" t="s">
        <v>152</v>
      </c>
      <c r="F786" t="s">
        <v>321</v>
      </c>
      <c r="G786">
        <v>63000</v>
      </c>
      <c r="H786">
        <v>18966</v>
      </c>
      <c r="I786">
        <v>27</v>
      </c>
      <c r="J786">
        <v>789690</v>
      </c>
      <c r="K786" t="s">
        <v>57</v>
      </c>
      <c r="L786" t="s">
        <v>153</v>
      </c>
    </row>
    <row r="787" spans="1:12" hidden="1" x14ac:dyDescent="0.35">
      <c r="A787" t="s">
        <v>941</v>
      </c>
      <c r="B787" t="s">
        <v>746</v>
      </c>
      <c r="C787" t="s">
        <v>149</v>
      </c>
      <c r="D787" t="s">
        <v>274</v>
      </c>
      <c r="E787" t="s">
        <v>152</v>
      </c>
      <c r="F787" t="s">
        <v>321</v>
      </c>
      <c r="G787">
        <v>41730</v>
      </c>
      <c r="H787">
        <v>15163</v>
      </c>
      <c r="I787">
        <v>47</v>
      </c>
      <c r="J787">
        <v>604248</v>
      </c>
      <c r="K787" t="s">
        <v>57</v>
      </c>
      <c r="L787" t="s">
        <v>145</v>
      </c>
    </row>
    <row r="788" spans="1:12" x14ac:dyDescent="0.35">
      <c r="A788" t="s">
        <v>942</v>
      </c>
      <c r="B788" t="s">
        <v>746</v>
      </c>
      <c r="C788" t="s">
        <v>147</v>
      </c>
      <c r="D788" t="s">
        <v>274</v>
      </c>
      <c r="E788" t="s">
        <v>152</v>
      </c>
      <c r="F788" t="s">
        <v>321</v>
      </c>
      <c r="G788">
        <v>17510</v>
      </c>
      <c r="H788">
        <v>4998</v>
      </c>
      <c r="I788">
        <v>52</v>
      </c>
      <c r="J788">
        <v>744870</v>
      </c>
      <c r="K788" t="s">
        <v>57</v>
      </c>
      <c r="L788" t="s">
        <v>145</v>
      </c>
    </row>
    <row r="789" spans="1:12" hidden="1" x14ac:dyDescent="0.35">
      <c r="A789" t="s">
        <v>943</v>
      </c>
      <c r="B789" t="s">
        <v>746</v>
      </c>
      <c r="C789" t="s">
        <v>149</v>
      </c>
      <c r="D789" t="s">
        <v>274</v>
      </c>
      <c r="E789" t="s">
        <v>156</v>
      </c>
      <c r="F789" t="s">
        <v>321</v>
      </c>
      <c r="G789">
        <v>42230</v>
      </c>
      <c r="H789">
        <v>12669</v>
      </c>
      <c r="I789">
        <v>35</v>
      </c>
      <c r="J789">
        <v>355264</v>
      </c>
      <c r="K789" t="s">
        <v>57</v>
      </c>
      <c r="L789" t="s">
        <v>153</v>
      </c>
    </row>
    <row r="790" spans="1:12" hidden="1" x14ac:dyDescent="0.35">
      <c r="A790" t="s">
        <v>944</v>
      </c>
      <c r="B790" t="s">
        <v>140</v>
      </c>
      <c r="C790" t="s">
        <v>141</v>
      </c>
      <c r="D790" t="s">
        <v>142</v>
      </c>
      <c r="E790" t="s">
        <v>143</v>
      </c>
      <c r="F790" t="s">
        <v>144</v>
      </c>
      <c r="G790">
        <v>16392900</v>
      </c>
      <c r="H790">
        <v>3216720</v>
      </c>
      <c r="I790">
        <v>44</v>
      </c>
      <c r="J790">
        <v>12526650</v>
      </c>
      <c r="K790" t="s">
        <v>56</v>
      </c>
      <c r="L790" t="s">
        <v>145</v>
      </c>
    </row>
    <row r="791" spans="1:12" hidden="1" x14ac:dyDescent="0.35">
      <c r="A791" t="s">
        <v>945</v>
      </c>
      <c r="B791" t="s">
        <v>140</v>
      </c>
      <c r="C791" t="s">
        <v>141</v>
      </c>
      <c r="D791" t="s">
        <v>142</v>
      </c>
      <c r="E791" t="s">
        <v>143</v>
      </c>
      <c r="F791" t="s">
        <v>144</v>
      </c>
      <c r="G791">
        <v>14239200</v>
      </c>
      <c r="H791">
        <v>2903680</v>
      </c>
      <c r="I791">
        <v>58</v>
      </c>
      <c r="J791">
        <v>11412300</v>
      </c>
      <c r="K791" t="s">
        <v>56</v>
      </c>
      <c r="L791" t="s">
        <v>145</v>
      </c>
    </row>
    <row r="792" spans="1:12" hidden="1" x14ac:dyDescent="0.35">
      <c r="A792" t="s">
        <v>946</v>
      </c>
      <c r="B792" t="s">
        <v>140</v>
      </c>
      <c r="C792" t="s">
        <v>141</v>
      </c>
      <c r="D792" t="s">
        <v>142</v>
      </c>
      <c r="E792" t="s">
        <v>143</v>
      </c>
      <c r="F792" t="s">
        <v>144</v>
      </c>
      <c r="G792">
        <v>406005600</v>
      </c>
      <c r="H792">
        <v>93196740</v>
      </c>
      <c r="I792">
        <v>48</v>
      </c>
      <c r="J792">
        <v>203002800</v>
      </c>
      <c r="K792" t="s">
        <v>56</v>
      </c>
      <c r="L792" t="s">
        <v>145</v>
      </c>
    </row>
    <row r="793" spans="1:12" hidden="1" x14ac:dyDescent="0.35">
      <c r="A793" t="s">
        <v>947</v>
      </c>
      <c r="B793" t="s">
        <v>140</v>
      </c>
      <c r="C793" t="s">
        <v>149</v>
      </c>
      <c r="D793" t="s">
        <v>142</v>
      </c>
      <c r="E793" t="s">
        <v>143</v>
      </c>
      <c r="F793" t="s">
        <v>144</v>
      </c>
      <c r="G793">
        <v>18622280</v>
      </c>
      <c r="H793">
        <v>4438020</v>
      </c>
      <c r="I793">
        <v>47</v>
      </c>
      <c r="J793">
        <v>8789020</v>
      </c>
      <c r="K793" t="s">
        <v>56</v>
      </c>
      <c r="L793" t="s">
        <v>145</v>
      </c>
    </row>
    <row r="794" spans="1:12" hidden="1" x14ac:dyDescent="0.35">
      <c r="A794" t="s">
        <v>948</v>
      </c>
      <c r="B794" t="s">
        <v>140</v>
      </c>
      <c r="C794" t="s">
        <v>141</v>
      </c>
      <c r="D794" t="s">
        <v>142</v>
      </c>
      <c r="E794" t="s">
        <v>152</v>
      </c>
      <c r="F794" t="s">
        <v>144</v>
      </c>
      <c r="G794">
        <v>12409440</v>
      </c>
      <c r="H794">
        <v>4176640</v>
      </c>
      <c r="I794">
        <v>52</v>
      </c>
      <c r="J794">
        <v>6204720</v>
      </c>
      <c r="K794" t="s">
        <v>57</v>
      </c>
      <c r="L794" t="s">
        <v>153</v>
      </c>
    </row>
    <row r="795" spans="1:12" x14ac:dyDescent="0.35">
      <c r="A795" t="s">
        <v>949</v>
      </c>
      <c r="B795" t="s">
        <v>140</v>
      </c>
      <c r="C795" t="s">
        <v>147</v>
      </c>
      <c r="D795" t="s">
        <v>142</v>
      </c>
      <c r="E795" t="s">
        <v>152</v>
      </c>
      <c r="F795" t="s">
        <v>144</v>
      </c>
      <c r="G795">
        <v>12352200</v>
      </c>
      <c r="H795">
        <v>3146870</v>
      </c>
      <c r="I795">
        <v>57</v>
      </c>
      <c r="J795">
        <v>9087690</v>
      </c>
      <c r="K795" t="s">
        <v>57</v>
      </c>
      <c r="L795" t="s">
        <v>153</v>
      </c>
    </row>
    <row r="796" spans="1:12" x14ac:dyDescent="0.35">
      <c r="A796" t="s">
        <v>950</v>
      </c>
      <c r="B796" t="s">
        <v>140</v>
      </c>
      <c r="C796" t="s">
        <v>147</v>
      </c>
      <c r="D796" t="s">
        <v>142</v>
      </c>
      <c r="E796" t="s">
        <v>152</v>
      </c>
      <c r="F796" t="s">
        <v>144</v>
      </c>
      <c r="G796">
        <v>6755840</v>
      </c>
      <c r="H796">
        <v>3377920</v>
      </c>
      <c r="I796">
        <v>33</v>
      </c>
      <c r="J796">
        <v>3442880</v>
      </c>
      <c r="K796" t="s">
        <v>57</v>
      </c>
      <c r="L796" t="s">
        <v>153</v>
      </c>
    </row>
    <row r="797" spans="1:12" x14ac:dyDescent="0.35">
      <c r="A797" t="s">
        <v>951</v>
      </c>
      <c r="B797" t="s">
        <v>140</v>
      </c>
      <c r="C797" t="s">
        <v>147</v>
      </c>
      <c r="D797" t="s">
        <v>142</v>
      </c>
      <c r="E797" t="s">
        <v>152</v>
      </c>
      <c r="F797" t="s">
        <v>144</v>
      </c>
      <c r="G797">
        <v>14172800</v>
      </c>
      <c r="H797">
        <v>3508800</v>
      </c>
      <c r="I797">
        <v>45</v>
      </c>
      <c r="J797">
        <v>5572800</v>
      </c>
      <c r="K797" t="s">
        <v>56</v>
      </c>
      <c r="L797" t="s">
        <v>145</v>
      </c>
    </row>
    <row r="798" spans="1:12" x14ac:dyDescent="0.35">
      <c r="A798" t="s">
        <v>952</v>
      </c>
      <c r="B798" t="s">
        <v>140</v>
      </c>
      <c r="C798" t="s">
        <v>147</v>
      </c>
      <c r="D798" t="s">
        <v>160</v>
      </c>
      <c r="E798" t="s">
        <v>143</v>
      </c>
      <c r="F798" t="s">
        <v>161</v>
      </c>
      <c r="G798">
        <v>6180</v>
      </c>
      <c r="H798">
        <v>1560</v>
      </c>
      <c r="I798">
        <v>36</v>
      </c>
      <c r="J798">
        <v>40685</v>
      </c>
      <c r="K798" t="s">
        <v>57</v>
      </c>
      <c r="L798" t="s">
        <v>153</v>
      </c>
    </row>
    <row r="799" spans="1:12" hidden="1" x14ac:dyDescent="0.35">
      <c r="A799" t="s">
        <v>953</v>
      </c>
      <c r="B799" t="s">
        <v>140</v>
      </c>
      <c r="C799" t="s">
        <v>149</v>
      </c>
      <c r="D799" t="s">
        <v>160</v>
      </c>
      <c r="E799" t="s">
        <v>143</v>
      </c>
      <c r="F799" t="s">
        <v>161</v>
      </c>
      <c r="G799">
        <v>14280</v>
      </c>
      <c r="H799">
        <v>5392</v>
      </c>
      <c r="I799">
        <v>40</v>
      </c>
      <c r="J799">
        <v>41912</v>
      </c>
      <c r="K799" t="s">
        <v>57</v>
      </c>
      <c r="L799" t="s">
        <v>153</v>
      </c>
    </row>
    <row r="800" spans="1:12" x14ac:dyDescent="0.35">
      <c r="A800" t="s">
        <v>954</v>
      </c>
      <c r="B800" t="s">
        <v>140</v>
      </c>
      <c r="C800" t="s">
        <v>147</v>
      </c>
      <c r="D800" t="s">
        <v>160</v>
      </c>
      <c r="E800" t="s">
        <v>143</v>
      </c>
      <c r="F800" t="s">
        <v>161</v>
      </c>
      <c r="G800">
        <v>15300</v>
      </c>
      <c r="H800">
        <v>5670</v>
      </c>
      <c r="I800">
        <v>45</v>
      </c>
      <c r="J800">
        <v>36059</v>
      </c>
      <c r="K800" t="s">
        <v>57</v>
      </c>
      <c r="L800" t="s">
        <v>145</v>
      </c>
    </row>
    <row r="801" spans="1:12" x14ac:dyDescent="0.35">
      <c r="A801" t="s">
        <v>955</v>
      </c>
      <c r="B801" t="s">
        <v>140</v>
      </c>
      <c r="C801" t="s">
        <v>147</v>
      </c>
      <c r="D801" t="s">
        <v>160</v>
      </c>
      <c r="E801" t="s">
        <v>143</v>
      </c>
      <c r="F801" t="s">
        <v>161</v>
      </c>
      <c r="G801">
        <v>15600</v>
      </c>
      <c r="H801">
        <v>4590</v>
      </c>
      <c r="I801">
        <v>60</v>
      </c>
      <c r="J801">
        <v>32184</v>
      </c>
      <c r="K801" t="s">
        <v>57</v>
      </c>
      <c r="L801" t="s">
        <v>145</v>
      </c>
    </row>
    <row r="802" spans="1:12" hidden="1" x14ac:dyDescent="0.35">
      <c r="A802" t="s">
        <v>956</v>
      </c>
      <c r="B802" t="s">
        <v>140</v>
      </c>
      <c r="C802" t="s">
        <v>149</v>
      </c>
      <c r="D802" t="s">
        <v>160</v>
      </c>
      <c r="E802" t="s">
        <v>143</v>
      </c>
      <c r="F802" t="s">
        <v>161</v>
      </c>
      <c r="G802">
        <v>16800</v>
      </c>
      <c r="H802">
        <v>5478</v>
      </c>
      <c r="I802">
        <v>52</v>
      </c>
      <c r="J802">
        <v>30282</v>
      </c>
      <c r="K802" t="s">
        <v>57</v>
      </c>
      <c r="L802" t="s">
        <v>145</v>
      </c>
    </row>
    <row r="803" spans="1:12" x14ac:dyDescent="0.35">
      <c r="A803" t="s">
        <v>957</v>
      </c>
      <c r="B803" t="s">
        <v>140</v>
      </c>
      <c r="C803" t="s">
        <v>147</v>
      </c>
      <c r="D803" t="s">
        <v>160</v>
      </c>
      <c r="E803" t="s">
        <v>143</v>
      </c>
      <c r="F803" t="s">
        <v>161</v>
      </c>
      <c r="G803">
        <v>16800</v>
      </c>
      <c r="H803">
        <v>5875</v>
      </c>
      <c r="I803">
        <v>60</v>
      </c>
      <c r="J803">
        <v>45235</v>
      </c>
      <c r="K803" t="s">
        <v>57</v>
      </c>
      <c r="L803" t="s">
        <v>153</v>
      </c>
    </row>
    <row r="804" spans="1:12" hidden="1" x14ac:dyDescent="0.35">
      <c r="A804" t="s">
        <v>958</v>
      </c>
      <c r="B804" t="s">
        <v>140</v>
      </c>
      <c r="C804" t="s">
        <v>149</v>
      </c>
      <c r="D804" t="s">
        <v>160</v>
      </c>
      <c r="E804" t="s">
        <v>143</v>
      </c>
      <c r="F804" t="s">
        <v>161</v>
      </c>
      <c r="G804">
        <v>18020</v>
      </c>
      <c r="H804">
        <v>5423</v>
      </c>
      <c r="I804">
        <v>52</v>
      </c>
      <c r="J804">
        <v>38934</v>
      </c>
      <c r="K804" t="s">
        <v>56</v>
      </c>
      <c r="L804" t="s">
        <v>145</v>
      </c>
    </row>
    <row r="805" spans="1:12" hidden="1" x14ac:dyDescent="0.35">
      <c r="A805" t="s">
        <v>959</v>
      </c>
      <c r="B805" t="s">
        <v>140</v>
      </c>
      <c r="C805" t="s">
        <v>149</v>
      </c>
      <c r="D805" t="s">
        <v>160</v>
      </c>
      <c r="E805" t="s">
        <v>143</v>
      </c>
      <c r="F805" t="s">
        <v>161</v>
      </c>
      <c r="G805">
        <v>17680</v>
      </c>
      <c r="H805">
        <v>5275</v>
      </c>
      <c r="I805">
        <v>51</v>
      </c>
      <c r="J805">
        <v>47066</v>
      </c>
      <c r="K805" t="s">
        <v>57</v>
      </c>
      <c r="L805" t="s">
        <v>145</v>
      </c>
    </row>
    <row r="806" spans="1:12" x14ac:dyDescent="0.35">
      <c r="A806" t="s">
        <v>960</v>
      </c>
      <c r="B806" t="s">
        <v>140</v>
      </c>
      <c r="C806" t="s">
        <v>147</v>
      </c>
      <c r="D806" t="s">
        <v>160</v>
      </c>
      <c r="E806" t="s">
        <v>143</v>
      </c>
      <c r="F806" t="s">
        <v>161</v>
      </c>
      <c r="G806">
        <v>18540</v>
      </c>
      <c r="H806">
        <v>5616</v>
      </c>
      <c r="I806">
        <v>34</v>
      </c>
      <c r="J806">
        <v>32844</v>
      </c>
      <c r="K806" t="s">
        <v>57</v>
      </c>
      <c r="L806" t="s">
        <v>145</v>
      </c>
    </row>
    <row r="807" spans="1:12" hidden="1" x14ac:dyDescent="0.35">
      <c r="A807" t="s">
        <v>961</v>
      </c>
      <c r="B807" t="s">
        <v>140</v>
      </c>
      <c r="C807" t="s">
        <v>149</v>
      </c>
      <c r="D807" t="s">
        <v>160</v>
      </c>
      <c r="E807" t="s">
        <v>143</v>
      </c>
      <c r="F807" t="s">
        <v>161</v>
      </c>
      <c r="G807">
        <v>21840</v>
      </c>
      <c r="H807">
        <v>6056</v>
      </c>
      <c r="I807">
        <v>45</v>
      </c>
      <c r="J807">
        <v>50467</v>
      </c>
      <c r="K807" t="s">
        <v>57</v>
      </c>
      <c r="L807" t="s">
        <v>145</v>
      </c>
    </row>
    <row r="808" spans="1:12" x14ac:dyDescent="0.35">
      <c r="A808" t="s">
        <v>962</v>
      </c>
      <c r="B808" t="s">
        <v>140</v>
      </c>
      <c r="C808" t="s">
        <v>147</v>
      </c>
      <c r="D808" t="s">
        <v>160</v>
      </c>
      <c r="E808" t="s">
        <v>143</v>
      </c>
      <c r="F808" t="s">
        <v>161</v>
      </c>
      <c r="G808">
        <v>25300</v>
      </c>
      <c r="H808">
        <v>8452</v>
      </c>
      <c r="I808">
        <v>35</v>
      </c>
      <c r="J808">
        <v>35207</v>
      </c>
      <c r="K808" t="s">
        <v>56</v>
      </c>
      <c r="L808" t="s">
        <v>153</v>
      </c>
    </row>
    <row r="809" spans="1:12" hidden="1" x14ac:dyDescent="0.35">
      <c r="A809" t="s">
        <v>963</v>
      </c>
      <c r="B809" t="s">
        <v>140</v>
      </c>
      <c r="C809" t="s">
        <v>149</v>
      </c>
      <c r="D809" t="s">
        <v>160</v>
      </c>
      <c r="E809" t="s">
        <v>143</v>
      </c>
      <c r="F809" t="s">
        <v>161</v>
      </c>
      <c r="G809">
        <v>25920</v>
      </c>
      <c r="H809">
        <v>8294</v>
      </c>
      <c r="I809">
        <v>52</v>
      </c>
      <c r="J809">
        <v>29592</v>
      </c>
      <c r="K809" t="s">
        <v>56</v>
      </c>
      <c r="L809" t="s">
        <v>153</v>
      </c>
    </row>
    <row r="810" spans="1:12" hidden="1" x14ac:dyDescent="0.35">
      <c r="A810" t="s">
        <v>964</v>
      </c>
      <c r="B810" t="s">
        <v>140</v>
      </c>
      <c r="C810" t="s">
        <v>149</v>
      </c>
      <c r="D810" t="s">
        <v>160</v>
      </c>
      <c r="E810" t="s">
        <v>143</v>
      </c>
      <c r="F810" t="s">
        <v>161</v>
      </c>
      <c r="G810">
        <v>25680</v>
      </c>
      <c r="H810">
        <v>7920</v>
      </c>
      <c r="I810">
        <v>54</v>
      </c>
      <c r="J810">
        <v>45629</v>
      </c>
      <c r="K810" t="s">
        <v>57</v>
      </c>
      <c r="L810" t="s">
        <v>153</v>
      </c>
    </row>
    <row r="811" spans="1:12" x14ac:dyDescent="0.35">
      <c r="A811" t="s">
        <v>965</v>
      </c>
      <c r="B811" t="s">
        <v>140</v>
      </c>
      <c r="C811" t="s">
        <v>147</v>
      </c>
      <c r="D811" t="s">
        <v>160</v>
      </c>
      <c r="E811" t="s">
        <v>143</v>
      </c>
      <c r="F811" t="s">
        <v>161</v>
      </c>
      <c r="G811">
        <v>26400</v>
      </c>
      <c r="H811">
        <v>9324</v>
      </c>
      <c r="I811">
        <v>35</v>
      </c>
      <c r="J811">
        <v>31283</v>
      </c>
      <c r="K811" t="s">
        <v>57</v>
      </c>
      <c r="L811" t="s">
        <v>153</v>
      </c>
    </row>
    <row r="812" spans="1:12" hidden="1" x14ac:dyDescent="0.35">
      <c r="A812" t="s">
        <v>966</v>
      </c>
      <c r="B812" t="s">
        <v>140</v>
      </c>
      <c r="C812" t="s">
        <v>149</v>
      </c>
      <c r="D812" t="s">
        <v>160</v>
      </c>
      <c r="E812" t="s">
        <v>143</v>
      </c>
      <c r="F812" t="s">
        <v>161</v>
      </c>
      <c r="G812">
        <v>27250</v>
      </c>
      <c r="H812">
        <v>8160</v>
      </c>
      <c r="I812">
        <v>54</v>
      </c>
      <c r="J812">
        <v>57352</v>
      </c>
      <c r="K812" t="s">
        <v>56</v>
      </c>
      <c r="L812" t="s">
        <v>145</v>
      </c>
    </row>
    <row r="813" spans="1:12" hidden="1" x14ac:dyDescent="0.35">
      <c r="A813" t="s">
        <v>967</v>
      </c>
      <c r="B813" t="s">
        <v>140</v>
      </c>
      <c r="C813" t="s">
        <v>141</v>
      </c>
      <c r="D813" t="s">
        <v>160</v>
      </c>
      <c r="E813" t="s">
        <v>143</v>
      </c>
      <c r="F813" t="s">
        <v>161</v>
      </c>
      <c r="G813">
        <v>26750</v>
      </c>
      <c r="H813">
        <v>8497</v>
      </c>
      <c r="I813">
        <v>35</v>
      </c>
      <c r="J813">
        <v>47722</v>
      </c>
      <c r="K813" t="s">
        <v>57</v>
      </c>
      <c r="L813" t="s">
        <v>145</v>
      </c>
    </row>
    <row r="814" spans="1:12" x14ac:dyDescent="0.35">
      <c r="A814" t="s">
        <v>968</v>
      </c>
      <c r="B814" t="s">
        <v>140</v>
      </c>
      <c r="C814" t="s">
        <v>147</v>
      </c>
      <c r="D814" t="s">
        <v>160</v>
      </c>
      <c r="E814" t="s">
        <v>143</v>
      </c>
      <c r="F814" t="s">
        <v>161</v>
      </c>
      <c r="G814">
        <v>26000</v>
      </c>
      <c r="H814">
        <v>6687</v>
      </c>
      <c r="I814">
        <v>38</v>
      </c>
      <c r="J814">
        <v>45147</v>
      </c>
      <c r="K814" t="s">
        <v>57</v>
      </c>
      <c r="L814" t="s">
        <v>145</v>
      </c>
    </row>
    <row r="815" spans="1:12" hidden="1" x14ac:dyDescent="0.35">
      <c r="A815" t="s">
        <v>969</v>
      </c>
      <c r="B815" t="s">
        <v>140</v>
      </c>
      <c r="C815" t="s">
        <v>141</v>
      </c>
      <c r="D815" t="s">
        <v>160</v>
      </c>
      <c r="E815" t="s">
        <v>143</v>
      </c>
      <c r="F815" t="s">
        <v>161</v>
      </c>
      <c r="G815">
        <v>26780</v>
      </c>
      <c r="H815">
        <v>9438</v>
      </c>
      <c r="I815">
        <v>30</v>
      </c>
      <c r="J815">
        <v>23766</v>
      </c>
      <c r="K815" t="s">
        <v>57</v>
      </c>
      <c r="L815" t="s">
        <v>145</v>
      </c>
    </row>
    <row r="816" spans="1:12" hidden="1" x14ac:dyDescent="0.35">
      <c r="A816" t="s">
        <v>970</v>
      </c>
      <c r="B816" t="s">
        <v>140</v>
      </c>
      <c r="C816" t="s">
        <v>149</v>
      </c>
      <c r="D816" t="s">
        <v>160</v>
      </c>
      <c r="E816" t="s">
        <v>143</v>
      </c>
      <c r="F816" t="s">
        <v>161</v>
      </c>
      <c r="G816">
        <v>27560</v>
      </c>
      <c r="H816">
        <v>10485</v>
      </c>
      <c r="I816">
        <v>31</v>
      </c>
      <c r="J816">
        <v>25272</v>
      </c>
      <c r="K816" t="s">
        <v>57</v>
      </c>
      <c r="L816" t="s">
        <v>153</v>
      </c>
    </row>
    <row r="817" spans="1:12" hidden="1" x14ac:dyDescent="0.35">
      <c r="A817" t="s">
        <v>971</v>
      </c>
      <c r="B817" t="s">
        <v>140</v>
      </c>
      <c r="C817" t="s">
        <v>141</v>
      </c>
      <c r="D817" t="s">
        <v>160</v>
      </c>
      <c r="E817" t="s">
        <v>143</v>
      </c>
      <c r="F817" t="s">
        <v>161</v>
      </c>
      <c r="G817">
        <v>27270</v>
      </c>
      <c r="H817">
        <v>9711</v>
      </c>
      <c r="I817">
        <v>30</v>
      </c>
      <c r="J817">
        <v>26606</v>
      </c>
      <c r="K817" t="s">
        <v>57</v>
      </c>
      <c r="L817" t="s">
        <v>153</v>
      </c>
    </row>
    <row r="818" spans="1:12" hidden="1" x14ac:dyDescent="0.35">
      <c r="A818" t="s">
        <v>972</v>
      </c>
      <c r="B818" t="s">
        <v>140</v>
      </c>
      <c r="C818" t="s">
        <v>149</v>
      </c>
      <c r="D818" t="s">
        <v>160</v>
      </c>
      <c r="E818" t="s">
        <v>143</v>
      </c>
      <c r="F818" t="s">
        <v>161</v>
      </c>
      <c r="G818">
        <v>28890</v>
      </c>
      <c r="H818">
        <v>7727</v>
      </c>
      <c r="I818">
        <v>40</v>
      </c>
      <c r="J818">
        <v>43335</v>
      </c>
      <c r="K818" t="s">
        <v>57</v>
      </c>
      <c r="L818" t="s">
        <v>145</v>
      </c>
    </row>
    <row r="819" spans="1:12" hidden="1" x14ac:dyDescent="0.35">
      <c r="A819" t="s">
        <v>973</v>
      </c>
      <c r="B819" t="s">
        <v>140</v>
      </c>
      <c r="C819" t="s">
        <v>149</v>
      </c>
      <c r="D819" t="s">
        <v>160</v>
      </c>
      <c r="E819" t="s">
        <v>143</v>
      </c>
      <c r="F819" t="s">
        <v>161</v>
      </c>
      <c r="G819">
        <v>29120</v>
      </c>
      <c r="H819">
        <v>7918</v>
      </c>
      <c r="I819">
        <v>40</v>
      </c>
      <c r="J819">
        <v>36259</v>
      </c>
      <c r="K819" t="s">
        <v>57</v>
      </c>
      <c r="L819" t="s">
        <v>153</v>
      </c>
    </row>
    <row r="820" spans="1:12" hidden="1" x14ac:dyDescent="0.35">
      <c r="A820" t="s">
        <v>974</v>
      </c>
      <c r="B820" t="s">
        <v>140</v>
      </c>
      <c r="C820" t="s">
        <v>141</v>
      </c>
      <c r="D820" t="s">
        <v>160</v>
      </c>
      <c r="E820" t="s">
        <v>143</v>
      </c>
      <c r="F820" t="s">
        <v>161</v>
      </c>
      <c r="G820">
        <v>30800</v>
      </c>
      <c r="H820">
        <v>8624</v>
      </c>
      <c r="I820">
        <v>52</v>
      </c>
      <c r="J820">
        <v>36079</v>
      </c>
      <c r="K820" t="s">
        <v>57</v>
      </c>
      <c r="L820" t="s">
        <v>145</v>
      </c>
    </row>
    <row r="821" spans="1:12" x14ac:dyDescent="0.35">
      <c r="A821" t="s">
        <v>975</v>
      </c>
      <c r="B821" t="s">
        <v>140</v>
      </c>
      <c r="C821" t="s">
        <v>147</v>
      </c>
      <c r="D821" t="s">
        <v>160</v>
      </c>
      <c r="E821" t="s">
        <v>143</v>
      </c>
      <c r="F821" t="s">
        <v>161</v>
      </c>
      <c r="G821">
        <v>30520</v>
      </c>
      <c r="H821">
        <v>9710</v>
      </c>
      <c r="I821">
        <v>47</v>
      </c>
      <c r="J821">
        <v>30193</v>
      </c>
      <c r="K821" t="s">
        <v>56</v>
      </c>
      <c r="L821" t="s">
        <v>145</v>
      </c>
    </row>
    <row r="822" spans="1:12" x14ac:dyDescent="0.35">
      <c r="A822" t="s">
        <v>976</v>
      </c>
      <c r="B822" t="s">
        <v>140</v>
      </c>
      <c r="C822" t="s">
        <v>147</v>
      </c>
      <c r="D822" t="s">
        <v>160</v>
      </c>
      <c r="E822" t="s">
        <v>143</v>
      </c>
      <c r="F822" t="s">
        <v>161</v>
      </c>
      <c r="G822">
        <v>28560</v>
      </c>
      <c r="H822">
        <v>9856</v>
      </c>
      <c r="I822">
        <v>37</v>
      </c>
      <c r="J822">
        <v>38584</v>
      </c>
      <c r="K822" t="s">
        <v>57</v>
      </c>
      <c r="L822" t="s">
        <v>153</v>
      </c>
    </row>
    <row r="823" spans="1:12" hidden="1" x14ac:dyDescent="0.35">
      <c r="A823" t="s">
        <v>977</v>
      </c>
      <c r="B823" t="s">
        <v>140</v>
      </c>
      <c r="C823" t="s">
        <v>149</v>
      </c>
      <c r="D823" t="s">
        <v>160</v>
      </c>
      <c r="E823" t="s">
        <v>143</v>
      </c>
      <c r="F823" t="s">
        <v>161</v>
      </c>
      <c r="G823">
        <v>31930</v>
      </c>
      <c r="H823">
        <v>9027</v>
      </c>
      <c r="I823">
        <v>45</v>
      </c>
      <c r="J823">
        <v>36380</v>
      </c>
      <c r="K823" t="s">
        <v>57</v>
      </c>
      <c r="L823" t="s">
        <v>145</v>
      </c>
    </row>
    <row r="824" spans="1:12" hidden="1" x14ac:dyDescent="0.35">
      <c r="A824" t="s">
        <v>978</v>
      </c>
      <c r="B824" t="s">
        <v>140</v>
      </c>
      <c r="C824" t="s">
        <v>149</v>
      </c>
      <c r="D824" t="s">
        <v>160</v>
      </c>
      <c r="E824" t="s">
        <v>143</v>
      </c>
      <c r="F824" t="s">
        <v>161</v>
      </c>
      <c r="G824">
        <v>31620</v>
      </c>
      <c r="H824">
        <v>10515</v>
      </c>
      <c r="I824">
        <v>50</v>
      </c>
      <c r="J824">
        <v>44908</v>
      </c>
      <c r="K824" t="s">
        <v>57</v>
      </c>
      <c r="L824" t="s">
        <v>145</v>
      </c>
    </row>
    <row r="825" spans="1:12" x14ac:dyDescent="0.35">
      <c r="A825" t="s">
        <v>771</v>
      </c>
      <c r="B825" t="s">
        <v>140</v>
      </c>
      <c r="C825" t="s">
        <v>147</v>
      </c>
      <c r="D825" t="s">
        <v>160</v>
      </c>
      <c r="E825" t="s">
        <v>143</v>
      </c>
      <c r="F825" t="s">
        <v>161</v>
      </c>
      <c r="G825">
        <v>35700</v>
      </c>
      <c r="H825">
        <v>12362</v>
      </c>
      <c r="I825">
        <v>43</v>
      </c>
      <c r="J825">
        <v>27060</v>
      </c>
      <c r="K825" t="s">
        <v>57</v>
      </c>
      <c r="L825" t="s">
        <v>145</v>
      </c>
    </row>
    <row r="826" spans="1:12" hidden="1" x14ac:dyDescent="0.35">
      <c r="A826" t="s">
        <v>979</v>
      </c>
      <c r="B826" t="s">
        <v>140</v>
      </c>
      <c r="C826" t="s">
        <v>141</v>
      </c>
      <c r="D826" t="s">
        <v>160</v>
      </c>
      <c r="E826" t="s">
        <v>143</v>
      </c>
      <c r="F826" t="s">
        <v>161</v>
      </c>
      <c r="G826">
        <v>36720</v>
      </c>
      <c r="H826">
        <v>9547</v>
      </c>
      <c r="I826">
        <v>37</v>
      </c>
      <c r="J826">
        <v>40804</v>
      </c>
      <c r="K826" t="s">
        <v>56</v>
      </c>
      <c r="L826" t="s">
        <v>145</v>
      </c>
    </row>
    <row r="827" spans="1:12" x14ac:dyDescent="0.35">
      <c r="A827" t="s">
        <v>980</v>
      </c>
      <c r="B827" t="s">
        <v>140</v>
      </c>
      <c r="C827" t="s">
        <v>147</v>
      </c>
      <c r="D827" t="s">
        <v>160</v>
      </c>
      <c r="E827" t="s">
        <v>143</v>
      </c>
      <c r="F827" t="s">
        <v>161</v>
      </c>
      <c r="G827">
        <v>37800</v>
      </c>
      <c r="H827">
        <v>11494</v>
      </c>
      <c r="I827">
        <v>34</v>
      </c>
      <c r="J827">
        <v>47975</v>
      </c>
      <c r="K827" t="s">
        <v>57</v>
      </c>
      <c r="L827" t="s">
        <v>145</v>
      </c>
    </row>
    <row r="828" spans="1:12" x14ac:dyDescent="0.35">
      <c r="A828" t="s">
        <v>981</v>
      </c>
      <c r="B828" t="s">
        <v>140</v>
      </c>
      <c r="C828" t="s">
        <v>147</v>
      </c>
      <c r="D828" t="s">
        <v>160</v>
      </c>
      <c r="E828" t="s">
        <v>143</v>
      </c>
      <c r="F828" t="s">
        <v>161</v>
      </c>
      <c r="G828">
        <v>38160</v>
      </c>
      <c r="H828">
        <v>11494</v>
      </c>
      <c r="I828">
        <v>54</v>
      </c>
      <c r="J828">
        <v>39312</v>
      </c>
      <c r="K828" t="s">
        <v>56</v>
      </c>
      <c r="L828" t="s">
        <v>153</v>
      </c>
    </row>
    <row r="829" spans="1:12" hidden="1" x14ac:dyDescent="0.35">
      <c r="A829" t="s">
        <v>982</v>
      </c>
      <c r="B829" t="s">
        <v>140</v>
      </c>
      <c r="C829" t="s">
        <v>149</v>
      </c>
      <c r="D829" t="s">
        <v>160</v>
      </c>
      <c r="E829" t="s">
        <v>143</v>
      </c>
      <c r="F829" t="s">
        <v>161</v>
      </c>
      <c r="G829">
        <v>37800</v>
      </c>
      <c r="H829">
        <v>13348</v>
      </c>
      <c r="I829">
        <v>38</v>
      </c>
      <c r="J829">
        <v>26159</v>
      </c>
      <c r="K829" t="s">
        <v>56</v>
      </c>
      <c r="L829" t="s">
        <v>145</v>
      </c>
    </row>
    <row r="830" spans="1:12" x14ac:dyDescent="0.35">
      <c r="A830" t="s">
        <v>983</v>
      </c>
      <c r="B830" t="s">
        <v>140</v>
      </c>
      <c r="C830" t="s">
        <v>147</v>
      </c>
      <c r="D830" t="s">
        <v>160</v>
      </c>
      <c r="E830" t="s">
        <v>143</v>
      </c>
      <c r="F830" t="s">
        <v>161</v>
      </c>
      <c r="G830">
        <v>37740</v>
      </c>
      <c r="H830">
        <v>14518</v>
      </c>
      <c r="I830">
        <v>45</v>
      </c>
      <c r="J830">
        <v>41922</v>
      </c>
      <c r="K830" t="s">
        <v>57</v>
      </c>
      <c r="L830" t="s">
        <v>145</v>
      </c>
    </row>
    <row r="831" spans="1:12" hidden="1" x14ac:dyDescent="0.35">
      <c r="A831" t="s">
        <v>984</v>
      </c>
      <c r="B831" t="s">
        <v>140</v>
      </c>
      <c r="C831" t="s">
        <v>149</v>
      </c>
      <c r="D831" t="s">
        <v>160</v>
      </c>
      <c r="E831" t="s">
        <v>143</v>
      </c>
      <c r="F831" t="s">
        <v>161</v>
      </c>
      <c r="G831">
        <v>38380</v>
      </c>
      <c r="H831">
        <v>12198</v>
      </c>
      <c r="I831">
        <v>37</v>
      </c>
      <c r="J831">
        <v>41600</v>
      </c>
      <c r="K831" t="s">
        <v>57</v>
      </c>
      <c r="L831" t="s">
        <v>145</v>
      </c>
    </row>
    <row r="832" spans="1:12" hidden="1" x14ac:dyDescent="0.35">
      <c r="A832" t="s">
        <v>985</v>
      </c>
      <c r="B832" t="s">
        <v>140</v>
      </c>
      <c r="C832" t="s">
        <v>149</v>
      </c>
      <c r="D832" t="s">
        <v>160</v>
      </c>
      <c r="E832" t="s">
        <v>143</v>
      </c>
      <c r="F832" t="s">
        <v>161</v>
      </c>
      <c r="G832">
        <v>39780</v>
      </c>
      <c r="H832">
        <v>13392</v>
      </c>
      <c r="I832">
        <v>36</v>
      </c>
      <c r="J832">
        <v>43450</v>
      </c>
      <c r="K832" t="s">
        <v>57</v>
      </c>
      <c r="L832" t="s">
        <v>145</v>
      </c>
    </row>
    <row r="833" spans="1:12" x14ac:dyDescent="0.35">
      <c r="A833" t="s">
        <v>986</v>
      </c>
      <c r="B833" t="s">
        <v>140</v>
      </c>
      <c r="C833" t="s">
        <v>147</v>
      </c>
      <c r="D833" t="s">
        <v>160</v>
      </c>
      <c r="E833" t="s">
        <v>143</v>
      </c>
      <c r="F833" t="s">
        <v>161</v>
      </c>
      <c r="G833">
        <v>44940</v>
      </c>
      <c r="H833">
        <v>13608</v>
      </c>
      <c r="I833">
        <v>52</v>
      </c>
      <c r="J833">
        <v>21473</v>
      </c>
      <c r="K833" t="s">
        <v>56</v>
      </c>
      <c r="L833" t="s">
        <v>145</v>
      </c>
    </row>
    <row r="834" spans="1:12" hidden="1" x14ac:dyDescent="0.35">
      <c r="A834" t="s">
        <v>987</v>
      </c>
      <c r="B834" t="s">
        <v>140</v>
      </c>
      <c r="C834" t="s">
        <v>141</v>
      </c>
      <c r="D834" t="s">
        <v>160</v>
      </c>
      <c r="E834" t="s">
        <v>143</v>
      </c>
      <c r="F834" t="s">
        <v>161</v>
      </c>
      <c r="G834">
        <v>46440</v>
      </c>
      <c r="H834">
        <v>11395</v>
      </c>
      <c r="I834">
        <v>40</v>
      </c>
      <c r="J834">
        <v>31828</v>
      </c>
      <c r="K834" t="s">
        <v>57</v>
      </c>
      <c r="L834" t="s">
        <v>145</v>
      </c>
    </row>
    <row r="835" spans="1:12" x14ac:dyDescent="0.35">
      <c r="A835" t="s">
        <v>988</v>
      </c>
      <c r="B835" t="s">
        <v>140</v>
      </c>
      <c r="C835" t="s">
        <v>147</v>
      </c>
      <c r="D835" t="s">
        <v>160</v>
      </c>
      <c r="E835" t="s">
        <v>143</v>
      </c>
      <c r="F835" t="s">
        <v>161</v>
      </c>
      <c r="G835">
        <v>47080</v>
      </c>
      <c r="H835">
        <v>14049</v>
      </c>
      <c r="I835">
        <v>40</v>
      </c>
      <c r="J835">
        <v>38481</v>
      </c>
      <c r="K835" t="s">
        <v>56</v>
      </c>
      <c r="L835" t="s">
        <v>145</v>
      </c>
    </row>
    <row r="836" spans="1:12" hidden="1" x14ac:dyDescent="0.35">
      <c r="A836" t="s">
        <v>989</v>
      </c>
      <c r="B836" t="s">
        <v>140</v>
      </c>
      <c r="C836" t="s">
        <v>149</v>
      </c>
      <c r="D836" t="s">
        <v>160</v>
      </c>
      <c r="E836" t="s">
        <v>143</v>
      </c>
      <c r="F836" t="s">
        <v>161</v>
      </c>
      <c r="G836">
        <v>46920</v>
      </c>
      <c r="H836">
        <v>18381</v>
      </c>
      <c r="I836">
        <v>50</v>
      </c>
      <c r="J836">
        <v>440158</v>
      </c>
      <c r="K836" t="s">
        <v>57</v>
      </c>
      <c r="L836" t="s">
        <v>145</v>
      </c>
    </row>
    <row r="837" spans="1:12" x14ac:dyDescent="0.35">
      <c r="A837" t="s">
        <v>990</v>
      </c>
      <c r="B837" t="s">
        <v>140</v>
      </c>
      <c r="C837" t="s">
        <v>147</v>
      </c>
      <c r="D837" t="s">
        <v>160</v>
      </c>
      <c r="E837" t="s">
        <v>143</v>
      </c>
      <c r="F837" t="s">
        <v>161</v>
      </c>
      <c r="G837">
        <v>49440</v>
      </c>
      <c r="H837">
        <v>17625</v>
      </c>
      <c r="I837">
        <v>39</v>
      </c>
      <c r="J837">
        <v>425590</v>
      </c>
      <c r="K837" t="s">
        <v>57</v>
      </c>
      <c r="L837" t="s">
        <v>145</v>
      </c>
    </row>
    <row r="838" spans="1:12" hidden="1" x14ac:dyDescent="0.35">
      <c r="A838" t="s">
        <v>991</v>
      </c>
      <c r="B838" t="s">
        <v>140</v>
      </c>
      <c r="C838" t="s">
        <v>141</v>
      </c>
      <c r="D838" t="s">
        <v>160</v>
      </c>
      <c r="E838" t="s">
        <v>143</v>
      </c>
      <c r="F838" t="s">
        <v>161</v>
      </c>
      <c r="G838">
        <v>53410</v>
      </c>
      <c r="H838">
        <v>14543</v>
      </c>
      <c r="I838">
        <v>57</v>
      </c>
      <c r="J838">
        <v>442090</v>
      </c>
      <c r="K838" t="s">
        <v>56</v>
      </c>
      <c r="L838" t="s">
        <v>153</v>
      </c>
    </row>
    <row r="839" spans="1:12" x14ac:dyDescent="0.35">
      <c r="A839" t="s">
        <v>992</v>
      </c>
      <c r="B839" t="s">
        <v>140</v>
      </c>
      <c r="C839" t="s">
        <v>147</v>
      </c>
      <c r="D839" t="s">
        <v>160</v>
      </c>
      <c r="E839" t="s">
        <v>143</v>
      </c>
      <c r="F839" t="s">
        <v>161</v>
      </c>
      <c r="G839">
        <v>55000</v>
      </c>
      <c r="H839">
        <v>17325</v>
      </c>
      <c r="I839">
        <v>45</v>
      </c>
      <c r="J839">
        <v>421770</v>
      </c>
      <c r="K839" t="s">
        <v>57</v>
      </c>
      <c r="L839" t="s">
        <v>153</v>
      </c>
    </row>
    <row r="840" spans="1:12" hidden="1" x14ac:dyDescent="0.35">
      <c r="A840" t="s">
        <v>993</v>
      </c>
      <c r="B840" t="s">
        <v>140</v>
      </c>
      <c r="C840" t="s">
        <v>141</v>
      </c>
      <c r="D840" t="s">
        <v>160</v>
      </c>
      <c r="E840" t="s">
        <v>143</v>
      </c>
      <c r="F840" t="s">
        <v>161</v>
      </c>
      <c r="G840">
        <v>53500</v>
      </c>
      <c r="H840">
        <v>17655</v>
      </c>
      <c r="I840">
        <v>34</v>
      </c>
      <c r="J840">
        <v>378937</v>
      </c>
      <c r="K840" t="s">
        <v>56</v>
      </c>
      <c r="L840" t="s">
        <v>145</v>
      </c>
    </row>
    <row r="841" spans="1:12" x14ac:dyDescent="0.35">
      <c r="A841" t="s">
        <v>994</v>
      </c>
      <c r="B841" t="s">
        <v>140</v>
      </c>
      <c r="C841" t="s">
        <v>147</v>
      </c>
      <c r="D841" t="s">
        <v>160</v>
      </c>
      <c r="E841" t="s">
        <v>143</v>
      </c>
      <c r="F841" t="s">
        <v>161</v>
      </c>
      <c r="G841">
        <v>50500</v>
      </c>
      <c r="H841">
        <v>13750</v>
      </c>
      <c r="I841">
        <v>35</v>
      </c>
      <c r="J841">
        <v>380432</v>
      </c>
      <c r="K841" t="s">
        <v>57</v>
      </c>
      <c r="L841" t="s">
        <v>145</v>
      </c>
    </row>
    <row r="842" spans="1:12" hidden="1" x14ac:dyDescent="0.35">
      <c r="A842" t="s">
        <v>995</v>
      </c>
      <c r="B842" t="s">
        <v>140</v>
      </c>
      <c r="C842" t="s">
        <v>149</v>
      </c>
      <c r="D842" t="s">
        <v>160</v>
      </c>
      <c r="E842" t="s">
        <v>143</v>
      </c>
      <c r="F842" t="s">
        <v>161</v>
      </c>
      <c r="G842">
        <v>55080</v>
      </c>
      <c r="H842">
        <v>16809</v>
      </c>
      <c r="I842">
        <v>25</v>
      </c>
      <c r="J842">
        <v>456710</v>
      </c>
      <c r="K842" t="s">
        <v>57</v>
      </c>
      <c r="L842" t="s">
        <v>145</v>
      </c>
    </row>
    <row r="843" spans="1:12" x14ac:dyDescent="0.35">
      <c r="A843" t="s">
        <v>996</v>
      </c>
      <c r="B843" t="s">
        <v>140</v>
      </c>
      <c r="C843" t="s">
        <v>147</v>
      </c>
      <c r="D843" t="s">
        <v>160</v>
      </c>
      <c r="E843" t="s">
        <v>143</v>
      </c>
      <c r="F843" t="s">
        <v>161</v>
      </c>
      <c r="G843">
        <v>54060</v>
      </c>
      <c r="H843">
        <v>19461</v>
      </c>
      <c r="I843">
        <v>61</v>
      </c>
      <c r="J843">
        <v>467145</v>
      </c>
      <c r="K843" t="s">
        <v>57</v>
      </c>
      <c r="L843" t="s">
        <v>153</v>
      </c>
    </row>
    <row r="844" spans="1:12" hidden="1" x14ac:dyDescent="0.35">
      <c r="A844" t="s">
        <v>997</v>
      </c>
      <c r="B844" t="s">
        <v>140</v>
      </c>
      <c r="C844" t="s">
        <v>149</v>
      </c>
      <c r="D844" t="s">
        <v>160</v>
      </c>
      <c r="E844" t="s">
        <v>143</v>
      </c>
      <c r="F844" t="s">
        <v>161</v>
      </c>
      <c r="G844">
        <v>57240</v>
      </c>
      <c r="H844">
        <v>17977</v>
      </c>
      <c r="I844">
        <v>45</v>
      </c>
      <c r="J844">
        <v>407660</v>
      </c>
      <c r="K844" t="s">
        <v>57</v>
      </c>
      <c r="L844" t="s">
        <v>153</v>
      </c>
    </row>
    <row r="845" spans="1:12" hidden="1" x14ac:dyDescent="0.35">
      <c r="A845" t="s">
        <v>998</v>
      </c>
      <c r="B845" t="s">
        <v>140</v>
      </c>
      <c r="C845" t="s">
        <v>149</v>
      </c>
      <c r="D845" t="s">
        <v>160</v>
      </c>
      <c r="E845" t="s">
        <v>143</v>
      </c>
      <c r="F845" t="s">
        <v>161</v>
      </c>
      <c r="G845">
        <v>57780</v>
      </c>
      <c r="H845">
        <v>19467</v>
      </c>
      <c r="I845">
        <v>27</v>
      </c>
      <c r="J845">
        <v>379761</v>
      </c>
      <c r="K845" t="s">
        <v>56</v>
      </c>
      <c r="L845" t="s">
        <v>145</v>
      </c>
    </row>
    <row r="846" spans="1:12" hidden="1" x14ac:dyDescent="0.35">
      <c r="A846" t="s">
        <v>999</v>
      </c>
      <c r="B846" t="s">
        <v>140</v>
      </c>
      <c r="C846" t="s">
        <v>141</v>
      </c>
      <c r="D846" t="s">
        <v>160</v>
      </c>
      <c r="E846" t="s">
        <v>143</v>
      </c>
      <c r="F846" t="s">
        <v>161</v>
      </c>
      <c r="G846">
        <v>56650</v>
      </c>
      <c r="H846">
        <v>15147</v>
      </c>
      <c r="I846">
        <v>28</v>
      </c>
      <c r="J846">
        <v>424736</v>
      </c>
      <c r="K846" t="s">
        <v>56</v>
      </c>
      <c r="L846" t="s">
        <v>153</v>
      </c>
    </row>
    <row r="847" spans="1:12" hidden="1" x14ac:dyDescent="0.35">
      <c r="A847" t="s">
        <v>1000</v>
      </c>
      <c r="B847" t="s">
        <v>140</v>
      </c>
      <c r="C847" t="s">
        <v>141</v>
      </c>
      <c r="D847" t="s">
        <v>160</v>
      </c>
      <c r="E847" t="s">
        <v>143</v>
      </c>
      <c r="F847" t="s">
        <v>161</v>
      </c>
      <c r="G847">
        <v>56560</v>
      </c>
      <c r="H847">
        <v>16480</v>
      </c>
      <c r="I847">
        <v>29</v>
      </c>
      <c r="J847">
        <v>440519</v>
      </c>
      <c r="K847" t="s">
        <v>57</v>
      </c>
      <c r="L847" t="s">
        <v>145</v>
      </c>
    </row>
    <row r="848" spans="1:12" hidden="1" x14ac:dyDescent="0.35">
      <c r="A848" t="s">
        <v>1001</v>
      </c>
      <c r="B848" t="s">
        <v>140</v>
      </c>
      <c r="C848" t="s">
        <v>149</v>
      </c>
      <c r="D848" t="s">
        <v>160</v>
      </c>
      <c r="E848" t="s">
        <v>143</v>
      </c>
      <c r="F848" t="s">
        <v>161</v>
      </c>
      <c r="G848">
        <v>58140</v>
      </c>
      <c r="H848">
        <v>19516</v>
      </c>
      <c r="I848">
        <v>46</v>
      </c>
      <c r="J848">
        <v>436356</v>
      </c>
      <c r="K848" t="s">
        <v>57</v>
      </c>
      <c r="L848" t="s">
        <v>145</v>
      </c>
    </row>
    <row r="849" spans="1:12" hidden="1" x14ac:dyDescent="0.35">
      <c r="A849" t="s">
        <v>1002</v>
      </c>
      <c r="B849" t="s">
        <v>140</v>
      </c>
      <c r="C849" t="s">
        <v>141</v>
      </c>
      <c r="D849" t="s">
        <v>160</v>
      </c>
      <c r="E849" t="s">
        <v>143</v>
      </c>
      <c r="F849" t="s">
        <v>161</v>
      </c>
      <c r="G849">
        <v>91800</v>
      </c>
      <c r="H849">
        <v>23205</v>
      </c>
      <c r="I849">
        <v>38</v>
      </c>
      <c r="J849">
        <v>385112</v>
      </c>
      <c r="K849" t="s">
        <v>57</v>
      </c>
      <c r="L849" t="s">
        <v>153</v>
      </c>
    </row>
    <row r="850" spans="1:12" hidden="1" x14ac:dyDescent="0.35">
      <c r="A850" t="s">
        <v>1003</v>
      </c>
      <c r="B850" t="s">
        <v>140</v>
      </c>
      <c r="C850" t="s">
        <v>149</v>
      </c>
      <c r="D850" t="s">
        <v>160</v>
      </c>
      <c r="E850" t="s">
        <v>143</v>
      </c>
      <c r="F850" t="s">
        <v>161</v>
      </c>
      <c r="G850">
        <v>109000</v>
      </c>
      <c r="H850">
        <v>39240</v>
      </c>
      <c r="I850">
        <v>31</v>
      </c>
      <c r="J850">
        <v>418064</v>
      </c>
      <c r="K850" t="s">
        <v>57</v>
      </c>
      <c r="L850" t="s">
        <v>145</v>
      </c>
    </row>
    <row r="851" spans="1:12" hidden="1" x14ac:dyDescent="0.35">
      <c r="A851" t="s">
        <v>1004</v>
      </c>
      <c r="B851" t="s">
        <v>140</v>
      </c>
      <c r="C851" t="s">
        <v>149</v>
      </c>
      <c r="D851" t="s">
        <v>160</v>
      </c>
      <c r="E851" t="s">
        <v>143</v>
      </c>
      <c r="F851" t="s">
        <v>161</v>
      </c>
      <c r="G851">
        <v>106050</v>
      </c>
      <c r="H851">
        <v>37117</v>
      </c>
      <c r="I851">
        <v>50</v>
      </c>
      <c r="J851">
        <v>401960</v>
      </c>
      <c r="K851" t="s">
        <v>57</v>
      </c>
      <c r="L851" t="s">
        <v>145</v>
      </c>
    </row>
    <row r="852" spans="1:12" hidden="1" x14ac:dyDescent="0.35">
      <c r="A852" t="s">
        <v>1005</v>
      </c>
      <c r="B852" t="s">
        <v>140</v>
      </c>
      <c r="C852" t="s">
        <v>141</v>
      </c>
      <c r="D852" t="s">
        <v>160</v>
      </c>
      <c r="E852" t="s">
        <v>143</v>
      </c>
      <c r="F852" t="s">
        <v>161</v>
      </c>
      <c r="G852">
        <v>109140</v>
      </c>
      <c r="H852">
        <v>37471</v>
      </c>
      <c r="I852">
        <v>60</v>
      </c>
      <c r="J852">
        <v>408524</v>
      </c>
      <c r="K852" t="s">
        <v>56</v>
      </c>
      <c r="L852" t="s">
        <v>145</v>
      </c>
    </row>
    <row r="853" spans="1:12" hidden="1" x14ac:dyDescent="0.35">
      <c r="A853" t="s">
        <v>1006</v>
      </c>
      <c r="B853" t="s">
        <v>140</v>
      </c>
      <c r="C853" t="s">
        <v>149</v>
      </c>
      <c r="D853" t="s">
        <v>160</v>
      </c>
      <c r="E853" t="s">
        <v>143</v>
      </c>
      <c r="F853" t="s">
        <v>161</v>
      </c>
      <c r="G853">
        <v>120510</v>
      </c>
      <c r="H853">
        <v>40154</v>
      </c>
      <c r="I853">
        <v>33</v>
      </c>
      <c r="J853">
        <v>458694</v>
      </c>
      <c r="K853" t="s">
        <v>56</v>
      </c>
      <c r="L853" t="s">
        <v>145</v>
      </c>
    </row>
    <row r="854" spans="1:12" hidden="1" x14ac:dyDescent="0.35">
      <c r="A854" t="s">
        <v>1007</v>
      </c>
      <c r="B854" t="s">
        <v>140</v>
      </c>
      <c r="C854" t="s">
        <v>149</v>
      </c>
      <c r="D854" t="s">
        <v>160</v>
      </c>
      <c r="E854" t="s">
        <v>143</v>
      </c>
      <c r="F854" t="s">
        <v>161</v>
      </c>
      <c r="G854">
        <v>123900</v>
      </c>
      <c r="H854">
        <v>31860</v>
      </c>
      <c r="I854">
        <v>32</v>
      </c>
      <c r="J854">
        <v>391680</v>
      </c>
      <c r="K854" t="s">
        <v>56</v>
      </c>
      <c r="L854" t="s">
        <v>145</v>
      </c>
    </row>
    <row r="855" spans="1:12" x14ac:dyDescent="0.35">
      <c r="A855" t="s">
        <v>1008</v>
      </c>
      <c r="B855" t="s">
        <v>140</v>
      </c>
      <c r="C855" t="s">
        <v>147</v>
      </c>
      <c r="D855" t="s">
        <v>160</v>
      </c>
      <c r="E855" t="s">
        <v>143</v>
      </c>
      <c r="F855" t="s">
        <v>161</v>
      </c>
      <c r="G855">
        <v>133560</v>
      </c>
      <c r="H855">
        <v>45322</v>
      </c>
      <c r="I855">
        <v>53</v>
      </c>
      <c r="J855">
        <v>447581</v>
      </c>
      <c r="K855" t="s">
        <v>57</v>
      </c>
      <c r="L855" t="s">
        <v>145</v>
      </c>
    </row>
    <row r="856" spans="1:12" hidden="1" x14ac:dyDescent="0.35">
      <c r="A856" t="s">
        <v>1009</v>
      </c>
      <c r="B856" t="s">
        <v>140</v>
      </c>
      <c r="C856" t="s">
        <v>141</v>
      </c>
      <c r="D856" t="s">
        <v>160</v>
      </c>
      <c r="E856" t="s">
        <v>143</v>
      </c>
      <c r="F856" t="s">
        <v>161</v>
      </c>
      <c r="G856">
        <v>128270</v>
      </c>
      <c r="H856">
        <v>34010</v>
      </c>
      <c r="I856">
        <v>48</v>
      </c>
      <c r="J856">
        <v>386559</v>
      </c>
      <c r="K856" t="s">
        <v>57</v>
      </c>
      <c r="L856" t="s">
        <v>145</v>
      </c>
    </row>
    <row r="857" spans="1:12" x14ac:dyDescent="0.35">
      <c r="A857" t="s">
        <v>1010</v>
      </c>
      <c r="B857" t="s">
        <v>140</v>
      </c>
      <c r="C857" t="s">
        <v>147</v>
      </c>
      <c r="D857" t="s">
        <v>160</v>
      </c>
      <c r="E857" t="s">
        <v>152</v>
      </c>
      <c r="F857" t="s">
        <v>161</v>
      </c>
      <c r="G857">
        <v>6480</v>
      </c>
      <c r="H857">
        <v>2503</v>
      </c>
      <c r="I857">
        <v>51</v>
      </c>
      <c r="J857">
        <v>456141</v>
      </c>
      <c r="K857" t="s">
        <v>57</v>
      </c>
      <c r="L857" t="s">
        <v>153</v>
      </c>
    </row>
    <row r="858" spans="1:12" hidden="1" x14ac:dyDescent="0.35">
      <c r="A858" t="s">
        <v>1011</v>
      </c>
      <c r="B858" t="s">
        <v>140</v>
      </c>
      <c r="C858" t="s">
        <v>149</v>
      </c>
      <c r="D858" t="s">
        <v>160</v>
      </c>
      <c r="E858" t="s">
        <v>152</v>
      </c>
      <c r="F858" t="s">
        <v>161</v>
      </c>
      <c r="G858">
        <v>6120</v>
      </c>
      <c r="H858">
        <v>2182</v>
      </c>
      <c r="I858">
        <v>50</v>
      </c>
      <c r="J858">
        <v>421579</v>
      </c>
      <c r="K858" t="s">
        <v>57</v>
      </c>
      <c r="L858" t="s">
        <v>145</v>
      </c>
    </row>
    <row r="859" spans="1:12" hidden="1" x14ac:dyDescent="0.35">
      <c r="A859" t="s">
        <v>1012</v>
      </c>
      <c r="B859" t="s">
        <v>140</v>
      </c>
      <c r="C859" t="s">
        <v>141</v>
      </c>
      <c r="D859" t="s">
        <v>160</v>
      </c>
      <c r="E859" t="s">
        <v>152</v>
      </c>
      <c r="F859" t="s">
        <v>161</v>
      </c>
      <c r="G859">
        <v>6600</v>
      </c>
      <c r="H859">
        <v>2812</v>
      </c>
      <c r="I859">
        <v>52</v>
      </c>
      <c r="J859">
        <v>438672</v>
      </c>
      <c r="K859" t="s">
        <v>56</v>
      </c>
      <c r="L859" t="s">
        <v>145</v>
      </c>
    </row>
    <row r="860" spans="1:12" hidden="1" x14ac:dyDescent="0.35">
      <c r="A860" t="s">
        <v>1013</v>
      </c>
      <c r="B860" t="s">
        <v>140</v>
      </c>
      <c r="C860" t="s">
        <v>149</v>
      </c>
      <c r="D860" t="s">
        <v>160</v>
      </c>
      <c r="E860" t="s">
        <v>152</v>
      </c>
      <c r="F860" t="s">
        <v>161</v>
      </c>
      <c r="G860">
        <v>7420</v>
      </c>
      <c r="H860">
        <v>3570</v>
      </c>
      <c r="I860">
        <v>39</v>
      </c>
      <c r="J860">
        <v>425590</v>
      </c>
      <c r="K860" t="s">
        <v>56</v>
      </c>
      <c r="L860" t="s">
        <v>153</v>
      </c>
    </row>
    <row r="861" spans="1:12" x14ac:dyDescent="0.35">
      <c r="A861" t="s">
        <v>1014</v>
      </c>
      <c r="B861" t="s">
        <v>140</v>
      </c>
      <c r="C861" t="s">
        <v>147</v>
      </c>
      <c r="D861" t="s">
        <v>160</v>
      </c>
      <c r="E861" t="s">
        <v>152</v>
      </c>
      <c r="F861" t="s">
        <v>161</v>
      </c>
      <c r="G861">
        <v>7560</v>
      </c>
      <c r="H861">
        <v>2772</v>
      </c>
      <c r="I861">
        <v>29</v>
      </c>
      <c r="J861">
        <v>441803</v>
      </c>
      <c r="K861" t="s">
        <v>57</v>
      </c>
      <c r="L861" t="s">
        <v>145</v>
      </c>
    </row>
    <row r="862" spans="1:12" hidden="1" x14ac:dyDescent="0.35">
      <c r="A862" t="s">
        <v>1015</v>
      </c>
      <c r="B862" t="s">
        <v>140</v>
      </c>
      <c r="C862" t="s">
        <v>141</v>
      </c>
      <c r="D862" t="s">
        <v>160</v>
      </c>
      <c r="E862" t="s">
        <v>152</v>
      </c>
      <c r="F862" t="s">
        <v>161</v>
      </c>
      <c r="G862">
        <v>12480</v>
      </c>
      <c r="H862">
        <v>4324</v>
      </c>
      <c r="I862">
        <v>36</v>
      </c>
      <c r="J862">
        <v>427032</v>
      </c>
      <c r="K862" t="s">
        <v>56</v>
      </c>
      <c r="L862" t="s">
        <v>145</v>
      </c>
    </row>
    <row r="863" spans="1:12" hidden="1" x14ac:dyDescent="0.35">
      <c r="A863" t="s">
        <v>404</v>
      </c>
      <c r="B863" t="s">
        <v>140</v>
      </c>
      <c r="C863" t="s">
        <v>149</v>
      </c>
      <c r="D863" t="s">
        <v>160</v>
      </c>
      <c r="E863" t="s">
        <v>152</v>
      </c>
      <c r="F863" t="s">
        <v>161</v>
      </c>
      <c r="G863">
        <v>14840</v>
      </c>
      <c r="H863">
        <v>6344</v>
      </c>
      <c r="I863">
        <v>58</v>
      </c>
      <c r="J863">
        <v>403104</v>
      </c>
      <c r="K863" t="s">
        <v>57</v>
      </c>
      <c r="L863" t="s">
        <v>145</v>
      </c>
    </row>
    <row r="864" spans="1:12" hidden="1" x14ac:dyDescent="0.35">
      <c r="A864" t="s">
        <v>1016</v>
      </c>
      <c r="B864" t="s">
        <v>140</v>
      </c>
      <c r="C864" t="s">
        <v>141</v>
      </c>
      <c r="D864" t="s">
        <v>160</v>
      </c>
      <c r="E864" t="s">
        <v>152</v>
      </c>
      <c r="F864" t="s">
        <v>161</v>
      </c>
      <c r="G864">
        <v>14700</v>
      </c>
      <c r="H864">
        <v>4998</v>
      </c>
      <c r="I864">
        <v>36</v>
      </c>
      <c r="J864">
        <v>438486</v>
      </c>
      <c r="K864" t="s">
        <v>56</v>
      </c>
      <c r="L864" t="s">
        <v>145</v>
      </c>
    </row>
    <row r="865" spans="1:12" hidden="1" x14ac:dyDescent="0.35">
      <c r="A865" t="s">
        <v>1017</v>
      </c>
      <c r="B865" t="s">
        <v>140</v>
      </c>
      <c r="C865" t="s">
        <v>149</v>
      </c>
      <c r="D865" t="s">
        <v>160</v>
      </c>
      <c r="E865" t="s">
        <v>152</v>
      </c>
      <c r="F865" t="s">
        <v>161</v>
      </c>
      <c r="G865">
        <v>15300</v>
      </c>
      <c r="H865">
        <v>6642</v>
      </c>
      <c r="I865">
        <v>41</v>
      </c>
      <c r="J865">
        <v>427347</v>
      </c>
      <c r="K865" t="s">
        <v>57</v>
      </c>
      <c r="L865" t="s">
        <v>145</v>
      </c>
    </row>
    <row r="866" spans="1:12" x14ac:dyDescent="0.35">
      <c r="A866" t="s">
        <v>1018</v>
      </c>
      <c r="B866" t="s">
        <v>140</v>
      </c>
      <c r="C866" t="s">
        <v>147</v>
      </c>
      <c r="D866" t="s">
        <v>160</v>
      </c>
      <c r="E866" t="s">
        <v>152</v>
      </c>
      <c r="F866" t="s">
        <v>161</v>
      </c>
      <c r="G866">
        <v>15900</v>
      </c>
      <c r="H866">
        <v>7191</v>
      </c>
      <c r="I866">
        <v>34</v>
      </c>
      <c r="J866">
        <v>472297</v>
      </c>
      <c r="K866" t="s">
        <v>56</v>
      </c>
      <c r="L866" t="s">
        <v>145</v>
      </c>
    </row>
    <row r="867" spans="1:12" hidden="1" x14ac:dyDescent="0.35">
      <c r="A867" t="s">
        <v>1019</v>
      </c>
      <c r="B867" t="s">
        <v>140</v>
      </c>
      <c r="C867" t="s">
        <v>141</v>
      </c>
      <c r="D867" t="s">
        <v>160</v>
      </c>
      <c r="E867" t="s">
        <v>152</v>
      </c>
      <c r="F867" t="s">
        <v>161</v>
      </c>
      <c r="G867">
        <v>16320</v>
      </c>
      <c r="H867">
        <v>7833</v>
      </c>
      <c r="I867">
        <v>55</v>
      </c>
      <c r="J867">
        <v>397425</v>
      </c>
      <c r="K867" t="s">
        <v>56</v>
      </c>
      <c r="L867" t="s">
        <v>145</v>
      </c>
    </row>
    <row r="868" spans="1:12" hidden="1" x14ac:dyDescent="0.35">
      <c r="A868" t="s">
        <v>1020</v>
      </c>
      <c r="B868" t="s">
        <v>140</v>
      </c>
      <c r="C868" t="s">
        <v>141</v>
      </c>
      <c r="D868" t="s">
        <v>160</v>
      </c>
      <c r="E868" t="s">
        <v>152</v>
      </c>
      <c r="F868" t="s">
        <v>161</v>
      </c>
      <c r="G868">
        <v>16640</v>
      </c>
      <c r="H868">
        <v>6953</v>
      </c>
      <c r="I868">
        <v>54</v>
      </c>
      <c r="J868">
        <v>414960</v>
      </c>
      <c r="K868" t="s">
        <v>56</v>
      </c>
      <c r="L868" t="s">
        <v>145</v>
      </c>
    </row>
    <row r="869" spans="1:12" x14ac:dyDescent="0.35">
      <c r="A869" t="s">
        <v>1021</v>
      </c>
      <c r="B869" t="s">
        <v>140</v>
      </c>
      <c r="C869" t="s">
        <v>147</v>
      </c>
      <c r="D869" t="s">
        <v>160</v>
      </c>
      <c r="E869" t="s">
        <v>152</v>
      </c>
      <c r="F869" t="s">
        <v>161</v>
      </c>
      <c r="G869">
        <v>16800</v>
      </c>
      <c r="H869">
        <v>7704</v>
      </c>
      <c r="I869">
        <v>39</v>
      </c>
      <c r="J869">
        <v>392224</v>
      </c>
      <c r="K869" t="s">
        <v>57</v>
      </c>
      <c r="L869" t="s">
        <v>153</v>
      </c>
    </row>
    <row r="870" spans="1:12" hidden="1" x14ac:dyDescent="0.35">
      <c r="A870" t="s">
        <v>1022</v>
      </c>
      <c r="B870" t="s">
        <v>140</v>
      </c>
      <c r="C870" t="s">
        <v>141</v>
      </c>
      <c r="D870" t="s">
        <v>160</v>
      </c>
      <c r="E870" t="s">
        <v>152</v>
      </c>
      <c r="F870" t="s">
        <v>161</v>
      </c>
      <c r="G870">
        <v>16640</v>
      </c>
      <c r="H870">
        <v>5702</v>
      </c>
      <c r="I870">
        <v>25</v>
      </c>
      <c r="J870">
        <v>414752</v>
      </c>
      <c r="K870" t="s">
        <v>56</v>
      </c>
      <c r="L870" t="s">
        <v>153</v>
      </c>
    </row>
    <row r="871" spans="1:12" hidden="1" x14ac:dyDescent="0.35">
      <c r="A871" t="s">
        <v>1023</v>
      </c>
      <c r="B871" t="s">
        <v>140</v>
      </c>
      <c r="C871" t="s">
        <v>149</v>
      </c>
      <c r="D871" t="s">
        <v>160</v>
      </c>
      <c r="E871" t="s">
        <v>152</v>
      </c>
      <c r="F871" t="s">
        <v>161</v>
      </c>
      <c r="G871">
        <v>17340</v>
      </c>
      <c r="H871">
        <v>6783</v>
      </c>
      <c r="I871">
        <v>41</v>
      </c>
      <c r="J871">
        <v>463104</v>
      </c>
      <c r="K871" t="s">
        <v>56</v>
      </c>
      <c r="L871" t="s">
        <v>145</v>
      </c>
    </row>
    <row r="872" spans="1:12" hidden="1" x14ac:dyDescent="0.35">
      <c r="A872" t="s">
        <v>1024</v>
      </c>
      <c r="B872" t="s">
        <v>140</v>
      </c>
      <c r="C872" t="s">
        <v>149</v>
      </c>
      <c r="D872" t="s">
        <v>160</v>
      </c>
      <c r="E872" t="s">
        <v>152</v>
      </c>
      <c r="F872" t="s">
        <v>161</v>
      </c>
      <c r="G872">
        <v>17170</v>
      </c>
      <c r="H872">
        <v>6358</v>
      </c>
      <c r="I872">
        <v>51</v>
      </c>
      <c r="J872">
        <v>422281</v>
      </c>
      <c r="K872" t="s">
        <v>57</v>
      </c>
      <c r="L872" t="s">
        <v>145</v>
      </c>
    </row>
    <row r="873" spans="1:12" hidden="1" x14ac:dyDescent="0.35">
      <c r="A873" t="s">
        <v>1025</v>
      </c>
      <c r="B873" t="s">
        <v>140</v>
      </c>
      <c r="C873" t="s">
        <v>149</v>
      </c>
      <c r="D873" t="s">
        <v>160</v>
      </c>
      <c r="E873" t="s">
        <v>152</v>
      </c>
      <c r="F873" t="s">
        <v>161</v>
      </c>
      <c r="G873">
        <v>19800</v>
      </c>
      <c r="H873">
        <v>6739</v>
      </c>
      <c r="I873">
        <v>49</v>
      </c>
      <c r="J873">
        <v>472780</v>
      </c>
      <c r="K873" t="s">
        <v>56</v>
      </c>
      <c r="L873" t="s">
        <v>153</v>
      </c>
    </row>
    <row r="874" spans="1:12" hidden="1" x14ac:dyDescent="0.35">
      <c r="A874" t="s">
        <v>1026</v>
      </c>
      <c r="B874" t="s">
        <v>140</v>
      </c>
      <c r="C874" t="s">
        <v>141</v>
      </c>
      <c r="D874" t="s">
        <v>160</v>
      </c>
      <c r="E874" t="s">
        <v>152</v>
      </c>
      <c r="F874" t="s">
        <v>161</v>
      </c>
      <c r="G874">
        <v>19440</v>
      </c>
      <c r="H874">
        <v>7704</v>
      </c>
      <c r="I874">
        <v>60</v>
      </c>
      <c r="J874">
        <v>428947</v>
      </c>
      <c r="K874" t="s">
        <v>57</v>
      </c>
      <c r="L874" t="s">
        <v>145</v>
      </c>
    </row>
    <row r="875" spans="1:12" x14ac:dyDescent="0.35">
      <c r="A875" t="s">
        <v>1027</v>
      </c>
      <c r="B875" t="s">
        <v>140</v>
      </c>
      <c r="C875" t="s">
        <v>147</v>
      </c>
      <c r="D875" t="s">
        <v>160</v>
      </c>
      <c r="E875" t="s">
        <v>152</v>
      </c>
      <c r="F875" t="s">
        <v>161</v>
      </c>
      <c r="G875">
        <v>20800</v>
      </c>
      <c r="H875">
        <v>8282</v>
      </c>
      <c r="I875">
        <v>44</v>
      </c>
      <c r="J875">
        <v>442575</v>
      </c>
      <c r="K875" t="s">
        <v>56</v>
      </c>
      <c r="L875" t="s">
        <v>153</v>
      </c>
    </row>
    <row r="876" spans="1:12" hidden="1" x14ac:dyDescent="0.35">
      <c r="A876" t="s">
        <v>818</v>
      </c>
      <c r="B876" t="s">
        <v>140</v>
      </c>
      <c r="C876" t="s">
        <v>141</v>
      </c>
      <c r="D876" t="s">
        <v>160</v>
      </c>
      <c r="E876" t="s">
        <v>152</v>
      </c>
      <c r="F876" t="s">
        <v>161</v>
      </c>
      <c r="G876">
        <v>26160</v>
      </c>
      <c r="H876">
        <v>11877</v>
      </c>
      <c r="I876">
        <v>52</v>
      </c>
      <c r="J876">
        <v>415090</v>
      </c>
      <c r="K876" t="s">
        <v>56</v>
      </c>
      <c r="L876" t="s">
        <v>145</v>
      </c>
    </row>
    <row r="877" spans="1:12" hidden="1" x14ac:dyDescent="0.35">
      <c r="A877" t="s">
        <v>1028</v>
      </c>
      <c r="B877" t="s">
        <v>140</v>
      </c>
      <c r="C877" t="s">
        <v>141</v>
      </c>
      <c r="D877" t="s">
        <v>160</v>
      </c>
      <c r="E877" t="s">
        <v>152</v>
      </c>
      <c r="F877" t="s">
        <v>161</v>
      </c>
      <c r="G877">
        <v>24240</v>
      </c>
      <c r="H877">
        <v>12069</v>
      </c>
      <c r="I877">
        <v>36</v>
      </c>
      <c r="J877">
        <v>457600</v>
      </c>
      <c r="K877" t="s">
        <v>57</v>
      </c>
      <c r="L877" t="s">
        <v>145</v>
      </c>
    </row>
    <row r="878" spans="1:12" hidden="1" x14ac:dyDescent="0.35">
      <c r="A878" t="s">
        <v>1029</v>
      </c>
      <c r="B878" t="s">
        <v>140</v>
      </c>
      <c r="C878" t="s">
        <v>141</v>
      </c>
      <c r="D878" t="s">
        <v>160</v>
      </c>
      <c r="E878" t="s">
        <v>152</v>
      </c>
      <c r="F878" t="s">
        <v>161</v>
      </c>
      <c r="G878">
        <v>25750</v>
      </c>
      <c r="H878">
        <v>11867</v>
      </c>
      <c r="I878">
        <v>61</v>
      </c>
      <c r="J878">
        <v>405960</v>
      </c>
      <c r="K878" t="s">
        <v>57</v>
      </c>
      <c r="L878" t="s">
        <v>145</v>
      </c>
    </row>
    <row r="879" spans="1:12" hidden="1" x14ac:dyDescent="0.35">
      <c r="A879" t="s">
        <v>1030</v>
      </c>
      <c r="B879" t="s">
        <v>140</v>
      </c>
      <c r="C879" t="s">
        <v>149</v>
      </c>
      <c r="D879" t="s">
        <v>160</v>
      </c>
      <c r="E879" t="s">
        <v>152</v>
      </c>
      <c r="F879" t="s">
        <v>161</v>
      </c>
      <c r="G879">
        <v>26000</v>
      </c>
      <c r="H879">
        <v>9630</v>
      </c>
      <c r="I879">
        <v>31</v>
      </c>
      <c r="J879">
        <v>410131</v>
      </c>
      <c r="K879" t="s">
        <v>56</v>
      </c>
      <c r="L879" t="s">
        <v>153</v>
      </c>
    </row>
    <row r="880" spans="1:12" hidden="1" x14ac:dyDescent="0.35">
      <c r="A880" t="s">
        <v>1031</v>
      </c>
      <c r="B880" t="s">
        <v>140</v>
      </c>
      <c r="C880" t="s">
        <v>149</v>
      </c>
      <c r="D880" t="s">
        <v>160</v>
      </c>
      <c r="E880" t="s">
        <v>152</v>
      </c>
      <c r="F880" t="s">
        <v>161</v>
      </c>
      <c r="G880">
        <v>28340</v>
      </c>
      <c r="H880">
        <v>13130</v>
      </c>
      <c r="I880">
        <v>50</v>
      </c>
      <c r="J880">
        <v>431102</v>
      </c>
      <c r="K880" t="s">
        <v>56</v>
      </c>
      <c r="L880" t="s">
        <v>145</v>
      </c>
    </row>
    <row r="881" spans="1:12" hidden="1" x14ac:dyDescent="0.35">
      <c r="A881" t="s">
        <v>1032</v>
      </c>
      <c r="B881" t="s">
        <v>140</v>
      </c>
      <c r="C881" t="s">
        <v>141</v>
      </c>
      <c r="D881" t="s">
        <v>160</v>
      </c>
      <c r="E881" t="s">
        <v>152</v>
      </c>
      <c r="F881" t="s">
        <v>161</v>
      </c>
      <c r="G881">
        <v>27560</v>
      </c>
      <c r="H881">
        <v>13228</v>
      </c>
      <c r="I881">
        <v>60</v>
      </c>
      <c r="J881">
        <v>355680</v>
      </c>
      <c r="K881" t="s">
        <v>57</v>
      </c>
      <c r="L881" t="s">
        <v>153</v>
      </c>
    </row>
    <row r="882" spans="1:12" x14ac:dyDescent="0.35">
      <c r="A882" t="s">
        <v>1033</v>
      </c>
      <c r="B882" t="s">
        <v>140</v>
      </c>
      <c r="C882" t="s">
        <v>147</v>
      </c>
      <c r="D882" t="s">
        <v>160</v>
      </c>
      <c r="E882" t="s">
        <v>152</v>
      </c>
      <c r="F882" t="s">
        <v>161</v>
      </c>
      <c r="G882">
        <v>26260</v>
      </c>
      <c r="H882">
        <v>13390</v>
      </c>
      <c r="I882">
        <v>27</v>
      </c>
      <c r="J882">
        <v>414856</v>
      </c>
      <c r="K882" t="s">
        <v>57</v>
      </c>
      <c r="L882" t="s">
        <v>145</v>
      </c>
    </row>
    <row r="883" spans="1:12" x14ac:dyDescent="0.35">
      <c r="A883" t="s">
        <v>1034</v>
      </c>
      <c r="B883" t="s">
        <v>140</v>
      </c>
      <c r="C883" t="s">
        <v>147</v>
      </c>
      <c r="D883" t="s">
        <v>160</v>
      </c>
      <c r="E883" t="s">
        <v>152</v>
      </c>
      <c r="F883" t="s">
        <v>161</v>
      </c>
      <c r="G883">
        <v>27820</v>
      </c>
      <c r="H883">
        <v>10748</v>
      </c>
      <c r="I883">
        <v>57</v>
      </c>
      <c r="J883">
        <v>432300</v>
      </c>
      <c r="K883" t="s">
        <v>56</v>
      </c>
      <c r="L883" t="s">
        <v>153</v>
      </c>
    </row>
    <row r="884" spans="1:12" x14ac:dyDescent="0.35">
      <c r="A884" t="s">
        <v>1035</v>
      </c>
      <c r="B884" t="s">
        <v>140</v>
      </c>
      <c r="C884" t="s">
        <v>147</v>
      </c>
      <c r="D884" t="s">
        <v>160</v>
      </c>
      <c r="E884" t="s">
        <v>152</v>
      </c>
      <c r="F884" t="s">
        <v>161</v>
      </c>
      <c r="G884">
        <v>29160</v>
      </c>
      <c r="H884">
        <v>11080</v>
      </c>
      <c r="I884">
        <v>54</v>
      </c>
      <c r="J884">
        <v>443622</v>
      </c>
      <c r="K884" t="s">
        <v>57</v>
      </c>
      <c r="L884" t="s">
        <v>145</v>
      </c>
    </row>
    <row r="885" spans="1:12" hidden="1" x14ac:dyDescent="0.35">
      <c r="A885" t="s">
        <v>1036</v>
      </c>
      <c r="B885" t="s">
        <v>140</v>
      </c>
      <c r="C885" t="s">
        <v>149</v>
      </c>
      <c r="D885" t="s">
        <v>160</v>
      </c>
      <c r="E885" t="s">
        <v>152</v>
      </c>
      <c r="F885" t="s">
        <v>161</v>
      </c>
      <c r="G885">
        <v>29960</v>
      </c>
      <c r="H885">
        <v>13305</v>
      </c>
      <c r="I885">
        <v>40</v>
      </c>
      <c r="J885">
        <v>393848</v>
      </c>
      <c r="K885" t="s">
        <v>57</v>
      </c>
      <c r="L885" t="s">
        <v>145</v>
      </c>
    </row>
    <row r="886" spans="1:12" hidden="1" x14ac:dyDescent="0.35">
      <c r="A886" t="s">
        <v>1037</v>
      </c>
      <c r="B886" t="s">
        <v>140</v>
      </c>
      <c r="C886" t="s">
        <v>149</v>
      </c>
      <c r="D886" t="s">
        <v>160</v>
      </c>
      <c r="E886" t="s">
        <v>152</v>
      </c>
      <c r="F886" t="s">
        <v>161</v>
      </c>
      <c r="G886">
        <v>32700</v>
      </c>
      <c r="H886">
        <v>11877</v>
      </c>
      <c r="I886">
        <v>53</v>
      </c>
      <c r="J886">
        <v>456390</v>
      </c>
      <c r="K886" t="s">
        <v>56</v>
      </c>
      <c r="L886" t="s">
        <v>153</v>
      </c>
    </row>
    <row r="887" spans="1:12" x14ac:dyDescent="0.35">
      <c r="A887" t="s">
        <v>1038</v>
      </c>
      <c r="B887" t="s">
        <v>140</v>
      </c>
      <c r="C887" t="s">
        <v>147</v>
      </c>
      <c r="D887" t="s">
        <v>160</v>
      </c>
      <c r="E887" t="s">
        <v>152</v>
      </c>
      <c r="F887" t="s">
        <v>161</v>
      </c>
      <c r="G887">
        <v>33000</v>
      </c>
      <c r="H887">
        <v>14124</v>
      </c>
      <c r="I887">
        <v>59</v>
      </c>
      <c r="J887">
        <v>478275</v>
      </c>
      <c r="K887" t="s">
        <v>57</v>
      </c>
      <c r="L887" t="s">
        <v>145</v>
      </c>
    </row>
    <row r="888" spans="1:12" x14ac:dyDescent="0.35">
      <c r="A888" t="s">
        <v>1039</v>
      </c>
      <c r="B888" t="s">
        <v>140</v>
      </c>
      <c r="C888" t="s">
        <v>147</v>
      </c>
      <c r="D888" t="s">
        <v>160</v>
      </c>
      <c r="E888" t="s">
        <v>152</v>
      </c>
      <c r="F888" t="s">
        <v>161</v>
      </c>
      <c r="G888">
        <v>32860</v>
      </c>
      <c r="H888">
        <v>13463</v>
      </c>
      <c r="I888">
        <v>55</v>
      </c>
      <c r="J888">
        <v>444312</v>
      </c>
      <c r="K888" t="s">
        <v>57</v>
      </c>
      <c r="L888" t="s">
        <v>145</v>
      </c>
    </row>
    <row r="889" spans="1:12" hidden="1" x14ac:dyDescent="0.35">
      <c r="A889" t="s">
        <v>1040</v>
      </c>
      <c r="B889" t="s">
        <v>140</v>
      </c>
      <c r="C889" t="s">
        <v>149</v>
      </c>
      <c r="D889" t="s">
        <v>160</v>
      </c>
      <c r="E889" t="s">
        <v>152</v>
      </c>
      <c r="F889" t="s">
        <v>161</v>
      </c>
      <c r="G889">
        <v>32960</v>
      </c>
      <c r="H889">
        <v>13376</v>
      </c>
      <c r="I889">
        <v>45</v>
      </c>
      <c r="J889">
        <v>405510</v>
      </c>
      <c r="K889" t="s">
        <v>56</v>
      </c>
      <c r="L889" t="s">
        <v>145</v>
      </c>
    </row>
    <row r="890" spans="1:12" hidden="1" x14ac:dyDescent="0.35">
      <c r="A890" t="s">
        <v>1041</v>
      </c>
      <c r="B890" t="s">
        <v>140</v>
      </c>
      <c r="C890" t="s">
        <v>149</v>
      </c>
      <c r="D890" t="s">
        <v>160</v>
      </c>
      <c r="E890" t="s">
        <v>152</v>
      </c>
      <c r="F890" t="s">
        <v>161</v>
      </c>
      <c r="G890">
        <v>34680</v>
      </c>
      <c r="H890">
        <v>13525</v>
      </c>
      <c r="I890">
        <v>31</v>
      </c>
      <c r="J890">
        <v>419980</v>
      </c>
      <c r="K890" t="s">
        <v>57</v>
      </c>
      <c r="L890" t="s">
        <v>153</v>
      </c>
    </row>
    <row r="891" spans="1:12" x14ac:dyDescent="0.35">
      <c r="A891" t="s">
        <v>1042</v>
      </c>
      <c r="B891" t="s">
        <v>140</v>
      </c>
      <c r="C891" t="s">
        <v>147</v>
      </c>
      <c r="D891" t="s">
        <v>160</v>
      </c>
      <c r="E891" t="s">
        <v>152</v>
      </c>
      <c r="F891" t="s">
        <v>161</v>
      </c>
      <c r="G891">
        <v>38520</v>
      </c>
      <c r="H891">
        <v>12211</v>
      </c>
      <c r="I891">
        <v>32</v>
      </c>
      <c r="J891">
        <v>218160</v>
      </c>
      <c r="K891" t="s">
        <v>57</v>
      </c>
      <c r="L891" t="s">
        <v>145</v>
      </c>
    </row>
    <row r="892" spans="1:12" hidden="1" x14ac:dyDescent="0.35">
      <c r="A892" t="s">
        <v>1043</v>
      </c>
      <c r="B892" t="s">
        <v>140</v>
      </c>
      <c r="C892" t="s">
        <v>149</v>
      </c>
      <c r="D892" t="s">
        <v>160</v>
      </c>
      <c r="E892" t="s">
        <v>152</v>
      </c>
      <c r="F892" t="s">
        <v>161</v>
      </c>
      <c r="G892">
        <v>37740</v>
      </c>
      <c r="H892">
        <v>15059</v>
      </c>
      <c r="I892">
        <v>52</v>
      </c>
      <c r="J892">
        <v>349650</v>
      </c>
      <c r="K892" t="s">
        <v>57</v>
      </c>
      <c r="L892" t="s">
        <v>145</v>
      </c>
    </row>
    <row r="893" spans="1:12" hidden="1" x14ac:dyDescent="0.35">
      <c r="A893" t="s">
        <v>1044</v>
      </c>
      <c r="B893" t="s">
        <v>140</v>
      </c>
      <c r="C893" t="s">
        <v>149</v>
      </c>
      <c r="D893" t="s">
        <v>160</v>
      </c>
      <c r="E893" t="s">
        <v>152</v>
      </c>
      <c r="F893" t="s">
        <v>161</v>
      </c>
      <c r="G893">
        <v>37740</v>
      </c>
      <c r="H893">
        <v>14119</v>
      </c>
      <c r="I893">
        <v>45</v>
      </c>
      <c r="J893">
        <v>352980</v>
      </c>
      <c r="K893" t="s">
        <v>57</v>
      </c>
      <c r="L893" t="s">
        <v>153</v>
      </c>
    </row>
    <row r="894" spans="1:12" hidden="1" x14ac:dyDescent="0.35">
      <c r="A894" t="s">
        <v>1045</v>
      </c>
      <c r="B894" t="s">
        <v>140</v>
      </c>
      <c r="C894" t="s">
        <v>149</v>
      </c>
      <c r="D894" t="s">
        <v>160</v>
      </c>
      <c r="E894" t="s">
        <v>152</v>
      </c>
      <c r="F894" t="s">
        <v>161</v>
      </c>
      <c r="G894">
        <v>37740</v>
      </c>
      <c r="H894">
        <v>18315</v>
      </c>
      <c r="I894">
        <v>59</v>
      </c>
      <c r="J894">
        <v>233100</v>
      </c>
      <c r="K894" t="s">
        <v>57</v>
      </c>
      <c r="L894" t="s">
        <v>153</v>
      </c>
    </row>
    <row r="895" spans="1:12" hidden="1" x14ac:dyDescent="0.35">
      <c r="A895" t="s">
        <v>1046</v>
      </c>
      <c r="B895" t="s">
        <v>140</v>
      </c>
      <c r="C895" t="s">
        <v>149</v>
      </c>
      <c r="D895" t="s">
        <v>160</v>
      </c>
      <c r="E895" t="s">
        <v>152</v>
      </c>
      <c r="F895" t="s">
        <v>161</v>
      </c>
      <c r="G895">
        <v>45760</v>
      </c>
      <c r="H895">
        <v>19998</v>
      </c>
      <c r="I895">
        <v>44</v>
      </c>
      <c r="J895">
        <v>177760</v>
      </c>
      <c r="K895" t="s">
        <v>57</v>
      </c>
      <c r="L895" t="s">
        <v>153</v>
      </c>
    </row>
    <row r="896" spans="1:12" x14ac:dyDescent="0.35">
      <c r="A896" t="s">
        <v>1047</v>
      </c>
      <c r="B896" t="s">
        <v>140</v>
      </c>
      <c r="C896" t="s">
        <v>147</v>
      </c>
      <c r="D896" t="s">
        <v>160</v>
      </c>
      <c r="E896" t="s">
        <v>152</v>
      </c>
      <c r="F896" t="s">
        <v>161</v>
      </c>
      <c r="G896">
        <v>46800</v>
      </c>
      <c r="H896">
        <v>15264</v>
      </c>
      <c r="I896">
        <v>54</v>
      </c>
      <c r="J896">
        <v>567000</v>
      </c>
      <c r="K896" t="s">
        <v>57</v>
      </c>
      <c r="L896" t="s">
        <v>145</v>
      </c>
    </row>
    <row r="897" spans="1:12" hidden="1" x14ac:dyDescent="0.35">
      <c r="A897" t="s">
        <v>1048</v>
      </c>
      <c r="B897" t="s">
        <v>140</v>
      </c>
      <c r="C897" t="s">
        <v>149</v>
      </c>
      <c r="D897" t="s">
        <v>160</v>
      </c>
      <c r="E897" t="s">
        <v>152</v>
      </c>
      <c r="F897" t="s">
        <v>161</v>
      </c>
      <c r="G897">
        <v>47940</v>
      </c>
      <c r="H897">
        <v>19740</v>
      </c>
      <c r="I897">
        <v>46</v>
      </c>
      <c r="J897">
        <v>569640</v>
      </c>
      <c r="K897" t="s">
        <v>57</v>
      </c>
      <c r="L897" t="s">
        <v>153</v>
      </c>
    </row>
    <row r="898" spans="1:12" hidden="1" x14ac:dyDescent="0.35">
      <c r="A898" t="s">
        <v>1049</v>
      </c>
      <c r="B898" t="s">
        <v>140</v>
      </c>
      <c r="C898" t="s">
        <v>141</v>
      </c>
      <c r="D898" t="s">
        <v>160</v>
      </c>
      <c r="E898" t="s">
        <v>152</v>
      </c>
      <c r="F898" t="s">
        <v>161</v>
      </c>
      <c r="G898">
        <v>56160</v>
      </c>
      <c r="H898">
        <v>20971</v>
      </c>
      <c r="I898">
        <v>53</v>
      </c>
      <c r="J898">
        <v>636480</v>
      </c>
      <c r="K898" t="s">
        <v>57</v>
      </c>
      <c r="L898" t="s">
        <v>145</v>
      </c>
    </row>
    <row r="899" spans="1:12" hidden="1" x14ac:dyDescent="0.35">
      <c r="A899" t="s">
        <v>1050</v>
      </c>
      <c r="B899" t="s">
        <v>140</v>
      </c>
      <c r="C899" t="s">
        <v>141</v>
      </c>
      <c r="D899" t="s">
        <v>160</v>
      </c>
      <c r="E899" t="s">
        <v>152</v>
      </c>
      <c r="F899" t="s">
        <v>161</v>
      </c>
      <c r="G899">
        <v>57750</v>
      </c>
      <c r="H899">
        <v>25305</v>
      </c>
      <c r="I899">
        <v>36</v>
      </c>
      <c r="J899">
        <v>224400</v>
      </c>
      <c r="K899" t="s">
        <v>57</v>
      </c>
      <c r="L899" t="s">
        <v>153</v>
      </c>
    </row>
    <row r="900" spans="1:12" hidden="1" x14ac:dyDescent="0.35">
      <c r="A900" t="s">
        <v>816</v>
      </c>
      <c r="B900" t="s">
        <v>140</v>
      </c>
      <c r="C900" t="s">
        <v>149</v>
      </c>
      <c r="D900" t="s">
        <v>160</v>
      </c>
      <c r="E900" t="s">
        <v>152</v>
      </c>
      <c r="F900" t="s">
        <v>161</v>
      </c>
      <c r="G900">
        <v>58800</v>
      </c>
      <c r="H900">
        <v>25043</v>
      </c>
      <c r="I900">
        <v>49</v>
      </c>
      <c r="J900">
        <v>685440</v>
      </c>
      <c r="K900" t="s">
        <v>57</v>
      </c>
      <c r="L900" t="s">
        <v>145</v>
      </c>
    </row>
    <row r="901" spans="1:12" hidden="1" x14ac:dyDescent="0.35">
      <c r="A901" t="s">
        <v>1051</v>
      </c>
      <c r="B901" t="s">
        <v>140</v>
      </c>
      <c r="C901" t="s">
        <v>141</v>
      </c>
      <c r="D901" t="s">
        <v>274</v>
      </c>
      <c r="E901" t="s">
        <v>152</v>
      </c>
      <c r="F901" t="s">
        <v>275</v>
      </c>
      <c r="G901">
        <v>250558</v>
      </c>
      <c r="H901">
        <v>241103</v>
      </c>
      <c r="I901">
        <v>44</v>
      </c>
      <c r="J901">
        <v>520027</v>
      </c>
      <c r="K901" t="s">
        <v>57</v>
      </c>
      <c r="L901" t="s">
        <v>153</v>
      </c>
    </row>
    <row r="902" spans="1:12" hidden="1" x14ac:dyDescent="0.35">
      <c r="A902" t="s">
        <v>1052</v>
      </c>
      <c r="B902" t="s">
        <v>140</v>
      </c>
      <c r="C902" t="s">
        <v>149</v>
      </c>
      <c r="D902" t="s">
        <v>274</v>
      </c>
      <c r="E902" t="s">
        <v>152</v>
      </c>
      <c r="F902" t="s">
        <v>275</v>
      </c>
      <c r="G902">
        <v>378499</v>
      </c>
      <c r="H902">
        <v>354412</v>
      </c>
      <c r="I902">
        <v>35</v>
      </c>
      <c r="J902">
        <v>2553147</v>
      </c>
      <c r="K902" t="s">
        <v>57</v>
      </c>
      <c r="L902" t="s">
        <v>153</v>
      </c>
    </row>
    <row r="903" spans="1:12" x14ac:dyDescent="0.35">
      <c r="A903" t="s">
        <v>1053</v>
      </c>
      <c r="B903" t="s">
        <v>140</v>
      </c>
      <c r="C903" t="s">
        <v>147</v>
      </c>
      <c r="D903" t="s">
        <v>274</v>
      </c>
      <c r="E903" t="s">
        <v>156</v>
      </c>
      <c r="F903" t="s">
        <v>275</v>
      </c>
      <c r="G903">
        <v>173098</v>
      </c>
      <c r="H903">
        <v>80376</v>
      </c>
      <c r="I903">
        <v>55</v>
      </c>
      <c r="J903">
        <v>666264</v>
      </c>
      <c r="K903" t="s">
        <v>57</v>
      </c>
      <c r="L903" t="s">
        <v>145</v>
      </c>
    </row>
    <row r="904" spans="1:12" hidden="1" x14ac:dyDescent="0.35">
      <c r="A904" t="s">
        <v>1054</v>
      </c>
      <c r="B904" t="s">
        <v>140</v>
      </c>
      <c r="C904" t="s">
        <v>149</v>
      </c>
      <c r="D904" t="s">
        <v>274</v>
      </c>
      <c r="E904" t="s">
        <v>152</v>
      </c>
      <c r="F904" t="s">
        <v>283</v>
      </c>
      <c r="G904">
        <v>7676</v>
      </c>
      <c r="H904">
        <v>3786</v>
      </c>
      <c r="I904">
        <v>27</v>
      </c>
      <c r="J904">
        <v>667189</v>
      </c>
      <c r="K904" t="s">
        <v>57</v>
      </c>
      <c r="L904" t="s">
        <v>145</v>
      </c>
    </row>
    <row r="905" spans="1:12" x14ac:dyDescent="0.35">
      <c r="A905" t="s">
        <v>1055</v>
      </c>
      <c r="B905" t="s">
        <v>140</v>
      </c>
      <c r="C905" t="s">
        <v>147</v>
      </c>
      <c r="D905" t="s">
        <v>274</v>
      </c>
      <c r="E905" t="s">
        <v>143</v>
      </c>
      <c r="F905" t="s">
        <v>283</v>
      </c>
      <c r="G905">
        <v>10692</v>
      </c>
      <c r="H905">
        <v>4573</v>
      </c>
      <c r="I905">
        <v>35</v>
      </c>
      <c r="J905">
        <v>446040</v>
      </c>
      <c r="K905" t="s">
        <v>56</v>
      </c>
      <c r="L905" t="s">
        <v>145</v>
      </c>
    </row>
    <row r="906" spans="1:12" x14ac:dyDescent="0.35">
      <c r="A906" t="s">
        <v>1056</v>
      </c>
      <c r="B906" t="s">
        <v>140</v>
      </c>
      <c r="C906" t="s">
        <v>147</v>
      </c>
      <c r="D906" t="s">
        <v>274</v>
      </c>
      <c r="E906" t="s">
        <v>143</v>
      </c>
      <c r="F906" t="s">
        <v>283</v>
      </c>
      <c r="G906">
        <v>14688</v>
      </c>
      <c r="H906">
        <v>6903</v>
      </c>
      <c r="I906">
        <v>35</v>
      </c>
      <c r="J906">
        <v>351127</v>
      </c>
      <c r="K906" t="s">
        <v>57</v>
      </c>
      <c r="L906" t="s">
        <v>145</v>
      </c>
    </row>
    <row r="907" spans="1:12" hidden="1" x14ac:dyDescent="0.35">
      <c r="A907" t="s">
        <v>1057</v>
      </c>
      <c r="B907" t="s">
        <v>140</v>
      </c>
      <c r="C907" t="s">
        <v>149</v>
      </c>
      <c r="D907" t="s">
        <v>274</v>
      </c>
      <c r="E907" t="s">
        <v>143</v>
      </c>
      <c r="F907" t="s">
        <v>283</v>
      </c>
      <c r="G907">
        <v>17604</v>
      </c>
      <c r="H907">
        <v>9066</v>
      </c>
      <c r="I907">
        <v>47</v>
      </c>
      <c r="J907">
        <v>402213</v>
      </c>
      <c r="K907" t="s">
        <v>56</v>
      </c>
      <c r="L907" t="s">
        <v>145</v>
      </c>
    </row>
    <row r="908" spans="1:12" hidden="1" x14ac:dyDescent="0.35">
      <c r="A908" t="s">
        <v>1058</v>
      </c>
      <c r="B908" t="s">
        <v>140</v>
      </c>
      <c r="C908" t="s">
        <v>149</v>
      </c>
      <c r="D908" t="s">
        <v>274</v>
      </c>
      <c r="E908" t="s">
        <v>143</v>
      </c>
      <c r="F908" t="s">
        <v>283</v>
      </c>
      <c r="G908">
        <v>18382</v>
      </c>
      <c r="H908">
        <v>9555</v>
      </c>
      <c r="I908">
        <v>30</v>
      </c>
      <c r="J908">
        <v>342087</v>
      </c>
      <c r="K908" t="s">
        <v>57</v>
      </c>
      <c r="L908" t="s">
        <v>145</v>
      </c>
    </row>
    <row r="909" spans="1:12" x14ac:dyDescent="0.35">
      <c r="A909" t="s">
        <v>1059</v>
      </c>
      <c r="B909" t="s">
        <v>140</v>
      </c>
      <c r="C909" t="s">
        <v>147</v>
      </c>
      <c r="D909" t="s">
        <v>274</v>
      </c>
      <c r="E909" t="s">
        <v>152</v>
      </c>
      <c r="F909" t="s">
        <v>283</v>
      </c>
      <c r="G909">
        <v>19695</v>
      </c>
      <c r="H909">
        <v>8552</v>
      </c>
      <c r="I909">
        <v>35</v>
      </c>
      <c r="J909">
        <v>456645</v>
      </c>
      <c r="K909" t="s">
        <v>57</v>
      </c>
      <c r="L909" t="s">
        <v>153</v>
      </c>
    </row>
    <row r="910" spans="1:12" hidden="1" x14ac:dyDescent="0.35">
      <c r="A910" t="s">
        <v>1060</v>
      </c>
      <c r="B910" t="s">
        <v>140</v>
      </c>
      <c r="C910" t="s">
        <v>149</v>
      </c>
      <c r="D910" t="s">
        <v>274</v>
      </c>
      <c r="E910" t="s">
        <v>143</v>
      </c>
      <c r="F910" t="s">
        <v>283</v>
      </c>
      <c r="G910">
        <v>20988</v>
      </c>
      <c r="H910">
        <v>10187</v>
      </c>
      <c r="I910">
        <v>50</v>
      </c>
      <c r="J910">
        <v>327646</v>
      </c>
      <c r="K910" t="s">
        <v>57</v>
      </c>
      <c r="L910" t="s">
        <v>145</v>
      </c>
    </row>
    <row r="911" spans="1:12" x14ac:dyDescent="0.35">
      <c r="A911" t="s">
        <v>1061</v>
      </c>
      <c r="B911" t="s">
        <v>140</v>
      </c>
      <c r="C911" t="s">
        <v>147</v>
      </c>
      <c r="D911" t="s">
        <v>274</v>
      </c>
      <c r="E911" t="s">
        <v>152</v>
      </c>
      <c r="F911" t="s">
        <v>283</v>
      </c>
      <c r="G911">
        <v>22672</v>
      </c>
      <c r="H911">
        <v>7567</v>
      </c>
      <c r="I911">
        <v>42</v>
      </c>
      <c r="J911">
        <v>352894</v>
      </c>
      <c r="K911" t="s">
        <v>57</v>
      </c>
      <c r="L911" t="s">
        <v>153</v>
      </c>
    </row>
    <row r="912" spans="1:12" x14ac:dyDescent="0.35">
      <c r="A912" t="s">
        <v>1062</v>
      </c>
      <c r="B912" t="s">
        <v>140</v>
      </c>
      <c r="C912" t="s">
        <v>147</v>
      </c>
      <c r="D912" t="s">
        <v>274</v>
      </c>
      <c r="E912" t="s">
        <v>152</v>
      </c>
      <c r="F912" t="s">
        <v>283</v>
      </c>
      <c r="G912">
        <v>23328</v>
      </c>
      <c r="H912">
        <v>7257</v>
      </c>
      <c r="I912">
        <v>34</v>
      </c>
      <c r="J912">
        <v>394332</v>
      </c>
      <c r="K912" t="s">
        <v>57</v>
      </c>
      <c r="L912" t="s">
        <v>145</v>
      </c>
    </row>
    <row r="913" spans="1:12" hidden="1" x14ac:dyDescent="0.35">
      <c r="A913" t="s">
        <v>1063</v>
      </c>
      <c r="B913" t="s">
        <v>140</v>
      </c>
      <c r="C913" t="s">
        <v>141</v>
      </c>
      <c r="D913" t="s">
        <v>274</v>
      </c>
      <c r="E913" t="s">
        <v>152</v>
      </c>
      <c r="F913" t="s">
        <v>283</v>
      </c>
      <c r="G913">
        <v>23100</v>
      </c>
      <c r="H913">
        <v>10311</v>
      </c>
      <c r="I913">
        <v>58</v>
      </c>
      <c r="J913">
        <v>502480</v>
      </c>
      <c r="K913" t="s">
        <v>57</v>
      </c>
      <c r="L913" t="s">
        <v>153</v>
      </c>
    </row>
    <row r="914" spans="1:12" x14ac:dyDescent="0.35">
      <c r="A914" t="s">
        <v>1064</v>
      </c>
      <c r="B914" t="s">
        <v>140</v>
      </c>
      <c r="C914" t="s">
        <v>147</v>
      </c>
      <c r="D914" t="s">
        <v>274</v>
      </c>
      <c r="E914" t="s">
        <v>152</v>
      </c>
      <c r="F914" t="s">
        <v>283</v>
      </c>
      <c r="G914">
        <v>26269</v>
      </c>
      <c r="H914">
        <v>10770</v>
      </c>
      <c r="I914">
        <v>57</v>
      </c>
      <c r="J914">
        <v>675791</v>
      </c>
      <c r="K914" t="s">
        <v>56</v>
      </c>
      <c r="L914" t="s">
        <v>145</v>
      </c>
    </row>
    <row r="915" spans="1:12" x14ac:dyDescent="0.35">
      <c r="A915" t="s">
        <v>1065</v>
      </c>
      <c r="B915" t="s">
        <v>140</v>
      </c>
      <c r="C915" t="s">
        <v>147</v>
      </c>
      <c r="D915" t="s">
        <v>274</v>
      </c>
      <c r="E915" t="s">
        <v>152</v>
      </c>
      <c r="F915" t="s">
        <v>283</v>
      </c>
      <c r="G915">
        <v>24823</v>
      </c>
      <c r="H915">
        <v>10338</v>
      </c>
      <c r="I915">
        <v>40</v>
      </c>
      <c r="J915">
        <v>326613</v>
      </c>
      <c r="K915" t="s">
        <v>57</v>
      </c>
      <c r="L915" t="s">
        <v>145</v>
      </c>
    </row>
    <row r="916" spans="1:12" hidden="1" x14ac:dyDescent="0.35">
      <c r="A916" t="s">
        <v>1066</v>
      </c>
      <c r="B916" t="s">
        <v>140</v>
      </c>
      <c r="C916" t="s">
        <v>141</v>
      </c>
      <c r="D916" t="s">
        <v>274</v>
      </c>
      <c r="E916" t="s">
        <v>143</v>
      </c>
      <c r="F916" t="s">
        <v>283</v>
      </c>
      <c r="G916">
        <v>24442</v>
      </c>
      <c r="H916">
        <v>10860</v>
      </c>
      <c r="I916">
        <v>32</v>
      </c>
      <c r="J916">
        <v>481235</v>
      </c>
      <c r="K916" t="s">
        <v>57</v>
      </c>
      <c r="L916" t="s">
        <v>153</v>
      </c>
    </row>
    <row r="917" spans="1:12" hidden="1" x14ac:dyDescent="0.35">
      <c r="A917" t="s">
        <v>1067</v>
      </c>
      <c r="B917" t="s">
        <v>140</v>
      </c>
      <c r="C917" t="s">
        <v>141</v>
      </c>
      <c r="D917" t="s">
        <v>274</v>
      </c>
      <c r="E917" t="s">
        <v>143</v>
      </c>
      <c r="F917" t="s">
        <v>283</v>
      </c>
      <c r="G917">
        <v>24786</v>
      </c>
      <c r="H917">
        <v>16110</v>
      </c>
      <c r="I917">
        <v>53</v>
      </c>
      <c r="J917">
        <v>616665</v>
      </c>
      <c r="K917" t="s">
        <v>56</v>
      </c>
      <c r="L917" t="s">
        <v>145</v>
      </c>
    </row>
    <row r="918" spans="1:12" hidden="1" x14ac:dyDescent="0.35">
      <c r="A918" t="s">
        <v>1068</v>
      </c>
      <c r="B918" t="s">
        <v>140</v>
      </c>
      <c r="C918" t="s">
        <v>141</v>
      </c>
      <c r="D918" t="s">
        <v>274</v>
      </c>
      <c r="E918" t="s">
        <v>143</v>
      </c>
      <c r="F918" t="s">
        <v>283</v>
      </c>
      <c r="G918">
        <v>27280</v>
      </c>
      <c r="H918">
        <v>14721</v>
      </c>
      <c r="I918">
        <v>28</v>
      </c>
      <c r="J918">
        <v>401268</v>
      </c>
      <c r="K918" t="s">
        <v>57</v>
      </c>
      <c r="L918" t="s">
        <v>153</v>
      </c>
    </row>
    <row r="919" spans="1:12" x14ac:dyDescent="0.35">
      <c r="A919" t="s">
        <v>1069</v>
      </c>
      <c r="B919" t="s">
        <v>140</v>
      </c>
      <c r="C919" t="s">
        <v>147</v>
      </c>
      <c r="D919" t="s">
        <v>274</v>
      </c>
      <c r="E919" t="s">
        <v>143</v>
      </c>
      <c r="F919" t="s">
        <v>283</v>
      </c>
      <c r="G919">
        <v>25500</v>
      </c>
      <c r="H919">
        <v>10400</v>
      </c>
      <c r="I919">
        <v>42</v>
      </c>
      <c r="J919">
        <v>551200</v>
      </c>
      <c r="K919" t="s">
        <v>56</v>
      </c>
      <c r="L919" t="s">
        <v>145</v>
      </c>
    </row>
    <row r="920" spans="1:12" hidden="1" x14ac:dyDescent="0.35">
      <c r="A920" t="s">
        <v>1070</v>
      </c>
      <c r="B920" t="s">
        <v>140</v>
      </c>
      <c r="C920" t="s">
        <v>149</v>
      </c>
      <c r="D920" t="s">
        <v>274</v>
      </c>
      <c r="E920" t="s">
        <v>143</v>
      </c>
      <c r="F920" t="s">
        <v>283</v>
      </c>
      <c r="G920">
        <v>26565</v>
      </c>
      <c r="H920">
        <v>17760</v>
      </c>
      <c r="I920">
        <v>37</v>
      </c>
      <c r="J920">
        <v>420210</v>
      </c>
      <c r="K920" t="s">
        <v>56</v>
      </c>
      <c r="L920" t="s">
        <v>145</v>
      </c>
    </row>
    <row r="921" spans="1:12" x14ac:dyDescent="0.35">
      <c r="A921" t="s">
        <v>1071</v>
      </c>
      <c r="B921" t="s">
        <v>140</v>
      </c>
      <c r="C921" t="s">
        <v>147</v>
      </c>
      <c r="D921" t="s">
        <v>274</v>
      </c>
      <c r="E921" t="s">
        <v>152</v>
      </c>
      <c r="F921" t="s">
        <v>283</v>
      </c>
      <c r="G921">
        <v>27756</v>
      </c>
      <c r="H921">
        <v>15255</v>
      </c>
      <c r="I921">
        <v>49</v>
      </c>
      <c r="J921">
        <v>479856</v>
      </c>
      <c r="K921" t="s">
        <v>57</v>
      </c>
      <c r="L921" t="s">
        <v>153</v>
      </c>
    </row>
    <row r="922" spans="1:12" hidden="1" x14ac:dyDescent="0.35">
      <c r="A922" t="s">
        <v>1072</v>
      </c>
      <c r="B922" t="s">
        <v>140</v>
      </c>
      <c r="C922" t="s">
        <v>149</v>
      </c>
      <c r="D922" t="s">
        <v>274</v>
      </c>
      <c r="E922" t="s">
        <v>143</v>
      </c>
      <c r="F922" t="s">
        <v>283</v>
      </c>
      <c r="G922">
        <v>27768</v>
      </c>
      <c r="H922">
        <v>14978</v>
      </c>
      <c r="I922">
        <v>31</v>
      </c>
      <c r="J922">
        <v>656873</v>
      </c>
      <c r="K922" t="s">
        <v>56</v>
      </c>
      <c r="L922" t="s">
        <v>145</v>
      </c>
    </row>
    <row r="923" spans="1:12" x14ac:dyDescent="0.35">
      <c r="A923" t="s">
        <v>1073</v>
      </c>
      <c r="B923" t="s">
        <v>140</v>
      </c>
      <c r="C923" t="s">
        <v>147</v>
      </c>
      <c r="D923" t="s">
        <v>274</v>
      </c>
      <c r="E923" t="s">
        <v>143</v>
      </c>
      <c r="F923" t="s">
        <v>283</v>
      </c>
      <c r="G923">
        <v>28288</v>
      </c>
      <c r="H923">
        <v>16298</v>
      </c>
      <c r="I923">
        <v>45</v>
      </c>
      <c r="J923">
        <v>395718</v>
      </c>
      <c r="K923" t="s">
        <v>56</v>
      </c>
      <c r="L923" t="s">
        <v>153</v>
      </c>
    </row>
    <row r="924" spans="1:12" hidden="1" x14ac:dyDescent="0.35">
      <c r="A924" t="s">
        <v>1074</v>
      </c>
      <c r="B924" t="s">
        <v>140</v>
      </c>
      <c r="C924" t="s">
        <v>141</v>
      </c>
      <c r="D924" t="s">
        <v>274</v>
      </c>
      <c r="E924" t="s">
        <v>143</v>
      </c>
      <c r="F924" t="s">
        <v>283</v>
      </c>
      <c r="G924">
        <v>32421</v>
      </c>
      <c r="H924">
        <v>19307</v>
      </c>
      <c r="I924">
        <v>44</v>
      </c>
      <c r="J924">
        <v>275292</v>
      </c>
      <c r="K924" t="s">
        <v>57</v>
      </c>
      <c r="L924" t="s">
        <v>145</v>
      </c>
    </row>
    <row r="925" spans="1:12" x14ac:dyDescent="0.35">
      <c r="A925" t="s">
        <v>1075</v>
      </c>
      <c r="B925" t="s">
        <v>140</v>
      </c>
      <c r="C925" t="s">
        <v>147</v>
      </c>
      <c r="D925" t="s">
        <v>274</v>
      </c>
      <c r="E925" t="s">
        <v>152</v>
      </c>
      <c r="F925" t="s">
        <v>283</v>
      </c>
      <c r="G925">
        <v>32724</v>
      </c>
      <c r="H925">
        <v>12435</v>
      </c>
      <c r="I925">
        <v>41</v>
      </c>
      <c r="J925">
        <v>196680</v>
      </c>
      <c r="K925" t="s">
        <v>56</v>
      </c>
      <c r="L925" t="s">
        <v>153</v>
      </c>
    </row>
    <row r="926" spans="1:12" hidden="1" x14ac:dyDescent="0.35">
      <c r="A926" t="s">
        <v>1076</v>
      </c>
      <c r="B926" t="s">
        <v>140</v>
      </c>
      <c r="C926" t="s">
        <v>149</v>
      </c>
      <c r="D926" t="s">
        <v>274</v>
      </c>
      <c r="E926" t="s">
        <v>156</v>
      </c>
      <c r="F926" t="s">
        <v>283</v>
      </c>
      <c r="G926">
        <v>31312</v>
      </c>
      <c r="H926">
        <v>17364</v>
      </c>
      <c r="I926">
        <v>32</v>
      </c>
      <c r="J926">
        <v>434214</v>
      </c>
      <c r="K926" t="s">
        <v>56</v>
      </c>
      <c r="L926" t="s">
        <v>145</v>
      </c>
    </row>
    <row r="927" spans="1:12" x14ac:dyDescent="0.35">
      <c r="A927" t="s">
        <v>1077</v>
      </c>
      <c r="B927" t="s">
        <v>140</v>
      </c>
      <c r="C927" t="s">
        <v>147</v>
      </c>
      <c r="D927" t="s">
        <v>274</v>
      </c>
      <c r="E927" t="s">
        <v>152</v>
      </c>
      <c r="F927" t="s">
        <v>283</v>
      </c>
      <c r="G927">
        <v>34989</v>
      </c>
      <c r="H927">
        <v>18344</v>
      </c>
      <c r="I927">
        <v>34</v>
      </c>
      <c r="J927">
        <v>455840</v>
      </c>
      <c r="K927" t="s">
        <v>57</v>
      </c>
      <c r="L927" t="s">
        <v>145</v>
      </c>
    </row>
    <row r="928" spans="1:12" x14ac:dyDescent="0.35">
      <c r="A928" t="s">
        <v>1078</v>
      </c>
      <c r="B928" t="s">
        <v>140</v>
      </c>
      <c r="C928" t="s">
        <v>147</v>
      </c>
      <c r="D928" t="s">
        <v>274</v>
      </c>
      <c r="E928" t="s">
        <v>152</v>
      </c>
      <c r="F928" t="s">
        <v>283</v>
      </c>
      <c r="G928">
        <v>34528</v>
      </c>
      <c r="H928">
        <v>10730</v>
      </c>
      <c r="I928">
        <v>42</v>
      </c>
      <c r="J928">
        <v>479930</v>
      </c>
      <c r="K928" t="s">
        <v>56</v>
      </c>
      <c r="L928" t="s">
        <v>145</v>
      </c>
    </row>
    <row r="929" spans="1:12" hidden="1" x14ac:dyDescent="0.35">
      <c r="A929" t="s">
        <v>1079</v>
      </c>
      <c r="B929" t="s">
        <v>140</v>
      </c>
      <c r="C929" t="s">
        <v>149</v>
      </c>
      <c r="D929" t="s">
        <v>274</v>
      </c>
      <c r="E929" t="s">
        <v>152</v>
      </c>
      <c r="F929" t="s">
        <v>283</v>
      </c>
      <c r="G929">
        <v>33966</v>
      </c>
      <c r="H929">
        <v>14385</v>
      </c>
      <c r="I929">
        <v>54</v>
      </c>
      <c r="J929">
        <v>471121</v>
      </c>
      <c r="K929" t="s">
        <v>56</v>
      </c>
      <c r="L929" t="s">
        <v>145</v>
      </c>
    </row>
    <row r="930" spans="1:12" hidden="1" x14ac:dyDescent="0.35">
      <c r="A930" t="s">
        <v>1080</v>
      </c>
      <c r="B930" t="s">
        <v>140</v>
      </c>
      <c r="C930" t="s">
        <v>141</v>
      </c>
      <c r="D930" t="s">
        <v>274</v>
      </c>
      <c r="E930" t="s">
        <v>143</v>
      </c>
      <c r="F930" t="s">
        <v>283</v>
      </c>
      <c r="G930">
        <v>35123</v>
      </c>
      <c r="H930">
        <v>16129</v>
      </c>
      <c r="I930">
        <v>43</v>
      </c>
      <c r="J930">
        <v>381570</v>
      </c>
      <c r="K930" t="s">
        <v>56</v>
      </c>
      <c r="L930" t="s">
        <v>153</v>
      </c>
    </row>
    <row r="931" spans="1:12" hidden="1" x14ac:dyDescent="0.35">
      <c r="A931" t="s">
        <v>1081</v>
      </c>
      <c r="B931" t="s">
        <v>140</v>
      </c>
      <c r="C931" t="s">
        <v>141</v>
      </c>
      <c r="D931" t="s">
        <v>274</v>
      </c>
      <c r="E931" t="s">
        <v>152</v>
      </c>
      <c r="F931" t="s">
        <v>283</v>
      </c>
      <c r="G931">
        <v>38010</v>
      </c>
      <c r="H931">
        <v>17202</v>
      </c>
      <c r="I931">
        <v>52</v>
      </c>
      <c r="J931">
        <v>384405</v>
      </c>
      <c r="K931" t="s">
        <v>56</v>
      </c>
      <c r="L931" t="s">
        <v>145</v>
      </c>
    </row>
    <row r="932" spans="1:12" x14ac:dyDescent="0.35">
      <c r="A932" t="s">
        <v>1082</v>
      </c>
      <c r="B932" t="s">
        <v>140</v>
      </c>
      <c r="C932" t="s">
        <v>147</v>
      </c>
      <c r="D932" t="s">
        <v>274</v>
      </c>
      <c r="E932" t="s">
        <v>152</v>
      </c>
      <c r="F932" t="s">
        <v>283</v>
      </c>
      <c r="G932">
        <v>39894</v>
      </c>
      <c r="H932">
        <v>18666</v>
      </c>
      <c r="I932">
        <v>36</v>
      </c>
      <c r="J932">
        <v>278628</v>
      </c>
      <c r="K932" t="s">
        <v>56</v>
      </c>
      <c r="L932" t="s">
        <v>145</v>
      </c>
    </row>
    <row r="933" spans="1:12" x14ac:dyDescent="0.35">
      <c r="A933" t="s">
        <v>1083</v>
      </c>
      <c r="B933" t="s">
        <v>140</v>
      </c>
      <c r="C933" t="s">
        <v>147</v>
      </c>
      <c r="D933" t="s">
        <v>274</v>
      </c>
      <c r="E933" t="s">
        <v>152</v>
      </c>
      <c r="F933" t="s">
        <v>283</v>
      </c>
      <c r="G933">
        <v>40280</v>
      </c>
      <c r="H933">
        <v>20725</v>
      </c>
      <c r="I933">
        <v>31</v>
      </c>
      <c r="J933">
        <v>632664</v>
      </c>
      <c r="K933" t="s">
        <v>57</v>
      </c>
      <c r="L933" t="s">
        <v>153</v>
      </c>
    </row>
    <row r="934" spans="1:12" hidden="1" x14ac:dyDescent="0.35">
      <c r="A934" t="s">
        <v>1084</v>
      </c>
      <c r="B934" t="s">
        <v>140</v>
      </c>
      <c r="C934" t="s">
        <v>149</v>
      </c>
      <c r="D934" t="s">
        <v>274</v>
      </c>
      <c r="E934" t="s">
        <v>152</v>
      </c>
      <c r="F934" t="s">
        <v>283</v>
      </c>
      <c r="G934">
        <v>43818</v>
      </c>
      <c r="H934">
        <v>21949</v>
      </c>
      <c r="I934">
        <v>27</v>
      </c>
      <c r="J934">
        <v>610996</v>
      </c>
      <c r="K934" t="s">
        <v>56</v>
      </c>
      <c r="L934" t="s">
        <v>153</v>
      </c>
    </row>
    <row r="935" spans="1:12" hidden="1" x14ac:dyDescent="0.35">
      <c r="A935" t="s">
        <v>1085</v>
      </c>
      <c r="B935" t="s">
        <v>140</v>
      </c>
      <c r="C935" t="s">
        <v>141</v>
      </c>
      <c r="D935" t="s">
        <v>274</v>
      </c>
      <c r="E935" t="s">
        <v>152</v>
      </c>
      <c r="F935" t="s">
        <v>283</v>
      </c>
      <c r="G935">
        <v>44880</v>
      </c>
      <c r="H935">
        <v>26879</v>
      </c>
      <c r="I935">
        <v>41</v>
      </c>
      <c r="J935">
        <v>661648</v>
      </c>
      <c r="K935" t="s">
        <v>57</v>
      </c>
      <c r="L935" t="s">
        <v>145</v>
      </c>
    </row>
    <row r="936" spans="1:12" x14ac:dyDescent="0.35">
      <c r="A936" t="s">
        <v>1086</v>
      </c>
      <c r="B936" t="s">
        <v>140</v>
      </c>
      <c r="C936" t="s">
        <v>147</v>
      </c>
      <c r="D936" t="s">
        <v>274</v>
      </c>
      <c r="E936" t="s">
        <v>152</v>
      </c>
      <c r="F936" t="s">
        <v>283</v>
      </c>
      <c r="G936">
        <v>46095</v>
      </c>
      <c r="H936">
        <v>14776</v>
      </c>
      <c r="I936">
        <v>43</v>
      </c>
      <c r="J936">
        <v>645604</v>
      </c>
      <c r="K936" t="s">
        <v>57</v>
      </c>
      <c r="L936" t="s">
        <v>153</v>
      </c>
    </row>
    <row r="937" spans="1:12" x14ac:dyDescent="0.35">
      <c r="A937" t="s">
        <v>1087</v>
      </c>
      <c r="B937" t="s">
        <v>140</v>
      </c>
      <c r="C937" t="s">
        <v>147</v>
      </c>
      <c r="D937" t="s">
        <v>274</v>
      </c>
      <c r="E937" t="s">
        <v>143</v>
      </c>
      <c r="F937" t="s">
        <v>321</v>
      </c>
      <c r="G937">
        <v>78840</v>
      </c>
      <c r="H937">
        <v>43332</v>
      </c>
      <c r="I937">
        <v>40</v>
      </c>
      <c r="J937">
        <v>1675128</v>
      </c>
      <c r="K937" t="s">
        <v>56</v>
      </c>
      <c r="L937" t="s">
        <v>145</v>
      </c>
    </row>
    <row r="938" spans="1:12" hidden="1" x14ac:dyDescent="0.35">
      <c r="A938" t="s">
        <v>1088</v>
      </c>
      <c r="B938" t="s">
        <v>140</v>
      </c>
      <c r="C938" t="s">
        <v>149</v>
      </c>
      <c r="D938" t="s">
        <v>274</v>
      </c>
      <c r="E938" t="s">
        <v>143</v>
      </c>
      <c r="F938" t="s">
        <v>321</v>
      </c>
      <c r="G938">
        <v>85280</v>
      </c>
      <c r="H938">
        <v>54521</v>
      </c>
      <c r="I938">
        <v>38</v>
      </c>
      <c r="J938">
        <v>1675128</v>
      </c>
      <c r="K938" t="s">
        <v>56</v>
      </c>
      <c r="L938" t="s">
        <v>145</v>
      </c>
    </row>
    <row r="939" spans="1:12" hidden="1" x14ac:dyDescent="0.35">
      <c r="A939" t="s">
        <v>1089</v>
      </c>
      <c r="B939" t="s">
        <v>140</v>
      </c>
      <c r="C939" t="s">
        <v>149</v>
      </c>
      <c r="D939" t="s">
        <v>274</v>
      </c>
      <c r="E939" t="s">
        <v>143</v>
      </c>
      <c r="F939" t="s">
        <v>321</v>
      </c>
      <c r="G939">
        <v>11330</v>
      </c>
      <c r="H939">
        <v>7332</v>
      </c>
      <c r="I939">
        <v>31</v>
      </c>
      <c r="J939">
        <v>960850</v>
      </c>
      <c r="K939" t="s">
        <v>56</v>
      </c>
      <c r="L939" t="s">
        <v>145</v>
      </c>
    </row>
    <row r="940" spans="1:12" hidden="1" x14ac:dyDescent="0.35">
      <c r="A940" t="s">
        <v>1090</v>
      </c>
      <c r="B940" t="s">
        <v>140</v>
      </c>
      <c r="C940" t="s">
        <v>149</v>
      </c>
      <c r="D940" t="s">
        <v>274</v>
      </c>
      <c r="E940" t="s">
        <v>143</v>
      </c>
      <c r="F940" t="s">
        <v>321</v>
      </c>
      <c r="G940">
        <v>63000</v>
      </c>
      <c r="H940">
        <v>41730</v>
      </c>
      <c r="I940">
        <v>35</v>
      </c>
      <c r="J940">
        <v>1393092</v>
      </c>
      <c r="K940" t="s">
        <v>56</v>
      </c>
      <c r="L940" t="s">
        <v>145</v>
      </c>
    </row>
    <row r="941" spans="1:12" hidden="1" x14ac:dyDescent="0.35">
      <c r="A941" t="s">
        <v>1091</v>
      </c>
      <c r="B941" t="s">
        <v>140</v>
      </c>
      <c r="C941" t="s">
        <v>149</v>
      </c>
      <c r="D941" t="s">
        <v>274</v>
      </c>
      <c r="E941" t="s">
        <v>143</v>
      </c>
      <c r="F941" t="s">
        <v>321</v>
      </c>
      <c r="G941">
        <v>144900</v>
      </c>
      <c r="H941">
        <v>77418</v>
      </c>
      <c r="I941">
        <v>36</v>
      </c>
      <c r="J941">
        <v>1151534</v>
      </c>
      <c r="K941" t="s">
        <v>57</v>
      </c>
      <c r="L941" t="s">
        <v>145</v>
      </c>
    </row>
    <row r="942" spans="1:12" x14ac:dyDescent="0.35">
      <c r="A942" t="s">
        <v>1092</v>
      </c>
      <c r="B942" t="s">
        <v>140</v>
      </c>
      <c r="C942" t="s">
        <v>147</v>
      </c>
      <c r="D942" t="s">
        <v>274</v>
      </c>
      <c r="E942" t="s">
        <v>143</v>
      </c>
      <c r="F942" t="s">
        <v>321</v>
      </c>
      <c r="G942">
        <v>66340</v>
      </c>
      <c r="H942">
        <v>43121</v>
      </c>
      <c r="I942">
        <v>42</v>
      </c>
      <c r="J942">
        <v>1061115</v>
      </c>
      <c r="K942" t="s">
        <v>57</v>
      </c>
      <c r="L942" t="s">
        <v>145</v>
      </c>
    </row>
    <row r="943" spans="1:12" x14ac:dyDescent="0.35">
      <c r="A943" t="s">
        <v>1093</v>
      </c>
      <c r="B943" t="s">
        <v>140</v>
      </c>
      <c r="C943" t="s">
        <v>147</v>
      </c>
      <c r="D943" t="s">
        <v>274</v>
      </c>
      <c r="E943" t="s">
        <v>143</v>
      </c>
      <c r="F943" t="s">
        <v>321</v>
      </c>
      <c r="G943">
        <v>69300</v>
      </c>
      <c r="H943">
        <v>42768</v>
      </c>
      <c r="I943">
        <v>49</v>
      </c>
      <c r="J943">
        <v>1017228</v>
      </c>
      <c r="K943" t="s">
        <v>57</v>
      </c>
      <c r="L943" t="s">
        <v>153</v>
      </c>
    </row>
    <row r="944" spans="1:12" x14ac:dyDescent="0.35">
      <c r="A944" t="s">
        <v>1094</v>
      </c>
      <c r="B944" t="s">
        <v>140</v>
      </c>
      <c r="C944" t="s">
        <v>147</v>
      </c>
      <c r="D944" t="s">
        <v>274</v>
      </c>
      <c r="E944" t="s">
        <v>143</v>
      </c>
      <c r="F944" t="s">
        <v>321</v>
      </c>
      <c r="G944">
        <v>47960</v>
      </c>
      <c r="H944">
        <v>27645</v>
      </c>
      <c r="I944">
        <v>50</v>
      </c>
      <c r="J944">
        <v>1094142</v>
      </c>
      <c r="K944" t="s">
        <v>56</v>
      </c>
      <c r="L944" t="s">
        <v>145</v>
      </c>
    </row>
    <row r="945" spans="1:12" x14ac:dyDescent="0.35">
      <c r="A945" t="s">
        <v>1095</v>
      </c>
      <c r="B945" t="s">
        <v>140</v>
      </c>
      <c r="C945" t="s">
        <v>147</v>
      </c>
      <c r="D945" t="s">
        <v>274</v>
      </c>
      <c r="E945" t="s">
        <v>143</v>
      </c>
      <c r="F945" t="s">
        <v>321</v>
      </c>
      <c r="G945">
        <v>60600</v>
      </c>
      <c r="H945">
        <v>37620</v>
      </c>
      <c r="I945">
        <v>31</v>
      </c>
      <c r="J945">
        <v>1947240</v>
      </c>
      <c r="K945" t="s">
        <v>57</v>
      </c>
      <c r="L945" t="s">
        <v>145</v>
      </c>
    </row>
    <row r="946" spans="1:12" hidden="1" x14ac:dyDescent="0.35">
      <c r="A946" t="s">
        <v>1096</v>
      </c>
      <c r="B946" t="s">
        <v>140</v>
      </c>
      <c r="C946" t="s">
        <v>141</v>
      </c>
      <c r="D946" t="s">
        <v>274</v>
      </c>
      <c r="E946" t="s">
        <v>143</v>
      </c>
      <c r="F946" t="s">
        <v>321</v>
      </c>
      <c r="G946">
        <v>66960</v>
      </c>
      <c r="H946">
        <v>39140</v>
      </c>
      <c r="I946">
        <v>42</v>
      </c>
      <c r="J946">
        <v>1339974</v>
      </c>
      <c r="K946" t="s">
        <v>56</v>
      </c>
      <c r="L946" t="s">
        <v>153</v>
      </c>
    </row>
    <row r="947" spans="1:12" hidden="1" x14ac:dyDescent="0.35">
      <c r="A947" t="s">
        <v>1097</v>
      </c>
      <c r="B947" t="s">
        <v>140</v>
      </c>
      <c r="C947" t="s">
        <v>149</v>
      </c>
      <c r="D947" t="s">
        <v>274</v>
      </c>
      <c r="E947" t="s">
        <v>143</v>
      </c>
      <c r="F947" t="s">
        <v>321</v>
      </c>
      <c r="G947">
        <v>79310</v>
      </c>
      <c r="H947">
        <v>54208</v>
      </c>
      <c r="I947">
        <v>51</v>
      </c>
      <c r="J947">
        <v>1048437</v>
      </c>
      <c r="K947" t="s">
        <v>57</v>
      </c>
      <c r="L947" t="s">
        <v>153</v>
      </c>
    </row>
    <row r="948" spans="1:12" x14ac:dyDescent="0.35">
      <c r="A948" t="s">
        <v>1098</v>
      </c>
      <c r="B948" t="s">
        <v>140</v>
      </c>
      <c r="C948" t="s">
        <v>147</v>
      </c>
      <c r="D948" t="s">
        <v>274</v>
      </c>
      <c r="E948" t="s">
        <v>143</v>
      </c>
      <c r="F948" t="s">
        <v>321</v>
      </c>
      <c r="G948">
        <v>115540</v>
      </c>
      <c r="H948">
        <v>70967</v>
      </c>
      <c r="I948">
        <v>45</v>
      </c>
      <c r="J948">
        <v>720231</v>
      </c>
      <c r="K948" t="s">
        <v>57</v>
      </c>
      <c r="L948" t="s">
        <v>145</v>
      </c>
    </row>
    <row r="949" spans="1:12" hidden="1" x14ac:dyDescent="0.35">
      <c r="A949" t="s">
        <v>1099</v>
      </c>
      <c r="B949" t="s">
        <v>140</v>
      </c>
      <c r="C949" t="s">
        <v>141</v>
      </c>
      <c r="D949" t="s">
        <v>274</v>
      </c>
      <c r="E949" t="s">
        <v>143</v>
      </c>
      <c r="F949" t="s">
        <v>321</v>
      </c>
      <c r="G949">
        <v>66000</v>
      </c>
      <c r="H949">
        <v>45780</v>
      </c>
      <c r="I949">
        <v>27</v>
      </c>
      <c r="J949">
        <v>1127060</v>
      </c>
      <c r="K949" t="s">
        <v>57</v>
      </c>
      <c r="L949" t="s">
        <v>153</v>
      </c>
    </row>
    <row r="950" spans="1:12" hidden="1" x14ac:dyDescent="0.35">
      <c r="A950" t="s">
        <v>1100</v>
      </c>
      <c r="B950" t="s">
        <v>140</v>
      </c>
      <c r="C950" t="s">
        <v>149</v>
      </c>
      <c r="D950" t="s">
        <v>274</v>
      </c>
      <c r="E950" t="s">
        <v>143</v>
      </c>
      <c r="F950" t="s">
        <v>321</v>
      </c>
      <c r="G950">
        <v>96120</v>
      </c>
      <c r="H950">
        <v>50418</v>
      </c>
      <c r="I950">
        <v>31</v>
      </c>
      <c r="J950">
        <v>889022</v>
      </c>
      <c r="K950" t="s">
        <v>57</v>
      </c>
      <c r="L950" t="s">
        <v>153</v>
      </c>
    </row>
    <row r="951" spans="1:12" hidden="1" x14ac:dyDescent="0.35">
      <c r="A951" t="s">
        <v>1101</v>
      </c>
      <c r="B951" t="s">
        <v>140</v>
      </c>
      <c r="C951" t="s">
        <v>141</v>
      </c>
      <c r="D951" t="s">
        <v>274</v>
      </c>
      <c r="E951" t="s">
        <v>143</v>
      </c>
      <c r="F951" t="s">
        <v>321</v>
      </c>
      <c r="G951">
        <v>78100</v>
      </c>
      <c r="H951">
        <v>44609</v>
      </c>
      <c r="I951">
        <v>31</v>
      </c>
      <c r="J951">
        <v>1217916</v>
      </c>
      <c r="K951" t="s">
        <v>57</v>
      </c>
      <c r="L951" t="s">
        <v>153</v>
      </c>
    </row>
    <row r="952" spans="1:12" x14ac:dyDescent="0.35">
      <c r="A952" t="s">
        <v>1102</v>
      </c>
      <c r="B952" t="s">
        <v>140</v>
      </c>
      <c r="C952" t="s">
        <v>147</v>
      </c>
      <c r="D952" t="s">
        <v>274</v>
      </c>
      <c r="E952" t="s">
        <v>143</v>
      </c>
      <c r="F952" t="s">
        <v>321</v>
      </c>
      <c r="G952">
        <v>76650</v>
      </c>
      <c r="H952">
        <v>50873</v>
      </c>
      <c r="I952">
        <v>41</v>
      </c>
      <c r="J952">
        <v>793275</v>
      </c>
      <c r="K952" t="s">
        <v>56</v>
      </c>
      <c r="L952" t="s">
        <v>145</v>
      </c>
    </row>
    <row r="953" spans="1:12" x14ac:dyDescent="0.35">
      <c r="A953" t="s">
        <v>1103</v>
      </c>
      <c r="B953" t="s">
        <v>140</v>
      </c>
      <c r="C953" t="s">
        <v>147</v>
      </c>
      <c r="D953" t="s">
        <v>274</v>
      </c>
      <c r="E953" t="s">
        <v>143</v>
      </c>
      <c r="F953" t="s">
        <v>321</v>
      </c>
      <c r="G953">
        <v>57200</v>
      </c>
      <c r="H953">
        <v>31663</v>
      </c>
      <c r="I953">
        <v>39</v>
      </c>
      <c r="J953">
        <v>260075</v>
      </c>
      <c r="K953" t="s">
        <v>57</v>
      </c>
      <c r="L953" t="s">
        <v>145</v>
      </c>
    </row>
    <row r="954" spans="1:12" hidden="1" x14ac:dyDescent="0.35">
      <c r="A954" t="s">
        <v>1104</v>
      </c>
      <c r="B954" t="s">
        <v>140</v>
      </c>
      <c r="C954" t="s">
        <v>141</v>
      </c>
      <c r="D954" t="s">
        <v>274</v>
      </c>
      <c r="E954" t="s">
        <v>152</v>
      </c>
      <c r="F954" t="s">
        <v>321</v>
      </c>
      <c r="G954">
        <v>38850</v>
      </c>
      <c r="H954">
        <v>12387</v>
      </c>
      <c r="I954">
        <v>60</v>
      </c>
      <c r="J954">
        <v>458768</v>
      </c>
      <c r="K954" t="s">
        <v>57</v>
      </c>
      <c r="L954" t="s">
        <v>145</v>
      </c>
    </row>
    <row r="955" spans="1:12" x14ac:dyDescent="0.35">
      <c r="A955" t="s">
        <v>1105</v>
      </c>
      <c r="B955" t="s">
        <v>140</v>
      </c>
      <c r="C955" t="s">
        <v>147</v>
      </c>
      <c r="D955" t="s">
        <v>274</v>
      </c>
      <c r="E955" t="s">
        <v>152</v>
      </c>
      <c r="F955" t="s">
        <v>321</v>
      </c>
      <c r="G955">
        <v>56180</v>
      </c>
      <c r="H955">
        <v>17744</v>
      </c>
      <c r="I955">
        <v>59</v>
      </c>
      <c r="J955">
        <v>744700</v>
      </c>
      <c r="K955" t="s">
        <v>56</v>
      </c>
      <c r="L955" t="s">
        <v>153</v>
      </c>
    </row>
    <row r="956" spans="1:12" hidden="1" x14ac:dyDescent="0.35">
      <c r="A956" t="s">
        <v>1106</v>
      </c>
      <c r="B956" t="s">
        <v>140</v>
      </c>
      <c r="C956" t="s">
        <v>141</v>
      </c>
      <c r="D956" t="s">
        <v>274</v>
      </c>
      <c r="E956" t="s">
        <v>152</v>
      </c>
      <c r="F956" t="s">
        <v>321</v>
      </c>
      <c r="G956">
        <v>48300</v>
      </c>
      <c r="H956">
        <v>17549</v>
      </c>
      <c r="I956">
        <v>52</v>
      </c>
      <c r="J956">
        <v>724086</v>
      </c>
      <c r="K956" t="s">
        <v>57</v>
      </c>
      <c r="L956" t="s">
        <v>145</v>
      </c>
    </row>
    <row r="957" spans="1:12" hidden="1" x14ac:dyDescent="0.35">
      <c r="A957" t="s">
        <v>1107</v>
      </c>
      <c r="B957" t="s">
        <v>346</v>
      </c>
      <c r="C957" t="s">
        <v>141</v>
      </c>
      <c r="D957" t="s">
        <v>142</v>
      </c>
      <c r="E957" t="s">
        <v>143</v>
      </c>
      <c r="F957" t="s">
        <v>144</v>
      </c>
      <c r="G957">
        <v>12102300</v>
      </c>
      <c r="H957">
        <v>4113200</v>
      </c>
      <c r="I957">
        <v>35</v>
      </c>
      <c r="J957">
        <v>4805325</v>
      </c>
      <c r="K957" t="s">
        <v>57</v>
      </c>
      <c r="L957" t="s">
        <v>153</v>
      </c>
    </row>
    <row r="958" spans="1:12" hidden="1" x14ac:dyDescent="0.35">
      <c r="A958" t="s">
        <v>1108</v>
      </c>
      <c r="B958" t="s">
        <v>346</v>
      </c>
      <c r="C958" t="s">
        <v>149</v>
      </c>
      <c r="D958" t="s">
        <v>142</v>
      </c>
      <c r="E958" t="s">
        <v>143</v>
      </c>
      <c r="F958" t="s">
        <v>144</v>
      </c>
      <c r="G958">
        <v>189907480</v>
      </c>
      <c r="H958">
        <v>94953740</v>
      </c>
      <c r="I958">
        <v>28</v>
      </c>
      <c r="J958">
        <v>69199777</v>
      </c>
      <c r="K958" t="s">
        <v>57</v>
      </c>
      <c r="L958" t="s">
        <v>145</v>
      </c>
    </row>
    <row r="959" spans="1:12" hidden="1" x14ac:dyDescent="0.35">
      <c r="A959" t="s">
        <v>1109</v>
      </c>
      <c r="B959" t="s">
        <v>346</v>
      </c>
      <c r="C959" t="s">
        <v>141</v>
      </c>
      <c r="D959" t="s">
        <v>142</v>
      </c>
      <c r="E959" t="s">
        <v>143</v>
      </c>
      <c r="F959" t="s">
        <v>144</v>
      </c>
      <c r="G959">
        <v>9810300</v>
      </c>
      <c r="H959">
        <v>3208400</v>
      </c>
      <c r="I959">
        <v>45</v>
      </c>
      <c r="J959">
        <v>7635375</v>
      </c>
      <c r="K959" t="s">
        <v>57</v>
      </c>
      <c r="L959" t="s">
        <v>153</v>
      </c>
    </row>
    <row r="960" spans="1:12" x14ac:dyDescent="0.35">
      <c r="A960" t="s">
        <v>1110</v>
      </c>
      <c r="B960" t="s">
        <v>346</v>
      </c>
      <c r="C960" t="s">
        <v>147</v>
      </c>
      <c r="D960" t="s">
        <v>142</v>
      </c>
      <c r="E960" t="s">
        <v>152</v>
      </c>
      <c r="F960" t="s">
        <v>144</v>
      </c>
      <c r="G960">
        <v>9497280</v>
      </c>
      <c r="H960">
        <v>3226640</v>
      </c>
      <c r="I960">
        <v>28</v>
      </c>
      <c r="J960">
        <v>7465410</v>
      </c>
      <c r="K960" t="s">
        <v>57</v>
      </c>
      <c r="L960" t="s">
        <v>153</v>
      </c>
    </row>
    <row r="961" spans="1:12" hidden="1" x14ac:dyDescent="0.35">
      <c r="A961" t="s">
        <v>1111</v>
      </c>
      <c r="B961" t="s">
        <v>346</v>
      </c>
      <c r="C961" t="s">
        <v>149</v>
      </c>
      <c r="D961" t="s">
        <v>160</v>
      </c>
      <c r="E961" t="s">
        <v>143</v>
      </c>
      <c r="F961" t="s">
        <v>161</v>
      </c>
      <c r="G961">
        <v>6300</v>
      </c>
      <c r="H961">
        <v>2397</v>
      </c>
      <c r="I961">
        <v>55</v>
      </c>
      <c r="J961">
        <v>44388</v>
      </c>
      <c r="K961" t="s">
        <v>57</v>
      </c>
      <c r="L961" t="s">
        <v>145</v>
      </c>
    </row>
    <row r="962" spans="1:12" x14ac:dyDescent="0.35">
      <c r="A962" t="s">
        <v>1112</v>
      </c>
      <c r="B962" t="s">
        <v>346</v>
      </c>
      <c r="C962" t="s">
        <v>147</v>
      </c>
      <c r="D962" t="s">
        <v>160</v>
      </c>
      <c r="E962" t="s">
        <v>143</v>
      </c>
      <c r="F962" t="s">
        <v>161</v>
      </c>
      <c r="G962">
        <v>6300</v>
      </c>
      <c r="H962">
        <v>2308</v>
      </c>
      <c r="I962">
        <v>42</v>
      </c>
      <c r="J962">
        <v>60170</v>
      </c>
      <c r="K962" t="s">
        <v>57</v>
      </c>
      <c r="L962" t="s">
        <v>145</v>
      </c>
    </row>
    <row r="963" spans="1:12" x14ac:dyDescent="0.35">
      <c r="A963" t="s">
        <v>1113</v>
      </c>
      <c r="B963" t="s">
        <v>346</v>
      </c>
      <c r="C963" t="s">
        <v>147</v>
      </c>
      <c r="D963" t="s">
        <v>160</v>
      </c>
      <c r="E963" t="s">
        <v>143</v>
      </c>
      <c r="F963" t="s">
        <v>161</v>
      </c>
      <c r="G963">
        <v>14980</v>
      </c>
      <c r="H963">
        <v>3850</v>
      </c>
      <c r="I963">
        <v>52</v>
      </c>
      <c r="J963">
        <v>38784</v>
      </c>
      <c r="K963" t="s">
        <v>57</v>
      </c>
      <c r="L963" t="s">
        <v>153</v>
      </c>
    </row>
    <row r="964" spans="1:12" x14ac:dyDescent="0.35">
      <c r="A964" t="s">
        <v>1114</v>
      </c>
      <c r="B964" t="s">
        <v>346</v>
      </c>
      <c r="C964" t="s">
        <v>147</v>
      </c>
      <c r="D964" t="s">
        <v>160</v>
      </c>
      <c r="E964" t="s">
        <v>143</v>
      </c>
      <c r="F964" t="s">
        <v>161</v>
      </c>
      <c r="G964">
        <v>15150</v>
      </c>
      <c r="H964">
        <v>4017</v>
      </c>
      <c r="I964">
        <v>55</v>
      </c>
      <c r="J964">
        <v>42372</v>
      </c>
      <c r="K964" t="s">
        <v>57</v>
      </c>
      <c r="L964" t="s">
        <v>145</v>
      </c>
    </row>
    <row r="965" spans="1:12" x14ac:dyDescent="0.35">
      <c r="A965" t="s">
        <v>1115</v>
      </c>
      <c r="B965" t="s">
        <v>346</v>
      </c>
      <c r="C965" t="s">
        <v>147</v>
      </c>
      <c r="D965" t="s">
        <v>160</v>
      </c>
      <c r="E965" t="s">
        <v>143</v>
      </c>
      <c r="F965" t="s">
        <v>161</v>
      </c>
      <c r="G965">
        <v>16960</v>
      </c>
      <c r="H965">
        <v>6105</v>
      </c>
      <c r="I965">
        <v>33</v>
      </c>
      <c r="J965">
        <v>25850</v>
      </c>
      <c r="K965" t="s">
        <v>57</v>
      </c>
      <c r="L965" t="s">
        <v>145</v>
      </c>
    </row>
    <row r="966" spans="1:12" hidden="1" x14ac:dyDescent="0.35">
      <c r="A966" t="s">
        <v>1116</v>
      </c>
      <c r="B966" t="s">
        <v>346</v>
      </c>
      <c r="C966" t="s">
        <v>149</v>
      </c>
      <c r="D966" t="s">
        <v>160</v>
      </c>
      <c r="E966" t="s">
        <v>143</v>
      </c>
      <c r="F966" t="s">
        <v>161</v>
      </c>
      <c r="G966">
        <v>17120</v>
      </c>
      <c r="H966">
        <v>4883</v>
      </c>
      <c r="I966">
        <v>45</v>
      </c>
      <c r="J966">
        <v>23532</v>
      </c>
      <c r="K966" t="s">
        <v>57</v>
      </c>
      <c r="L966" t="s">
        <v>145</v>
      </c>
    </row>
    <row r="967" spans="1:12" hidden="1" x14ac:dyDescent="0.35">
      <c r="A967" t="s">
        <v>1117</v>
      </c>
      <c r="B967" t="s">
        <v>346</v>
      </c>
      <c r="C967" t="s">
        <v>141</v>
      </c>
      <c r="D967" t="s">
        <v>160</v>
      </c>
      <c r="E967" t="s">
        <v>143</v>
      </c>
      <c r="F967" t="s">
        <v>161</v>
      </c>
      <c r="G967">
        <v>17600</v>
      </c>
      <c r="H967">
        <v>5656</v>
      </c>
      <c r="I967">
        <v>38</v>
      </c>
      <c r="J967">
        <v>23230</v>
      </c>
      <c r="K967" t="s">
        <v>57</v>
      </c>
      <c r="L967" t="s">
        <v>145</v>
      </c>
    </row>
    <row r="968" spans="1:12" hidden="1" x14ac:dyDescent="0.35">
      <c r="A968" t="s">
        <v>1118</v>
      </c>
      <c r="B968" t="s">
        <v>346</v>
      </c>
      <c r="C968" t="s">
        <v>149</v>
      </c>
      <c r="D968" t="s">
        <v>160</v>
      </c>
      <c r="E968" t="s">
        <v>143</v>
      </c>
      <c r="F968" t="s">
        <v>161</v>
      </c>
      <c r="G968">
        <v>17340</v>
      </c>
      <c r="H968">
        <v>6247</v>
      </c>
      <c r="I968">
        <v>55</v>
      </c>
      <c r="J968">
        <v>29784</v>
      </c>
      <c r="K968" t="s">
        <v>57</v>
      </c>
      <c r="L968" t="s">
        <v>145</v>
      </c>
    </row>
    <row r="969" spans="1:12" hidden="1" x14ac:dyDescent="0.35">
      <c r="A969" t="s">
        <v>1119</v>
      </c>
      <c r="B969" t="s">
        <v>346</v>
      </c>
      <c r="C969" t="s">
        <v>149</v>
      </c>
      <c r="D969" t="s">
        <v>160</v>
      </c>
      <c r="E969" t="s">
        <v>143</v>
      </c>
      <c r="F969" t="s">
        <v>161</v>
      </c>
      <c r="G969">
        <v>25920</v>
      </c>
      <c r="H969">
        <v>6804</v>
      </c>
      <c r="I969">
        <v>52</v>
      </c>
      <c r="J969">
        <v>24341</v>
      </c>
      <c r="K969" t="s">
        <v>57</v>
      </c>
      <c r="L969" t="s">
        <v>145</v>
      </c>
    </row>
    <row r="970" spans="1:12" hidden="1" x14ac:dyDescent="0.35">
      <c r="A970" t="s">
        <v>1120</v>
      </c>
      <c r="B970" t="s">
        <v>346</v>
      </c>
      <c r="C970" t="s">
        <v>141</v>
      </c>
      <c r="D970" t="s">
        <v>160</v>
      </c>
      <c r="E970" t="s">
        <v>143</v>
      </c>
      <c r="F970" t="s">
        <v>161</v>
      </c>
      <c r="G970">
        <v>26500</v>
      </c>
      <c r="H970">
        <v>6875</v>
      </c>
      <c r="I970">
        <v>51</v>
      </c>
      <c r="J970">
        <v>40501</v>
      </c>
      <c r="K970" t="s">
        <v>57</v>
      </c>
      <c r="L970" t="s">
        <v>145</v>
      </c>
    </row>
    <row r="971" spans="1:12" hidden="1" x14ac:dyDescent="0.35">
      <c r="A971" t="s">
        <v>1121</v>
      </c>
      <c r="B971" t="s">
        <v>346</v>
      </c>
      <c r="C971" t="s">
        <v>149</v>
      </c>
      <c r="D971" t="s">
        <v>160</v>
      </c>
      <c r="E971" t="s">
        <v>143</v>
      </c>
      <c r="F971" t="s">
        <v>161</v>
      </c>
      <c r="G971">
        <v>27000</v>
      </c>
      <c r="H971">
        <v>7210</v>
      </c>
      <c r="I971">
        <v>39</v>
      </c>
      <c r="J971">
        <v>30992</v>
      </c>
      <c r="K971" t="s">
        <v>57</v>
      </c>
      <c r="L971" t="s">
        <v>153</v>
      </c>
    </row>
    <row r="972" spans="1:12" hidden="1" x14ac:dyDescent="0.35">
      <c r="A972" t="s">
        <v>1122</v>
      </c>
      <c r="B972" t="s">
        <v>346</v>
      </c>
      <c r="C972" t="s">
        <v>141</v>
      </c>
      <c r="D972" t="s">
        <v>160</v>
      </c>
      <c r="E972" t="s">
        <v>143</v>
      </c>
      <c r="F972" t="s">
        <v>161</v>
      </c>
      <c r="G972">
        <v>26500</v>
      </c>
      <c r="H972">
        <v>8080</v>
      </c>
      <c r="I972">
        <v>25</v>
      </c>
      <c r="J972">
        <v>43848</v>
      </c>
      <c r="K972" t="s">
        <v>57</v>
      </c>
      <c r="L972" t="s">
        <v>145</v>
      </c>
    </row>
    <row r="973" spans="1:12" hidden="1" x14ac:dyDescent="0.35">
      <c r="A973" t="s">
        <v>1123</v>
      </c>
      <c r="B973" t="s">
        <v>346</v>
      </c>
      <c r="C973" t="s">
        <v>149</v>
      </c>
      <c r="D973" t="s">
        <v>160</v>
      </c>
      <c r="E973" t="s">
        <v>143</v>
      </c>
      <c r="F973" t="s">
        <v>161</v>
      </c>
      <c r="G973">
        <v>27300</v>
      </c>
      <c r="H973">
        <v>6962</v>
      </c>
      <c r="I973">
        <v>53</v>
      </c>
      <c r="J973">
        <v>24745</v>
      </c>
      <c r="K973" t="s">
        <v>57</v>
      </c>
      <c r="L973" t="s">
        <v>145</v>
      </c>
    </row>
    <row r="974" spans="1:12" x14ac:dyDescent="0.35">
      <c r="A974" t="s">
        <v>1124</v>
      </c>
      <c r="B974" t="s">
        <v>346</v>
      </c>
      <c r="C974" t="s">
        <v>147</v>
      </c>
      <c r="D974" t="s">
        <v>160</v>
      </c>
      <c r="E974" t="s">
        <v>143</v>
      </c>
      <c r="F974" t="s">
        <v>161</v>
      </c>
      <c r="G974">
        <v>27040</v>
      </c>
      <c r="H974">
        <v>6955</v>
      </c>
      <c r="I974">
        <v>28</v>
      </c>
      <c r="J974">
        <v>37440</v>
      </c>
      <c r="K974" t="s">
        <v>57</v>
      </c>
      <c r="L974" t="s">
        <v>145</v>
      </c>
    </row>
    <row r="975" spans="1:12" hidden="1" x14ac:dyDescent="0.35">
      <c r="A975" t="s">
        <v>1125</v>
      </c>
      <c r="B975" t="s">
        <v>346</v>
      </c>
      <c r="C975" t="s">
        <v>149</v>
      </c>
      <c r="D975" t="s">
        <v>160</v>
      </c>
      <c r="E975" t="s">
        <v>143</v>
      </c>
      <c r="F975" t="s">
        <v>161</v>
      </c>
      <c r="G975">
        <v>28890</v>
      </c>
      <c r="H975">
        <v>9331</v>
      </c>
      <c r="I975">
        <v>28</v>
      </c>
      <c r="J975">
        <v>23520</v>
      </c>
      <c r="K975" t="s">
        <v>56</v>
      </c>
      <c r="L975" t="s">
        <v>145</v>
      </c>
    </row>
    <row r="976" spans="1:12" x14ac:dyDescent="0.35">
      <c r="A976" t="s">
        <v>1126</v>
      </c>
      <c r="B976" t="s">
        <v>346</v>
      </c>
      <c r="C976" t="s">
        <v>147</v>
      </c>
      <c r="D976" t="s">
        <v>160</v>
      </c>
      <c r="E976" t="s">
        <v>143</v>
      </c>
      <c r="F976" t="s">
        <v>161</v>
      </c>
      <c r="G976">
        <v>28080</v>
      </c>
      <c r="H976">
        <v>9914</v>
      </c>
      <c r="I976">
        <v>35</v>
      </c>
      <c r="J976">
        <v>20703</v>
      </c>
      <c r="K976" t="s">
        <v>57</v>
      </c>
      <c r="L976" t="s">
        <v>145</v>
      </c>
    </row>
    <row r="977" spans="1:12" hidden="1" x14ac:dyDescent="0.35">
      <c r="A977" t="s">
        <v>1127</v>
      </c>
      <c r="B977" t="s">
        <v>346</v>
      </c>
      <c r="C977" t="s">
        <v>141</v>
      </c>
      <c r="D977" t="s">
        <v>160</v>
      </c>
      <c r="E977" t="s">
        <v>143</v>
      </c>
      <c r="F977" t="s">
        <v>161</v>
      </c>
      <c r="G977">
        <v>28080</v>
      </c>
      <c r="H977">
        <v>7862</v>
      </c>
      <c r="I977">
        <v>34</v>
      </c>
      <c r="J977">
        <v>42824</v>
      </c>
      <c r="K977" t="s">
        <v>57</v>
      </c>
      <c r="L977" t="s">
        <v>145</v>
      </c>
    </row>
    <row r="978" spans="1:12" hidden="1" x14ac:dyDescent="0.35">
      <c r="A978" t="s">
        <v>1128</v>
      </c>
      <c r="B978" t="s">
        <v>346</v>
      </c>
      <c r="C978" t="s">
        <v>141</v>
      </c>
      <c r="D978" t="s">
        <v>160</v>
      </c>
      <c r="E978" t="s">
        <v>143</v>
      </c>
      <c r="F978" t="s">
        <v>161</v>
      </c>
      <c r="G978">
        <v>37060</v>
      </c>
      <c r="H978">
        <v>13341</v>
      </c>
      <c r="I978">
        <v>30</v>
      </c>
      <c r="J978">
        <v>27432</v>
      </c>
      <c r="K978" t="s">
        <v>57</v>
      </c>
      <c r="L978" t="s">
        <v>145</v>
      </c>
    </row>
    <row r="979" spans="1:12" hidden="1" x14ac:dyDescent="0.35">
      <c r="A979" t="s">
        <v>1129</v>
      </c>
      <c r="B979" t="s">
        <v>346</v>
      </c>
      <c r="C979" t="s">
        <v>141</v>
      </c>
      <c r="D979" t="s">
        <v>160</v>
      </c>
      <c r="E979" t="s">
        <v>143</v>
      </c>
      <c r="F979" t="s">
        <v>161</v>
      </c>
      <c r="G979">
        <v>35700</v>
      </c>
      <c r="H979">
        <v>10550</v>
      </c>
      <c r="I979">
        <v>25</v>
      </c>
      <c r="J979">
        <v>15960</v>
      </c>
      <c r="K979" t="s">
        <v>57</v>
      </c>
      <c r="L979" t="s">
        <v>145</v>
      </c>
    </row>
    <row r="980" spans="1:12" hidden="1" x14ac:dyDescent="0.35">
      <c r="A980" t="s">
        <v>1130</v>
      </c>
      <c r="B980" t="s">
        <v>346</v>
      </c>
      <c r="C980" t="s">
        <v>149</v>
      </c>
      <c r="D980" t="s">
        <v>160</v>
      </c>
      <c r="E980" t="s">
        <v>143</v>
      </c>
      <c r="F980" t="s">
        <v>161</v>
      </c>
      <c r="G980">
        <v>38160</v>
      </c>
      <c r="H980">
        <v>12830</v>
      </c>
      <c r="I980">
        <v>37</v>
      </c>
      <c r="J980">
        <v>57834</v>
      </c>
      <c r="K980" t="s">
        <v>57</v>
      </c>
      <c r="L980" t="s">
        <v>145</v>
      </c>
    </row>
    <row r="981" spans="1:12" hidden="1" x14ac:dyDescent="0.35">
      <c r="A981" t="s">
        <v>1131</v>
      </c>
      <c r="B981" t="s">
        <v>346</v>
      </c>
      <c r="C981" t="s">
        <v>141</v>
      </c>
      <c r="D981" t="s">
        <v>160</v>
      </c>
      <c r="E981" t="s">
        <v>143</v>
      </c>
      <c r="F981" t="s">
        <v>161</v>
      </c>
      <c r="G981">
        <v>37080</v>
      </c>
      <c r="H981">
        <v>11379</v>
      </c>
      <c r="I981">
        <v>53</v>
      </c>
      <c r="J981">
        <v>38168</v>
      </c>
      <c r="K981" t="s">
        <v>56</v>
      </c>
      <c r="L981" t="s">
        <v>145</v>
      </c>
    </row>
    <row r="982" spans="1:12" x14ac:dyDescent="0.35">
      <c r="A982" t="s">
        <v>1132</v>
      </c>
      <c r="B982" t="s">
        <v>346</v>
      </c>
      <c r="C982" t="s">
        <v>147</v>
      </c>
      <c r="D982" t="s">
        <v>160</v>
      </c>
      <c r="E982" t="s">
        <v>143</v>
      </c>
      <c r="F982" t="s">
        <v>161</v>
      </c>
      <c r="G982">
        <v>39600</v>
      </c>
      <c r="H982">
        <v>13104</v>
      </c>
      <c r="I982">
        <v>51</v>
      </c>
      <c r="J982">
        <v>42126</v>
      </c>
      <c r="K982" t="s">
        <v>57</v>
      </c>
      <c r="L982" t="s">
        <v>145</v>
      </c>
    </row>
    <row r="983" spans="1:12" x14ac:dyDescent="0.35">
      <c r="A983" t="s">
        <v>1133</v>
      </c>
      <c r="B983" t="s">
        <v>346</v>
      </c>
      <c r="C983" t="s">
        <v>147</v>
      </c>
      <c r="D983" t="s">
        <v>160</v>
      </c>
      <c r="E983" t="s">
        <v>143</v>
      </c>
      <c r="F983" t="s">
        <v>161</v>
      </c>
      <c r="G983">
        <v>36720</v>
      </c>
      <c r="H983">
        <v>9734</v>
      </c>
      <c r="I983">
        <v>54</v>
      </c>
      <c r="J983">
        <v>34026</v>
      </c>
      <c r="K983" t="s">
        <v>56</v>
      </c>
      <c r="L983" t="s">
        <v>145</v>
      </c>
    </row>
    <row r="984" spans="1:12" hidden="1" x14ac:dyDescent="0.35">
      <c r="A984" t="s">
        <v>1134</v>
      </c>
      <c r="B984" t="s">
        <v>346</v>
      </c>
      <c r="C984" t="s">
        <v>141</v>
      </c>
      <c r="D984" t="s">
        <v>160</v>
      </c>
      <c r="E984" t="s">
        <v>143</v>
      </c>
      <c r="F984" t="s">
        <v>161</v>
      </c>
      <c r="G984">
        <v>44100</v>
      </c>
      <c r="H984">
        <v>16006</v>
      </c>
      <c r="I984">
        <v>45</v>
      </c>
      <c r="J984">
        <v>41364</v>
      </c>
      <c r="K984" t="s">
        <v>56</v>
      </c>
      <c r="L984" t="s">
        <v>145</v>
      </c>
    </row>
    <row r="985" spans="1:12" hidden="1" x14ac:dyDescent="0.35">
      <c r="A985" t="s">
        <v>1135</v>
      </c>
      <c r="B985" t="s">
        <v>346</v>
      </c>
      <c r="C985" t="s">
        <v>149</v>
      </c>
      <c r="D985" t="s">
        <v>160</v>
      </c>
      <c r="E985" t="s">
        <v>143</v>
      </c>
      <c r="F985" t="s">
        <v>161</v>
      </c>
      <c r="G985">
        <v>46920</v>
      </c>
      <c r="H985">
        <v>15952</v>
      </c>
      <c r="I985">
        <v>31</v>
      </c>
      <c r="J985">
        <v>27108</v>
      </c>
      <c r="K985" t="s">
        <v>57</v>
      </c>
      <c r="L985" t="s">
        <v>153</v>
      </c>
    </row>
    <row r="986" spans="1:12" hidden="1" x14ac:dyDescent="0.35">
      <c r="A986" t="s">
        <v>1136</v>
      </c>
      <c r="B986" t="s">
        <v>346</v>
      </c>
      <c r="C986" t="s">
        <v>141</v>
      </c>
      <c r="D986" t="s">
        <v>160</v>
      </c>
      <c r="E986" t="s">
        <v>143</v>
      </c>
      <c r="F986" t="s">
        <v>161</v>
      </c>
      <c r="G986">
        <v>50400</v>
      </c>
      <c r="H986">
        <v>15667</v>
      </c>
      <c r="I986">
        <v>39</v>
      </c>
      <c r="J986">
        <v>400464</v>
      </c>
      <c r="K986" t="s">
        <v>57</v>
      </c>
      <c r="L986" t="s">
        <v>153</v>
      </c>
    </row>
    <row r="987" spans="1:12" hidden="1" x14ac:dyDescent="0.35">
      <c r="A987" t="s">
        <v>1137</v>
      </c>
      <c r="B987" t="s">
        <v>346</v>
      </c>
      <c r="C987" t="s">
        <v>141</v>
      </c>
      <c r="D987" t="s">
        <v>160</v>
      </c>
      <c r="E987" t="s">
        <v>143</v>
      </c>
      <c r="F987" t="s">
        <v>161</v>
      </c>
      <c r="G987">
        <v>49920</v>
      </c>
      <c r="H987">
        <v>13996</v>
      </c>
      <c r="I987">
        <v>26</v>
      </c>
      <c r="J987">
        <v>436072</v>
      </c>
      <c r="K987" t="s">
        <v>57</v>
      </c>
      <c r="L987" t="s">
        <v>153</v>
      </c>
    </row>
    <row r="988" spans="1:12" hidden="1" x14ac:dyDescent="0.35">
      <c r="A988" t="s">
        <v>1138</v>
      </c>
      <c r="B988" t="s">
        <v>346</v>
      </c>
      <c r="C988" t="s">
        <v>149</v>
      </c>
      <c r="D988" t="s">
        <v>160</v>
      </c>
      <c r="E988" t="s">
        <v>143</v>
      </c>
      <c r="F988" t="s">
        <v>161</v>
      </c>
      <c r="G988">
        <v>49980</v>
      </c>
      <c r="H988">
        <v>15645</v>
      </c>
      <c r="I988">
        <v>56</v>
      </c>
      <c r="J988">
        <v>388260</v>
      </c>
      <c r="K988" t="s">
        <v>57</v>
      </c>
      <c r="L988" t="s">
        <v>145</v>
      </c>
    </row>
    <row r="989" spans="1:12" x14ac:dyDescent="0.35">
      <c r="A989" t="s">
        <v>1139</v>
      </c>
      <c r="B989" t="s">
        <v>346</v>
      </c>
      <c r="C989" t="s">
        <v>147</v>
      </c>
      <c r="D989" t="s">
        <v>160</v>
      </c>
      <c r="E989" t="s">
        <v>143</v>
      </c>
      <c r="F989" t="s">
        <v>161</v>
      </c>
      <c r="G989">
        <v>49980</v>
      </c>
      <c r="H989">
        <v>12495</v>
      </c>
      <c r="I989">
        <v>30</v>
      </c>
      <c r="J989">
        <v>413088</v>
      </c>
      <c r="K989" t="s">
        <v>56</v>
      </c>
      <c r="L989" t="s">
        <v>145</v>
      </c>
    </row>
    <row r="990" spans="1:12" hidden="1" x14ac:dyDescent="0.35">
      <c r="A990" t="s">
        <v>1140</v>
      </c>
      <c r="B990" t="s">
        <v>346</v>
      </c>
      <c r="C990" t="s">
        <v>149</v>
      </c>
      <c r="D990" t="s">
        <v>160</v>
      </c>
      <c r="E990" t="s">
        <v>143</v>
      </c>
      <c r="F990" t="s">
        <v>161</v>
      </c>
      <c r="G990">
        <v>50500</v>
      </c>
      <c r="H990">
        <v>20165</v>
      </c>
      <c r="I990">
        <v>40</v>
      </c>
      <c r="J990">
        <v>434824</v>
      </c>
      <c r="K990" t="s">
        <v>57</v>
      </c>
      <c r="L990" t="s">
        <v>145</v>
      </c>
    </row>
    <row r="991" spans="1:12" hidden="1" x14ac:dyDescent="0.35">
      <c r="A991" t="s">
        <v>1141</v>
      </c>
      <c r="B991" t="s">
        <v>346</v>
      </c>
      <c r="C991" t="s">
        <v>141</v>
      </c>
      <c r="D991" t="s">
        <v>160</v>
      </c>
      <c r="E991" t="s">
        <v>143</v>
      </c>
      <c r="F991" t="s">
        <v>161</v>
      </c>
      <c r="G991">
        <v>53550</v>
      </c>
      <c r="H991">
        <v>18513</v>
      </c>
      <c r="I991">
        <v>37</v>
      </c>
      <c r="J991">
        <v>419364</v>
      </c>
      <c r="K991" t="s">
        <v>57</v>
      </c>
      <c r="L991" t="s">
        <v>145</v>
      </c>
    </row>
    <row r="992" spans="1:12" x14ac:dyDescent="0.35">
      <c r="A992" t="s">
        <v>1142</v>
      </c>
      <c r="B992" t="s">
        <v>346</v>
      </c>
      <c r="C992" t="s">
        <v>147</v>
      </c>
      <c r="D992" t="s">
        <v>160</v>
      </c>
      <c r="E992" t="s">
        <v>143</v>
      </c>
      <c r="F992" t="s">
        <v>161</v>
      </c>
      <c r="G992">
        <v>56680</v>
      </c>
      <c r="H992">
        <v>13790</v>
      </c>
      <c r="I992">
        <v>41</v>
      </c>
      <c r="J992">
        <v>432512</v>
      </c>
      <c r="K992" t="s">
        <v>56</v>
      </c>
      <c r="L992" t="s">
        <v>145</v>
      </c>
    </row>
    <row r="993" spans="1:12" x14ac:dyDescent="0.35">
      <c r="A993" t="s">
        <v>1143</v>
      </c>
      <c r="B993" t="s">
        <v>346</v>
      </c>
      <c r="C993" t="s">
        <v>147</v>
      </c>
      <c r="D993" t="s">
        <v>160</v>
      </c>
      <c r="E993" t="s">
        <v>143</v>
      </c>
      <c r="F993" t="s">
        <v>161</v>
      </c>
      <c r="G993">
        <v>57240</v>
      </c>
      <c r="H993">
        <v>18246</v>
      </c>
      <c r="I993">
        <v>25</v>
      </c>
      <c r="J993">
        <v>401440</v>
      </c>
      <c r="K993" t="s">
        <v>57</v>
      </c>
      <c r="L993" t="s">
        <v>145</v>
      </c>
    </row>
    <row r="994" spans="1:12" x14ac:dyDescent="0.35">
      <c r="A994" t="s">
        <v>1144</v>
      </c>
      <c r="B994" t="s">
        <v>346</v>
      </c>
      <c r="C994" t="s">
        <v>147</v>
      </c>
      <c r="D994" t="s">
        <v>160</v>
      </c>
      <c r="E994" t="s">
        <v>143</v>
      </c>
      <c r="F994" t="s">
        <v>161</v>
      </c>
      <c r="G994">
        <v>58850</v>
      </c>
      <c r="H994">
        <v>19239</v>
      </c>
      <c r="I994">
        <v>66</v>
      </c>
      <c r="J994">
        <v>435710</v>
      </c>
      <c r="K994" t="s">
        <v>57</v>
      </c>
      <c r="L994" t="s">
        <v>145</v>
      </c>
    </row>
    <row r="995" spans="1:12" hidden="1" x14ac:dyDescent="0.35">
      <c r="A995" t="s">
        <v>1145</v>
      </c>
      <c r="B995" t="s">
        <v>346</v>
      </c>
      <c r="C995" t="s">
        <v>149</v>
      </c>
      <c r="D995" t="s">
        <v>160</v>
      </c>
      <c r="E995" t="s">
        <v>143</v>
      </c>
      <c r="F995" t="s">
        <v>161</v>
      </c>
      <c r="G995">
        <v>62400</v>
      </c>
      <c r="H995">
        <v>19800</v>
      </c>
      <c r="I995">
        <v>25</v>
      </c>
      <c r="J995">
        <v>425844</v>
      </c>
      <c r="K995" t="s">
        <v>57</v>
      </c>
      <c r="L995" t="s">
        <v>145</v>
      </c>
    </row>
    <row r="996" spans="1:12" x14ac:dyDescent="0.35">
      <c r="A996" t="s">
        <v>1146</v>
      </c>
      <c r="B996" t="s">
        <v>346</v>
      </c>
      <c r="C996" t="s">
        <v>147</v>
      </c>
      <c r="D996" t="s">
        <v>160</v>
      </c>
      <c r="E996" t="s">
        <v>143</v>
      </c>
      <c r="F996" t="s">
        <v>161</v>
      </c>
      <c r="G996">
        <v>66000</v>
      </c>
      <c r="H996">
        <v>21420</v>
      </c>
      <c r="I996">
        <v>41</v>
      </c>
      <c r="J996">
        <v>441450</v>
      </c>
      <c r="K996" t="s">
        <v>57</v>
      </c>
      <c r="L996" t="s">
        <v>145</v>
      </c>
    </row>
    <row r="997" spans="1:12" hidden="1" x14ac:dyDescent="0.35">
      <c r="A997" t="s">
        <v>1147</v>
      </c>
      <c r="B997" t="s">
        <v>346</v>
      </c>
      <c r="C997" t="s">
        <v>149</v>
      </c>
      <c r="D997" t="s">
        <v>160</v>
      </c>
      <c r="E997" t="s">
        <v>143</v>
      </c>
      <c r="F997" t="s">
        <v>161</v>
      </c>
      <c r="G997">
        <v>80300</v>
      </c>
      <c r="H997">
        <v>20892</v>
      </c>
      <c r="I997">
        <v>41</v>
      </c>
      <c r="J997">
        <v>440640</v>
      </c>
      <c r="K997" t="s">
        <v>57</v>
      </c>
      <c r="L997" t="s">
        <v>145</v>
      </c>
    </row>
    <row r="998" spans="1:12" hidden="1" x14ac:dyDescent="0.35">
      <c r="A998" t="s">
        <v>1148</v>
      </c>
      <c r="B998" t="s">
        <v>346</v>
      </c>
      <c r="C998" t="s">
        <v>141</v>
      </c>
      <c r="D998" t="s">
        <v>160</v>
      </c>
      <c r="E998" t="s">
        <v>143</v>
      </c>
      <c r="F998" t="s">
        <v>161</v>
      </c>
      <c r="G998">
        <v>78840</v>
      </c>
      <c r="H998">
        <v>20104</v>
      </c>
      <c r="I998">
        <v>34</v>
      </c>
      <c r="J998">
        <v>444950</v>
      </c>
      <c r="K998" t="s">
        <v>57</v>
      </c>
      <c r="L998" t="s">
        <v>145</v>
      </c>
    </row>
    <row r="999" spans="1:12" hidden="1" x14ac:dyDescent="0.35">
      <c r="A999" t="s">
        <v>1149</v>
      </c>
      <c r="B999" t="s">
        <v>346</v>
      </c>
      <c r="C999" t="s">
        <v>149</v>
      </c>
      <c r="D999" t="s">
        <v>160</v>
      </c>
      <c r="E999" t="s">
        <v>143</v>
      </c>
      <c r="F999" t="s">
        <v>161</v>
      </c>
      <c r="G999">
        <v>83740</v>
      </c>
      <c r="H999">
        <v>22609</v>
      </c>
      <c r="I999">
        <v>39</v>
      </c>
      <c r="J999">
        <v>397076</v>
      </c>
      <c r="K999" t="s">
        <v>56</v>
      </c>
      <c r="L999" t="s">
        <v>145</v>
      </c>
    </row>
    <row r="1000" spans="1:12" hidden="1" x14ac:dyDescent="0.35">
      <c r="A1000" t="s">
        <v>1150</v>
      </c>
      <c r="B1000" t="s">
        <v>346</v>
      </c>
      <c r="C1000" t="s">
        <v>141</v>
      </c>
      <c r="D1000" t="s">
        <v>160</v>
      </c>
      <c r="E1000" t="s">
        <v>143</v>
      </c>
      <c r="F1000" t="s">
        <v>161</v>
      </c>
      <c r="G1000">
        <v>85280</v>
      </c>
      <c r="H1000">
        <v>24796</v>
      </c>
      <c r="I1000">
        <v>36</v>
      </c>
      <c r="J1000">
        <v>444808</v>
      </c>
      <c r="K1000" t="s">
        <v>57</v>
      </c>
      <c r="L1000" t="s">
        <v>153</v>
      </c>
    </row>
    <row r="1001" spans="1:12" x14ac:dyDescent="0.35">
      <c r="A1001" t="s">
        <v>1151</v>
      </c>
      <c r="B1001" t="s">
        <v>346</v>
      </c>
      <c r="C1001" t="s">
        <v>147</v>
      </c>
      <c r="D1001" t="s">
        <v>160</v>
      </c>
      <c r="E1001" t="s">
        <v>143</v>
      </c>
      <c r="F1001" t="s">
        <v>161</v>
      </c>
      <c r="G1001">
        <v>89250</v>
      </c>
      <c r="H1001">
        <v>27404</v>
      </c>
      <c r="I1001">
        <v>37</v>
      </c>
      <c r="J1001">
        <v>398243</v>
      </c>
      <c r="K1001" t="s">
        <v>57</v>
      </c>
      <c r="L1001" t="s">
        <v>153</v>
      </c>
    </row>
    <row r="1002" spans="1:12" hidden="1" x14ac:dyDescent="0.35">
      <c r="A1002" t="s">
        <v>1152</v>
      </c>
      <c r="B1002" t="s">
        <v>346</v>
      </c>
      <c r="C1002" t="s">
        <v>149</v>
      </c>
      <c r="D1002" t="s">
        <v>160</v>
      </c>
      <c r="E1002" t="s">
        <v>143</v>
      </c>
      <c r="F1002" t="s">
        <v>161</v>
      </c>
      <c r="G1002">
        <v>90480</v>
      </c>
      <c r="H1002">
        <v>32833</v>
      </c>
      <c r="I1002">
        <v>39</v>
      </c>
      <c r="J1002">
        <v>366792</v>
      </c>
      <c r="K1002" t="s">
        <v>57</v>
      </c>
      <c r="L1002" t="s">
        <v>145</v>
      </c>
    </row>
    <row r="1003" spans="1:12" hidden="1" x14ac:dyDescent="0.35">
      <c r="A1003" t="s">
        <v>1153</v>
      </c>
      <c r="B1003" t="s">
        <v>346</v>
      </c>
      <c r="C1003" t="s">
        <v>141</v>
      </c>
      <c r="D1003" t="s">
        <v>160</v>
      </c>
      <c r="E1003" t="s">
        <v>143</v>
      </c>
      <c r="F1003" t="s">
        <v>161</v>
      </c>
      <c r="G1003">
        <v>106700</v>
      </c>
      <c r="H1003">
        <v>34299</v>
      </c>
      <c r="I1003">
        <v>41</v>
      </c>
      <c r="J1003">
        <v>408306</v>
      </c>
      <c r="K1003" t="s">
        <v>56</v>
      </c>
      <c r="L1003" t="s">
        <v>153</v>
      </c>
    </row>
    <row r="1004" spans="1:12" x14ac:dyDescent="0.35">
      <c r="A1004" t="s">
        <v>1154</v>
      </c>
      <c r="B1004" t="s">
        <v>346</v>
      </c>
      <c r="C1004" t="s">
        <v>147</v>
      </c>
      <c r="D1004" t="s">
        <v>160</v>
      </c>
      <c r="E1004" t="s">
        <v>143</v>
      </c>
      <c r="F1004" t="s">
        <v>161</v>
      </c>
      <c r="G1004">
        <v>105840</v>
      </c>
      <c r="H1004">
        <v>32663</v>
      </c>
      <c r="I1004">
        <v>45</v>
      </c>
      <c r="J1004">
        <v>472824</v>
      </c>
      <c r="K1004" t="s">
        <v>57</v>
      </c>
      <c r="L1004" t="s">
        <v>145</v>
      </c>
    </row>
    <row r="1005" spans="1:12" hidden="1" x14ac:dyDescent="0.35">
      <c r="A1005" t="s">
        <v>1155</v>
      </c>
      <c r="B1005" t="s">
        <v>346</v>
      </c>
      <c r="C1005" t="s">
        <v>149</v>
      </c>
      <c r="D1005" t="s">
        <v>160</v>
      </c>
      <c r="E1005" t="s">
        <v>143</v>
      </c>
      <c r="F1005" t="s">
        <v>161</v>
      </c>
      <c r="G1005">
        <v>104040</v>
      </c>
      <c r="H1005">
        <v>34924</v>
      </c>
      <c r="I1005">
        <v>30</v>
      </c>
      <c r="J1005">
        <v>438165</v>
      </c>
      <c r="K1005" t="s">
        <v>56</v>
      </c>
      <c r="L1005" t="s">
        <v>145</v>
      </c>
    </row>
    <row r="1006" spans="1:12" hidden="1" x14ac:dyDescent="0.35">
      <c r="A1006" t="s">
        <v>1156</v>
      </c>
      <c r="B1006" t="s">
        <v>346</v>
      </c>
      <c r="C1006" t="s">
        <v>149</v>
      </c>
      <c r="D1006" t="s">
        <v>160</v>
      </c>
      <c r="E1006" t="s">
        <v>143</v>
      </c>
      <c r="F1006" t="s">
        <v>161</v>
      </c>
      <c r="G1006">
        <v>111240</v>
      </c>
      <c r="H1006">
        <v>39655</v>
      </c>
      <c r="I1006">
        <v>23</v>
      </c>
      <c r="J1006">
        <v>378105</v>
      </c>
      <c r="K1006" t="s">
        <v>57</v>
      </c>
      <c r="L1006" t="s">
        <v>145</v>
      </c>
    </row>
    <row r="1007" spans="1:12" hidden="1" x14ac:dyDescent="0.35">
      <c r="A1007" t="s">
        <v>1157</v>
      </c>
      <c r="B1007" t="s">
        <v>346</v>
      </c>
      <c r="C1007" t="s">
        <v>149</v>
      </c>
      <c r="D1007" t="s">
        <v>160</v>
      </c>
      <c r="E1007" t="s">
        <v>143</v>
      </c>
      <c r="F1007" t="s">
        <v>161</v>
      </c>
      <c r="G1007">
        <v>114450</v>
      </c>
      <c r="H1007">
        <v>34335</v>
      </c>
      <c r="I1007">
        <v>24</v>
      </c>
      <c r="J1007">
        <v>407468</v>
      </c>
      <c r="K1007" t="s">
        <v>57</v>
      </c>
      <c r="L1007" t="s">
        <v>153</v>
      </c>
    </row>
    <row r="1008" spans="1:12" x14ac:dyDescent="0.35">
      <c r="A1008" t="s">
        <v>1158</v>
      </c>
      <c r="B1008" t="s">
        <v>346</v>
      </c>
      <c r="C1008" t="s">
        <v>147</v>
      </c>
      <c r="D1008" t="s">
        <v>160</v>
      </c>
      <c r="E1008" t="s">
        <v>143</v>
      </c>
      <c r="F1008" t="s">
        <v>161</v>
      </c>
      <c r="G1008">
        <v>127600</v>
      </c>
      <c r="H1008">
        <v>34104</v>
      </c>
      <c r="I1008">
        <v>30</v>
      </c>
      <c r="J1008">
        <v>451980</v>
      </c>
      <c r="K1008" t="s">
        <v>57</v>
      </c>
      <c r="L1008" t="s">
        <v>153</v>
      </c>
    </row>
    <row r="1009" spans="1:12" hidden="1" x14ac:dyDescent="0.35">
      <c r="A1009" t="s">
        <v>1159</v>
      </c>
      <c r="B1009" t="s">
        <v>346</v>
      </c>
      <c r="C1009" t="s">
        <v>141</v>
      </c>
      <c r="D1009" t="s">
        <v>160</v>
      </c>
      <c r="E1009" t="s">
        <v>143</v>
      </c>
      <c r="F1009" t="s">
        <v>161</v>
      </c>
      <c r="G1009">
        <v>164160</v>
      </c>
      <c r="H1009">
        <v>47165</v>
      </c>
      <c r="I1009">
        <v>23</v>
      </c>
      <c r="J1009">
        <v>420189</v>
      </c>
      <c r="K1009" t="s">
        <v>57</v>
      </c>
      <c r="L1009" t="s">
        <v>145</v>
      </c>
    </row>
    <row r="1010" spans="1:12" hidden="1" x14ac:dyDescent="0.35">
      <c r="A1010" t="s">
        <v>1160</v>
      </c>
      <c r="B1010" t="s">
        <v>346</v>
      </c>
      <c r="C1010" t="s">
        <v>141</v>
      </c>
      <c r="D1010" t="s">
        <v>160</v>
      </c>
      <c r="E1010" t="s">
        <v>152</v>
      </c>
      <c r="F1010" t="s">
        <v>161</v>
      </c>
      <c r="G1010">
        <v>4400</v>
      </c>
      <c r="H1010">
        <v>1526</v>
      </c>
      <c r="I1010">
        <v>39</v>
      </c>
      <c r="J1010">
        <v>472833</v>
      </c>
      <c r="K1010" t="s">
        <v>57</v>
      </c>
      <c r="L1010" t="s">
        <v>145</v>
      </c>
    </row>
    <row r="1011" spans="1:12" hidden="1" x14ac:dyDescent="0.35">
      <c r="A1011" t="s">
        <v>1161</v>
      </c>
      <c r="B1011" t="s">
        <v>346</v>
      </c>
      <c r="C1011" t="s">
        <v>141</v>
      </c>
      <c r="D1011" t="s">
        <v>160</v>
      </c>
      <c r="E1011" t="s">
        <v>152</v>
      </c>
      <c r="F1011" t="s">
        <v>161</v>
      </c>
      <c r="G1011">
        <v>7560</v>
      </c>
      <c r="H1011">
        <v>2899</v>
      </c>
      <c r="I1011">
        <v>42</v>
      </c>
      <c r="J1011">
        <v>442481</v>
      </c>
      <c r="K1011" t="s">
        <v>56</v>
      </c>
      <c r="L1011" t="s">
        <v>145</v>
      </c>
    </row>
    <row r="1012" spans="1:12" hidden="1" x14ac:dyDescent="0.35">
      <c r="A1012" t="s">
        <v>1162</v>
      </c>
      <c r="B1012" t="s">
        <v>346</v>
      </c>
      <c r="C1012" t="s">
        <v>141</v>
      </c>
      <c r="D1012" t="s">
        <v>160</v>
      </c>
      <c r="E1012" t="s">
        <v>152</v>
      </c>
      <c r="F1012" t="s">
        <v>161</v>
      </c>
      <c r="G1012">
        <v>13080</v>
      </c>
      <c r="H1012">
        <v>5016</v>
      </c>
      <c r="I1012">
        <v>45</v>
      </c>
      <c r="J1012">
        <v>401128</v>
      </c>
      <c r="K1012" t="s">
        <v>57</v>
      </c>
      <c r="L1012" t="s">
        <v>153</v>
      </c>
    </row>
    <row r="1013" spans="1:12" x14ac:dyDescent="0.35">
      <c r="A1013" t="s">
        <v>1163</v>
      </c>
      <c r="B1013" t="s">
        <v>346</v>
      </c>
      <c r="C1013" t="s">
        <v>147</v>
      </c>
      <c r="D1013" t="s">
        <v>160</v>
      </c>
      <c r="E1013" t="s">
        <v>152</v>
      </c>
      <c r="F1013" t="s">
        <v>161</v>
      </c>
      <c r="G1013">
        <v>13520</v>
      </c>
      <c r="H1013">
        <v>5242</v>
      </c>
      <c r="I1013">
        <v>50</v>
      </c>
      <c r="J1013">
        <v>431200</v>
      </c>
      <c r="K1013" t="s">
        <v>56</v>
      </c>
      <c r="L1013" t="s">
        <v>145</v>
      </c>
    </row>
    <row r="1014" spans="1:12" x14ac:dyDescent="0.35">
      <c r="A1014" t="s">
        <v>1164</v>
      </c>
      <c r="B1014" t="s">
        <v>346</v>
      </c>
      <c r="C1014" t="s">
        <v>147</v>
      </c>
      <c r="D1014" t="s">
        <v>160</v>
      </c>
      <c r="E1014" t="s">
        <v>152</v>
      </c>
      <c r="F1014" t="s">
        <v>161</v>
      </c>
      <c r="G1014">
        <v>14420</v>
      </c>
      <c r="H1014">
        <v>4704</v>
      </c>
      <c r="I1014">
        <v>48</v>
      </c>
      <c r="J1014">
        <v>408141</v>
      </c>
      <c r="K1014" t="s">
        <v>57</v>
      </c>
      <c r="L1014" t="s">
        <v>145</v>
      </c>
    </row>
    <row r="1015" spans="1:12" hidden="1" x14ac:dyDescent="0.35">
      <c r="A1015" t="s">
        <v>1165</v>
      </c>
      <c r="B1015" t="s">
        <v>346</v>
      </c>
      <c r="C1015" t="s">
        <v>149</v>
      </c>
      <c r="D1015" t="s">
        <v>160</v>
      </c>
      <c r="E1015" t="s">
        <v>152</v>
      </c>
      <c r="F1015" t="s">
        <v>161</v>
      </c>
      <c r="G1015">
        <v>14420</v>
      </c>
      <c r="H1015">
        <v>5140</v>
      </c>
      <c r="I1015">
        <v>51</v>
      </c>
      <c r="J1015">
        <v>420735</v>
      </c>
      <c r="K1015" t="s">
        <v>56</v>
      </c>
      <c r="L1015" t="s">
        <v>153</v>
      </c>
    </row>
    <row r="1016" spans="1:12" hidden="1" x14ac:dyDescent="0.35">
      <c r="A1016" t="s">
        <v>1166</v>
      </c>
      <c r="B1016" t="s">
        <v>346</v>
      </c>
      <c r="C1016" t="s">
        <v>149</v>
      </c>
      <c r="D1016" t="s">
        <v>160</v>
      </c>
      <c r="E1016" t="s">
        <v>152</v>
      </c>
      <c r="F1016" t="s">
        <v>161</v>
      </c>
      <c r="G1016">
        <v>14980</v>
      </c>
      <c r="H1016">
        <v>5082</v>
      </c>
      <c r="I1016">
        <v>39</v>
      </c>
      <c r="J1016">
        <v>343501</v>
      </c>
      <c r="K1016" t="s">
        <v>56</v>
      </c>
      <c r="L1016" t="s">
        <v>145</v>
      </c>
    </row>
    <row r="1017" spans="1:12" x14ac:dyDescent="0.35">
      <c r="A1017" t="s">
        <v>1167</v>
      </c>
      <c r="B1017" t="s">
        <v>346</v>
      </c>
      <c r="C1017" t="s">
        <v>147</v>
      </c>
      <c r="D1017" t="s">
        <v>160</v>
      </c>
      <c r="E1017" t="s">
        <v>152</v>
      </c>
      <c r="F1017" t="s">
        <v>161</v>
      </c>
      <c r="G1017">
        <v>16500</v>
      </c>
      <c r="H1017">
        <v>6901</v>
      </c>
      <c r="I1017">
        <v>48</v>
      </c>
      <c r="J1017">
        <v>395888</v>
      </c>
      <c r="K1017" t="s">
        <v>57</v>
      </c>
      <c r="L1017" t="s">
        <v>145</v>
      </c>
    </row>
    <row r="1018" spans="1:12" x14ac:dyDescent="0.35">
      <c r="A1018" t="s">
        <v>1168</v>
      </c>
      <c r="B1018" t="s">
        <v>346</v>
      </c>
      <c r="C1018" t="s">
        <v>147</v>
      </c>
      <c r="D1018" t="s">
        <v>160</v>
      </c>
      <c r="E1018" t="s">
        <v>152</v>
      </c>
      <c r="F1018" t="s">
        <v>161</v>
      </c>
      <c r="G1018">
        <v>16200</v>
      </c>
      <c r="H1018">
        <v>4992</v>
      </c>
      <c r="I1018">
        <v>52</v>
      </c>
      <c r="J1018">
        <v>384451</v>
      </c>
      <c r="K1018" t="s">
        <v>57</v>
      </c>
      <c r="L1018" t="s">
        <v>145</v>
      </c>
    </row>
    <row r="1019" spans="1:12" hidden="1" x14ac:dyDescent="0.35">
      <c r="A1019" t="s">
        <v>1169</v>
      </c>
      <c r="B1019" t="s">
        <v>346</v>
      </c>
      <c r="C1019" t="s">
        <v>149</v>
      </c>
      <c r="D1019" t="s">
        <v>160</v>
      </c>
      <c r="E1019" t="s">
        <v>152</v>
      </c>
      <c r="F1019" t="s">
        <v>161</v>
      </c>
      <c r="G1019">
        <v>16500</v>
      </c>
      <c r="H1019">
        <v>5670</v>
      </c>
      <c r="I1019">
        <v>41</v>
      </c>
      <c r="J1019">
        <v>397110</v>
      </c>
      <c r="K1019" t="s">
        <v>57</v>
      </c>
      <c r="L1019" t="s">
        <v>145</v>
      </c>
    </row>
    <row r="1020" spans="1:12" hidden="1" x14ac:dyDescent="0.35">
      <c r="A1020" t="s">
        <v>1170</v>
      </c>
      <c r="B1020" t="s">
        <v>346</v>
      </c>
      <c r="C1020" t="s">
        <v>141</v>
      </c>
      <c r="D1020" t="s">
        <v>160</v>
      </c>
      <c r="E1020" t="s">
        <v>152</v>
      </c>
      <c r="F1020" t="s">
        <v>161</v>
      </c>
      <c r="G1020">
        <v>16050</v>
      </c>
      <c r="H1020">
        <v>5232</v>
      </c>
      <c r="I1020">
        <v>33</v>
      </c>
      <c r="J1020">
        <v>387840</v>
      </c>
      <c r="K1020" t="s">
        <v>57</v>
      </c>
      <c r="L1020" t="s">
        <v>145</v>
      </c>
    </row>
    <row r="1021" spans="1:12" hidden="1" x14ac:dyDescent="0.35">
      <c r="A1021" t="s">
        <v>1171</v>
      </c>
      <c r="B1021" t="s">
        <v>346</v>
      </c>
      <c r="C1021" t="s">
        <v>149</v>
      </c>
      <c r="D1021" t="s">
        <v>160</v>
      </c>
      <c r="E1021" t="s">
        <v>152</v>
      </c>
      <c r="F1021" t="s">
        <v>161</v>
      </c>
      <c r="G1021">
        <v>16320</v>
      </c>
      <c r="H1021">
        <v>7321</v>
      </c>
      <c r="I1021">
        <v>55</v>
      </c>
      <c r="J1021">
        <v>413662</v>
      </c>
      <c r="K1021" t="s">
        <v>57</v>
      </c>
      <c r="L1021" t="s">
        <v>153</v>
      </c>
    </row>
    <row r="1022" spans="1:12" hidden="1" x14ac:dyDescent="0.35">
      <c r="A1022" t="s">
        <v>1172</v>
      </c>
      <c r="B1022" t="s">
        <v>346</v>
      </c>
      <c r="C1022" t="s">
        <v>149</v>
      </c>
      <c r="D1022" t="s">
        <v>160</v>
      </c>
      <c r="E1022" t="s">
        <v>152</v>
      </c>
      <c r="F1022" t="s">
        <v>161</v>
      </c>
      <c r="G1022">
        <v>16160</v>
      </c>
      <c r="H1022">
        <v>8080</v>
      </c>
      <c r="I1022">
        <v>49</v>
      </c>
      <c r="J1022">
        <v>432000</v>
      </c>
      <c r="K1022" t="s">
        <v>56</v>
      </c>
      <c r="L1022" t="s">
        <v>145</v>
      </c>
    </row>
    <row r="1023" spans="1:12" x14ac:dyDescent="0.35">
      <c r="A1023" t="s">
        <v>1173</v>
      </c>
      <c r="B1023" t="s">
        <v>346</v>
      </c>
      <c r="C1023" t="s">
        <v>147</v>
      </c>
      <c r="D1023" t="s">
        <v>160</v>
      </c>
      <c r="E1023" t="s">
        <v>152</v>
      </c>
      <c r="F1023" t="s">
        <v>161</v>
      </c>
      <c r="G1023">
        <v>18700</v>
      </c>
      <c r="H1023">
        <v>8338</v>
      </c>
      <c r="I1023">
        <v>42</v>
      </c>
      <c r="J1023">
        <v>350960</v>
      </c>
      <c r="K1023" t="s">
        <v>56</v>
      </c>
      <c r="L1023" t="s">
        <v>153</v>
      </c>
    </row>
    <row r="1024" spans="1:12" hidden="1" x14ac:dyDescent="0.35">
      <c r="A1024" t="s">
        <v>1174</v>
      </c>
      <c r="B1024" t="s">
        <v>346</v>
      </c>
      <c r="C1024" t="s">
        <v>141</v>
      </c>
      <c r="D1024" t="s">
        <v>160</v>
      </c>
      <c r="E1024" t="s">
        <v>152</v>
      </c>
      <c r="F1024" t="s">
        <v>161</v>
      </c>
      <c r="G1024">
        <v>17510</v>
      </c>
      <c r="H1024">
        <v>9163</v>
      </c>
      <c r="I1024">
        <v>58</v>
      </c>
      <c r="J1024">
        <v>412360</v>
      </c>
      <c r="K1024" t="s">
        <v>57</v>
      </c>
      <c r="L1024" t="s">
        <v>145</v>
      </c>
    </row>
    <row r="1025" spans="1:12" x14ac:dyDescent="0.35">
      <c r="A1025" t="s">
        <v>1175</v>
      </c>
      <c r="B1025" t="s">
        <v>346</v>
      </c>
      <c r="C1025" t="s">
        <v>147</v>
      </c>
      <c r="D1025" t="s">
        <v>160</v>
      </c>
      <c r="E1025" t="s">
        <v>152</v>
      </c>
      <c r="F1025" t="s">
        <v>161</v>
      </c>
      <c r="G1025">
        <v>17170</v>
      </c>
      <c r="H1025">
        <v>6919</v>
      </c>
      <c r="I1025">
        <v>54</v>
      </c>
      <c r="J1025">
        <v>442694</v>
      </c>
      <c r="K1025" t="s">
        <v>57</v>
      </c>
      <c r="L1025" t="s">
        <v>153</v>
      </c>
    </row>
    <row r="1026" spans="1:12" hidden="1" x14ac:dyDescent="0.35">
      <c r="A1026" t="s">
        <v>1176</v>
      </c>
      <c r="B1026" t="s">
        <v>346</v>
      </c>
      <c r="C1026" t="s">
        <v>141</v>
      </c>
      <c r="D1026" t="s">
        <v>160</v>
      </c>
      <c r="E1026" t="s">
        <v>152</v>
      </c>
      <c r="F1026" t="s">
        <v>161</v>
      </c>
      <c r="G1026">
        <v>20900</v>
      </c>
      <c r="H1026">
        <v>6897</v>
      </c>
      <c r="I1026">
        <v>48</v>
      </c>
      <c r="J1026">
        <v>383396</v>
      </c>
      <c r="K1026" t="s">
        <v>57</v>
      </c>
      <c r="L1026" t="s">
        <v>145</v>
      </c>
    </row>
    <row r="1027" spans="1:12" x14ac:dyDescent="0.35">
      <c r="A1027" t="s">
        <v>1177</v>
      </c>
      <c r="B1027" t="s">
        <v>346</v>
      </c>
      <c r="C1027" t="s">
        <v>147</v>
      </c>
      <c r="D1027" t="s">
        <v>160</v>
      </c>
      <c r="E1027" t="s">
        <v>152</v>
      </c>
      <c r="F1027" t="s">
        <v>161</v>
      </c>
      <c r="G1027">
        <v>25200</v>
      </c>
      <c r="H1027">
        <v>9417</v>
      </c>
      <c r="I1027">
        <v>41</v>
      </c>
      <c r="J1027">
        <v>446710</v>
      </c>
      <c r="K1027" t="s">
        <v>57</v>
      </c>
      <c r="L1027" t="s">
        <v>145</v>
      </c>
    </row>
    <row r="1028" spans="1:12" hidden="1" x14ac:dyDescent="0.35">
      <c r="A1028" t="s">
        <v>429</v>
      </c>
      <c r="B1028" t="s">
        <v>346</v>
      </c>
      <c r="C1028" t="s">
        <v>141</v>
      </c>
      <c r="D1028" t="s">
        <v>160</v>
      </c>
      <c r="E1028" t="s">
        <v>152</v>
      </c>
      <c r="F1028" t="s">
        <v>161</v>
      </c>
      <c r="G1028">
        <v>25680</v>
      </c>
      <c r="H1028">
        <v>10272</v>
      </c>
      <c r="I1028">
        <v>57</v>
      </c>
      <c r="J1028">
        <v>406722</v>
      </c>
      <c r="K1028" t="s">
        <v>56</v>
      </c>
      <c r="L1028" t="s">
        <v>145</v>
      </c>
    </row>
    <row r="1029" spans="1:12" x14ac:dyDescent="0.35">
      <c r="A1029" t="s">
        <v>1178</v>
      </c>
      <c r="B1029" t="s">
        <v>346</v>
      </c>
      <c r="C1029" t="s">
        <v>147</v>
      </c>
      <c r="D1029" t="s">
        <v>160</v>
      </c>
      <c r="E1029" t="s">
        <v>152</v>
      </c>
      <c r="F1029" t="s">
        <v>161</v>
      </c>
      <c r="G1029">
        <v>26160</v>
      </c>
      <c r="H1029">
        <v>10526</v>
      </c>
      <c r="I1029">
        <v>56</v>
      </c>
      <c r="J1029">
        <v>416429</v>
      </c>
      <c r="K1029" t="s">
        <v>57</v>
      </c>
      <c r="L1029" t="s">
        <v>145</v>
      </c>
    </row>
    <row r="1030" spans="1:12" hidden="1" x14ac:dyDescent="0.35">
      <c r="A1030" t="s">
        <v>1179</v>
      </c>
      <c r="B1030" t="s">
        <v>346</v>
      </c>
      <c r="C1030" t="s">
        <v>141</v>
      </c>
      <c r="D1030" t="s">
        <v>160</v>
      </c>
      <c r="E1030" t="s">
        <v>152</v>
      </c>
      <c r="F1030" t="s">
        <v>161</v>
      </c>
      <c r="G1030">
        <v>26500</v>
      </c>
      <c r="H1030">
        <v>12220</v>
      </c>
      <c r="I1030">
        <v>44</v>
      </c>
      <c r="J1030">
        <v>420888</v>
      </c>
      <c r="K1030" t="s">
        <v>57</v>
      </c>
      <c r="L1030" t="s">
        <v>145</v>
      </c>
    </row>
    <row r="1031" spans="1:12" hidden="1" x14ac:dyDescent="0.35">
      <c r="A1031" t="s">
        <v>1180</v>
      </c>
      <c r="B1031" t="s">
        <v>346</v>
      </c>
      <c r="C1031" t="s">
        <v>149</v>
      </c>
      <c r="D1031" t="s">
        <v>160</v>
      </c>
      <c r="E1031" t="s">
        <v>152</v>
      </c>
      <c r="F1031" t="s">
        <v>161</v>
      </c>
      <c r="G1031">
        <v>25250</v>
      </c>
      <c r="H1031">
        <v>11180</v>
      </c>
      <c r="I1031">
        <v>54</v>
      </c>
      <c r="J1031">
        <v>408954</v>
      </c>
      <c r="K1031" t="s">
        <v>57</v>
      </c>
      <c r="L1031" t="s">
        <v>153</v>
      </c>
    </row>
    <row r="1032" spans="1:12" hidden="1" x14ac:dyDescent="0.35">
      <c r="A1032" t="s">
        <v>1181</v>
      </c>
      <c r="B1032" t="s">
        <v>346</v>
      </c>
      <c r="C1032" t="s">
        <v>149</v>
      </c>
      <c r="D1032" t="s">
        <v>160</v>
      </c>
      <c r="E1032" t="s">
        <v>152</v>
      </c>
      <c r="F1032" t="s">
        <v>161</v>
      </c>
      <c r="G1032">
        <v>26780</v>
      </c>
      <c r="H1032">
        <v>9105</v>
      </c>
      <c r="I1032">
        <v>33</v>
      </c>
      <c r="J1032">
        <v>460961</v>
      </c>
      <c r="K1032" t="s">
        <v>57</v>
      </c>
      <c r="L1032" t="s">
        <v>145</v>
      </c>
    </row>
    <row r="1033" spans="1:12" x14ac:dyDescent="0.35">
      <c r="A1033" t="s">
        <v>1182</v>
      </c>
      <c r="B1033" t="s">
        <v>346</v>
      </c>
      <c r="C1033" t="s">
        <v>147</v>
      </c>
      <c r="D1033" t="s">
        <v>160</v>
      </c>
      <c r="E1033" t="s">
        <v>152</v>
      </c>
      <c r="F1033" t="s">
        <v>161</v>
      </c>
      <c r="G1033">
        <v>26520</v>
      </c>
      <c r="H1033">
        <v>9282</v>
      </c>
      <c r="I1033">
        <v>50</v>
      </c>
      <c r="J1033">
        <v>454614</v>
      </c>
      <c r="K1033" t="s">
        <v>56</v>
      </c>
      <c r="L1033" t="s">
        <v>153</v>
      </c>
    </row>
    <row r="1034" spans="1:12" x14ac:dyDescent="0.35">
      <c r="A1034" t="s">
        <v>1183</v>
      </c>
      <c r="B1034" t="s">
        <v>346</v>
      </c>
      <c r="C1034" t="s">
        <v>147</v>
      </c>
      <c r="D1034" t="s">
        <v>160</v>
      </c>
      <c r="E1034" t="s">
        <v>152</v>
      </c>
      <c r="F1034" t="s">
        <v>161</v>
      </c>
      <c r="G1034">
        <v>28080</v>
      </c>
      <c r="H1034">
        <v>10571</v>
      </c>
      <c r="I1034">
        <v>43</v>
      </c>
      <c r="J1034">
        <v>405144</v>
      </c>
      <c r="K1034" t="s">
        <v>57</v>
      </c>
      <c r="L1034" t="s">
        <v>145</v>
      </c>
    </row>
    <row r="1035" spans="1:12" hidden="1" x14ac:dyDescent="0.35">
      <c r="A1035" t="s">
        <v>1184</v>
      </c>
      <c r="B1035" t="s">
        <v>346</v>
      </c>
      <c r="C1035" t="s">
        <v>141</v>
      </c>
      <c r="D1035" t="s">
        <v>160</v>
      </c>
      <c r="E1035" t="s">
        <v>152</v>
      </c>
      <c r="F1035" t="s">
        <v>161</v>
      </c>
      <c r="G1035">
        <v>27560</v>
      </c>
      <c r="H1035">
        <v>10101</v>
      </c>
      <c r="I1035">
        <v>35</v>
      </c>
      <c r="J1035">
        <v>445655</v>
      </c>
      <c r="K1035" t="s">
        <v>57</v>
      </c>
      <c r="L1035" t="s">
        <v>145</v>
      </c>
    </row>
    <row r="1036" spans="1:12" hidden="1" x14ac:dyDescent="0.35">
      <c r="A1036" t="s">
        <v>1185</v>
      </c>
      <c r="B1036" t="s">
        <v>346</v>
      </c>
      <c r="C1036" t="s">
        <v>141</v>
      </c>
      <c r="D1036" t="s">
        <v>160</v>
      </c>
      <c r="E1036" t="s">
        <v>152</v>
      </c>
      <c r="F1036" t="s">
        <v>161</v>
      </c>
      <c r="G1036">
        <v>27560</v>
      </c>
      <c r="H1036">
        <v>9370</v>
      </c>
      <c r="I1036">
        <v>32</v>
      </c>
      <c r="J1036">
        <v>420552</v>
      </c>
      <c r="K1036" t="s">
        <v>57</v>
      </c>
      <c r="L1036" t="s">
        <v>145</v>
      </c>
    </row>
    <row r="1037" spans="1:12" x14ac:dyDescent="0.35">
      <c r="A1037" t="s">
        <v>1186</v>
      </c>
      <c r="B1037" t="s">
        <v>346</v>
      </c>
      <c r="C1037" t="s">
        <v>147</v>
      </c>
      <c r="D1037" t="s">
        <v>160</v>
      </c>
      <c r="E1037" t="s">
        <v>152</v>
      </c>
      <c r="F1037" t="s">
        <v>161</v>
      </c>
      <c r="G1037">
        <v>28340</v>
      </c>
      <c r="H1037">
        <v>12469</v>
      </c>
      <c r="I1037">
        <v>61</v>
      </c>
      <c r="J1037">
        <v>362994</v>
      </c>
      <c r="K1037" t="s">
        <v>57</v>
      </c>
      <c r="L1037" t="s">
        <v>145</v>
      </c>
    </row>
    <row r="1038" spans="1:12" hidden="1" x14ac:dyDescent="0.35">
      <c r="A1038" t="s">
        <v>1187</v>
      </c>
      <c r="B1038" t="s">
        <v>346</v>
      </c>
      <c r="C1038" t="s">
        <v>141</v>
      </c>
      <c r="D1038" t="s">
        <v>160</v>
      </c>
      <c r="E1038" t="s">
        <v>152</v>
      </c>
      <c r="F1038" t="s">
        <v>161</v>
      </c>
      <c r="G1038">
        <v>28620</v>
      </c>
      <c r="H1038">
        <v>9828</v>
      </c>
      <c r="I1038">
        <v>42</v>
      </c>
      <c r="J1038">
        <v>446154</v>
      </c>
      <c r="K1038" t="s">
        <v>56</v>
      </c>
      <c r="L1038" t="s">
        <v>145</v>
      </c>
    </row>
    <row r="1039" spans="1:12" x14ac:dyDescent="0.35">
      <c r="A1039" t="s">
        <v>1188</v>
      </c>
      <c r="B1039" t="s">
        <v>346</v>
      </c>
      <c r="C1039" t="s">
        <v>147</v>
      </c>
      <c r="D1039" t="s">
        <v>160</v>
      </c>
      <c r="E1039" t="s">
        <v>152</v>
      </c>
      <c r="F1039" t="s">
        <v>161</v>
      </c>
      <c r="G1039">
        <v>29700</v>
      </c>
      <c r="H1039">
        <v>9244</v>
      </c>
      <c r="I1039">
        <v>31</v>
      </c>
      <c r="J1039">
        <v>406897</v>
      </c>
      <c r="K1039" t="s">
        <v>57</v>
      </c>
      <c r="L1039" t="s">
        <v>153</v>
      </c>
    </row>
    <row r="1040" spans="1:12" hidden="1" x14ac:dyDescent="0.35">
      <c r="A1040" t="s">
        <v>1189</v>
      </c>
      <c r="B1040" t="s">
        <v>346</v>
      </c>
      <c r="C1040" t="s">
        <v>149</v>
      </c>
      <c r="D1040" t="s">
        <v>160</v>
      </c>
      <c r="E1040" t="s">
        <v>152</v>
      </c>
      <c r="F1040" t="s">
        <v>161</v>
      </c>
      <c r="G1040">
        <v>29960</v>
      </c>
      <c r="H1040">
        <v>10774</v>
      </c>
      <c r="I1040">
        <v>33</v>
      </c>
      <c r="J1040">
        <v>423574</v>
      </c>
      <c r="K1040" t="s">
        <v>57</v>
      </c>
      <c r="L1040" t="s">
        <v>153</v>
      </c>
    </row>
    <row r="1041" spans="1:12" hidden="1" x14ac:dyDescent="0.35">
      <c r="A1041" t="s">
        <v>1190</v>
      </c>
      <c r="B1041" t="s">
        <v>346</v>
      </c>
      <c r="C1041" t="s">
        <v>149</v>
      </c>
      <c r="D1041" t="s">
        <v>160</v>
      </c>
      <c r="E1041" t="s">
        <v>152</v>
      </c>
      <c r="F1041" t="s">
        <v>161</v>
      </c>
      <c r="G1041">
        <v>34980</v>
      </c>
      <c r="H1041">
        <v>12005</v>
      </c>
      <c r="I1041">
        <v>55</v>
      </c>
      <c r="J1041">
        <v>457930</v>
      </c>
      <c r="K1041" t="s">
        <v>57</v>
      </c>
      <c r="L1041" t="s">
        <v>145</v>
      </c>
    </row>
    <row r="1042" spans="1:12" hidden="1" x14ac:dyDescent="0.35">
      <c r="A1042" t="s">
        <v>1191</v>
      </c>
      <c r="B1042" t="s">
        <v>346</v>
      </c>
      <c r="C1042" t="s">
        <v>141</v>
      </c>
      <c r="D1042" t="s">
        <v>160</v>
      </c>
      <c r="E1042" t="s">
        <v>152</v>
      </c>
      <c r="F1042" t="s">
        <v>161</v>
      </c>
      <c r="G1042">
        <v>37060</v>
      </c>
      <c r="H1042">
        <v>11424</v>
      </c>
      <c r="I1042">
        <v>32</v>
      </c>
      <c r="J1042">
        <v>173400</v>
      </c>
      <c r="K1042" t="s">
        <v>57</v>
      </c>
      <c r="L1042" t="s">
        <v>145</v>
      </c>
    </row>
    <row r="1043" spans="1:12" hidden="1" x14ac:dyDescent="0.35">
      <c r="A1043" t="s">
        <v>1192</v>
      </c>
      <c r="B1043" t="s">
        <v>346</v>
      </c>
      <c r="C1043" t="s">
        <v>149</v>
      </c>
      <c r="D1043" t="s">
        <v>160</v>
      </c>
      <c r="E1043" t="s">
        <v>152</v>
      </c>
      <c r="F1043" t="s">
        <v>161</v>
      </c>
      <c r="G1043">
        <v>37450</v>
      </c>
      <c r="H1043">
        <v>16261</v>
      </c>
      <c r="I1043">
        <v>59</v>
      </c>
      <c r="J1043">
        <v>415800</v>
      </c>
      <c r="K1043" t="s">
        <v>57</v>
      </c>
      <c r="L1043" t="s">
        <v>145</v>
      </c>
    </row>
    <row r="1044" spans="1:12" hidden="1" x14ac:dyDescent="0.35">
      <c r="A1044" t="s">
        <v>1193</v>
      </c>
      <c r="B1044" t="s">
        <v>346</v>
      </c>
      <c r="C1044" t="s">
        <v>141</v>
      </c>
      <c r="D1044" t="s">
        <v>160</v>
      </c>
      <c r="E1044" t="s">
        <v>152</v>
      </c>
      <c r="F1044" t="s">
        <v>161</v>
      </c>
      <c r="G1044">
        <v>37450</v>
      </c>
      <c r="H1044">
        <v>16065</v>
      </c>
      <c r="I1044">
        <v>30</v>
      </c>
      <c r="J1044">
        <v>220500</v>
      </c>
      <c r="K1044" t="s">
        <v>56</v>
      </c>
      <c r="L1044" t="s">
        <v>153</v>
      </c>
    </row>
    <row r="1045" spans="1:12" x14ac:dyDescent="0.35">
      <c r="A1045" t="s">
        <v>1169</v>
      </c>
      <c r="B1045" t="s">
        <v>346</v>
      </c>
      <c r="C1045" t="s">
        <v>147</v>
      </c>
      <c r="D1045" t="s">
        <v>160</v>
      </c>
      <c r="E1045" t="s">
        <v>152</v>
      </c>
      <c r="F1045" t="s">
        <v>161</v>
      </c>
      <c r="G1045">
        <v>39600</v>
      </c>
      <c r="H1045">
        <v>15055</v>
      </c>
      <c r="I1045">
        <v>49</v>
      </c>
      <c r="J1045">
        <v>340200</v>
      </c>
      <c r="K1045" t="s">
        <v>56</v>
      </c>
      <c r="L1045" t="s">
        <v>145</v>
      </c>
    </row>
    <row r="1046" spans="1:12" x14ac:dyDescent="0.35">
      <c r="A1046" t="s">
        <v>1194</v>
      </c>
      <c r="B1046" t="s">
        <v>346</v>
      </c>
      <c r="C1046" t="s">
        <v>147</v>
      </c>
      <c r="D1046" t="s">
        <v>160</v>
      </c>
      <c r="E1046" t="s">
        <v>152</v>
      </c>
      <c r="F1046" t="s">
        <v>161</v>
      </c>
      <c r="G1046">
        <v>37440</v>
      </c>
      <c r="H1046">
        <v>17424</v>
      </c>
      <c r="I1046">
        <v>54</v>
      </c>
      <c r="J1046">
        <v>392400</v>
      </c>
      <c r="K1046" t="s">
        <v>57</v>
      </c>
      <c r="L1046" t="s">
        <v>145</v>
      </c>
    </row>
    <row r="1047" spans="1:12" x14ac:dyDescent="0.35">
      <c r="A1047" t="s">
        <v>1195</v>
      </c>
      <c r="B1047" t="s">
        <v>346</v>
      </c>
      <c r="C1047" t="s">
        <v>147</v>
      </c>
      <c r="D1047" t="s">
        <v>160</v>
      </c>
      <c r="E1047" t="s">
        <v>152</v>
      </c>
      <c r="F1047" t="s">
        <v>161</v>
      </c>
      <c r="G1047">
        <v>37800</v>
      </c>
      <c r="H1047">
        <v>17265</v>
      </c>
      <c r="I1047">
        <v>39</v>
      </c>
      <c r="J1047">
        <v>154080</v>
      </c>
      <c r="K1047" t="s">
        <v>56</v>
      </c>
      <c r="L1047" t="s">
        <v>153</v>
      </c>
    </row>
    <row r="1048" spans="1:12" hidden="1" x14ac:dyDescent="0.35">
      <c r="A1048" t="s">
        <v>1196</v>
      </c>
      <c r="B1048" t="s">
        <v>346</v>
      </c>
      <c r="C1048" t="s">
        <v>141</v>
      </c>
      <c r="D1048" t="s">
        <v>160</v>
      </c>
      <c r="E1048" t="s">
        <v>152</v>
      </c>
      <c r="F1048" t="s">
        <v>161</v>
      </c>
      <c r="G1048">
        <v>38480</v>
      </c>
      <c r="H1048">
        <v>18551</v>
      </c>
      <c r="I1048">
        <v>45</v>
      </c>
      <c r="J1048">
        <v>277130</v>
      </c>
      <c r="K1048" t="s">
        <v>57</v>
      </c>
      <c r="L1048" t="s">
        <v>145</v>
      </c>
    </row>
    <row r="1049" spans="1:12" hidden="1" x14ac:dyDescent="0.35">
      <c r="A1049" t="s">
        <v>1197</v>
      </c>
      <c r="B1049" t="s">
        <v>346</v>
      </c>
      <c r="C1049" t="s">
        <v>141</v>
      </c>
      <c r="D1049" t="s">
        <v>160</v>
      </c>
      <c r="E1049" t="s">
        <v>152</v>
      </c>
      <c r="F1049" t="s">
        <v>161</v>
      </c>
      <c r="G1049">
        <v>37370</v>
      </c>
      <c r="H1049">
        <v>16069</v>
      </c>
      <c r="I1049">
        <v>37</v>
      </c>
      <c r="J1049">
        <v>349650</v>
      </c>
      <c r="K1049" t="s">
        <v>57</v>
      </c>
      <c r="L1049" t="s">
        <v>145</v>
      </c>
    </row>
    <row r="1050" spans="1:12" hidden="1" x14ac:dyDescent="0.35">
      <c r="A1050" t="s">
        <v>1198</v>
      </c>
      <c r="B1050" t="s">
        <v>346</v>
      </c>
      <c r="C1050" t="s">
        <v>141</v>
      </c>
      <c r="D1050" t="s">
        <v>160</v>
      </c>
      <c r="E1050" t="s">
        <v>152</v>
      </c>
      <c r="F1050" t="s">
        <v>161</v>
      </c>
      <c r="G1050">
        <v>37370</v>
      </c>
      <c r="H1050">
        <v>18292</v>
      </c>
      <c r="I1050">
        <v>35</v>
      </c>
      <c r="J1050">
        <v>427350</v>
      </c>
      <c r="K1050" t="s">
        <v>57</v>
      </c>
      <c r="L1050" t="s">
        <v>153</v>
      </c>
    </row>
    <row r="1051" spans="1:12" x14ac:dyDescent="0.35">
      <c r="A1051" t="s">
        <v>1199</v>
      </c>
      <c r="B1051" t="s">
        <v>346</v>
      </c>
      <c r="C1051" t="s">
        <v>147</v>
      </c>
      <c r="D1051" t="s">
        <v>160</v>
      </c>
      <c r="E1051" t="s">
        <v>152</v>
      </c>
      <c r="F1051" t="s">
        <v>161</v>
      </c>
      <c r="G1051">
        <v>43860</v>
      </c>
      <c r="H1051">
        <v>15351</v>
      </c>
      <c r="I1051">
        <v>58</v>
      </c>
      <c r="J1051">
        <v>398610</v>
      </c>
      <c r="K1051" t="s">
        <v>57</v>
      </c>
      <c r="L1051" t="s">
        <v>145</v>
      </c>
    </row>
    <row r="1052" spans="1:12" hidden="1" x14ac:dyDescent="0.35">
      <c r="A1052" t="s">
        <v>1200</v>
      </c>
      <c r="B1052" t="s">
        <v>346</v>
      </c>
      <c r="C1052" t="s">
        <v>149</v>
      </c>
      <c r="D1052" t="s">
        <v>160</v>
      </c>
      <c r="E1052" t="s">
        <v>152</v>
      </c>
      <c r="F1052" t="s">
        <v>161</v>
      </c>
      <c r="G1052">
        <v>52520</v>
      </c>
      <c r="H1052">
        <v>22672</v>
      </c>
      <c r="I1052">
        <v>30</v>
      </c>
      <c r="J1052">
        <v>535600</v>
      </c>
      <c r="K1052" t="s">
        <v>57</v>
      </c>
      <c r="L1052" t="s">
        <v>145</v>
      </c>
    </row>
    <row r="1053" spans="1:12" hidden="1" x14ac:dyDescent="0.35">
      <c r="A1053" t="s">
        <v>1201</v>
      </c>
      <c r="B1053" t="s">
        <v>346</v>
      </c>
      <c r="C1053" t="s">
        <v>141</v>
      </c>
      <c r="D1053" t="s">
        <v>160</v>
      </c>
      <c r="E1053" t="s">
        <v>152</v>
      </c>
      <c r="F1053" t="s">
        <v>161</v>
      </c>
      <c r="G1053">
        <v>54600</v>
      </c>
      <c r="H1053">
        <v>23805</v>
      </c>
      <c r="I1053">
        <v>58</v>
      </c>
      <c r="J1053">
        <v>661440</v>
      </c>
      <c r="K1053" t="s">
        <v>57</v>
      </c>
      <c r="L1053" t="s">
        <v>153</v>
      </c>
    </row>
    <row r="1054" spans="1:12" hidden="1" x14ac:dyDescent="0.35">
      <c r="A1054" t="s">
        <v>1202</v>
      </c>
      <c r="B1054" t="s">
        <v>346</v>
      </c>
      <c r="C1054" t="s">
        <v>149</v>
      </c>
      <c r="D1054" t="s">
        <v>160</v>
      </c>
      <c r="E1054" t="s">
        <v>152</v>
      </c>
      <c r="F1054" t="s">
        <v>161</v>
      </c>
      <c r="G1054">
        <v>55620</v>
      </c>
      <c r="H1054">
        <v>17971</v>
      </c>
      <c r="I1054">
        <v>52</v>
      </c>
      <c r="J1054">
        <v>353160</v>
      </c>
      <c r="K1054" t="s">
        <v>57</v>
      </c>
      <c r="L1054" t="s">
        <v>145</v>
      </c>
    </row>
    <row r="1055" spans="1:12" hidden="1" x14ac:dyDescent="0.35">
      <c r="A1055" t="s">
        <v>1203</v>
      </c>
      <c r="B1055" t="s">
        <v>346</v>
      </c>
      <c r="C1055" t="s">
        <v>141</v>
      </c>
      <c r="D1055" t="s">
        <v>274</v>
      </c>
      <c r="E1055" t="s">
        <v>143</v>
      </c>
      <c r="F1055" t="s">
        <v>275</v>
      </c>
      <c r="G1055">
        <v>178063</v>
      </c>
      <c r="H1055">
        <v>52361</v>
      </c>
      <c r="I1055">
        <v>28</v>
      </c>
      <c r="J1055">
        <v>2429414</v>
      </c>
      <c r="K1055" t="s">
        <v>57</v>
      </c>
      <c r="L1055" t="s">
        <v>145</v>
      </c>
    </row>
    <row r="1056" spans="1:12" x14ac:dyDescent="0.35">
      <c r="A1056" t="s">
        <v>1204</v>
      </c>
      <c r="B1056" t="s">
        <v>346</v>
      </c>
      <c r="C1056" t="s">
        <v>147</v>
      </c>
      <c r="D1056" t="s">
        <v>274</v>
      </c>
      <c r="E1056" t="s">
        <v>143</v>
      </c>
      <c r="F1056" t="s">
        <v>275</v>
      </c>
      <c r="G1056">
        <v>227794</v>
      </c>
      <c r="H1056">
        <v>56411</v>
      </c>
      <c r="I1056">
        <v>30</v>
      </c>
      <c r="J1056">
        <v>2482095</v>
      </c>
      <c r="K1056" t="s">
        <v>57</v>
      </c>
      <c r="L1056" t="s">
        <v>145</v>
      </c>
    </row>
    <row r="1057" spans="1:12" hidden="1" x14ac:dyDescent="0.35">
      <c r="A1057" t="s">
        <v>1205</v>
      </c>
      <c r="B1057" t="s">
        <v>346</v>
      </c>
      <c r="C1057" t="s">
        <v>149</v>
      </c>
      <c r="D1057" t="s">
        <v>274</v>
      </c>
      <c r="E1057" t="s">
        <v>152</v>
      </c>
      <c r="F1057" t="s">
        <v>275</v>
      </c>
      <c r="G1057">
        <v>224070</v>
      </c>
      <c r="H1057">
        <v>80644</v>
      </c>
      <c r="I1057">
        <v>26</v>
      </c>
      <c r="J1057">
        <v>2057370</v>
      </c>
      <c r="K1057" t="s">
        <v>57</v>
      </c>
      <c r="L1057" t="s">
        <v>153</v>
      </c>
    </row>
    <row r="1058" spans="1:12" hidden="1" x14ac:dyDescent="0.35">
      <c r="A1058" t="s">
        <v>1206</v>
      </c>
      <c r="B1058" t="s">
        <v>346</v>
      </c>
      <c r="C1058" t="s">
        <v>141</v>
      </c>
      <c r="D1058" t="s">
        <v>274</v>
      </c>
      <c r="E1058" t="s">
        <v>152</v>
      </c>
      <c r="F1058" t="s">
        <v>275</v>
      </c>
      <c r="G1058">
        <v>141785</v>
      </c>
      <c r="H1058">
        <v>137918</v>
      </c>
      <c r="I1058">
        <v>44</v>
      </c>
      <c r="J1058">
        <v>260369</v>
      </c>
      <c r="K1058" t="s">
        <v>56</v>
      </c>
      <c r="L1058" t="s">
        <v>145</v>
      </c>
    </row>
    <row r="1059" spans="1:12" hidden="1" x14ac:dyDescent="0.35">
      <c r="A1059" t="s">
        <v>1207</v>
      </c>
      <c r="B1059" t="s">
        <v>346</v>
      </c>
      <c r="C1059" t="s">
        <v>141</v>
      </c>
      <c r="D1059" t="s">
        <v>274</v>
      </c>
      <c r="E1059" t="s">
        <v>152</v>
      </c>
      <c r="F1059" t="s">
        <v>283</v>
      </c>
      <c r="G1059">
        <v>2226</v>
      </c>
      <c r="H1059">
        <v>739</v>
      </c>
      <c r="I1059">
        <v>55</v>
      </c>
      <c r="J1059">
        <v>447632</v>
      </c>
      <c r="K1059" t="s">
        <v>57</v>
      </c>
      <c r="L1059" t="s">
        <v>145</v>
      </c>
    </row>
    <row r="1060" spans="1:12" x14ac:dyDescent="0.35">
      <c r="A1060" t="s">
        <v>1208</v>
      </c>
      <c r="B1060" t="s">
        <v>346</v>
      </c>
      <c r="C1060" t="s">
        <v>147</v>
      </c>
      <c r="D1060" t="s">
        <v>274</v>
      </c>
      <c r="E1060" t="s">
        <v>143</v>
      </c>
      <c r="F1060" t="s">
        <v>283</v>
      </c>
      <c r="G1060">
        <v>14310</v>
      </c>
      <c r="H1060">
        <v>5489</v>
      </c>
      <c r="I1060">
        <v>36</v>
      </c>
      <c r="J1060">
        <v>297542</v>
      </c>
      <c r="K1060" t="s">
        <v>56</v>
      </c>
      <c r="L1060" t="s">
        <v>145</v>
      </c>
    </row>
    <row r="1061" spans="1:12" x14ac:dyDescent="0.35">
      <c r="A1061" t="s">
        <v>1209</v>
      </c>
      <c r="B1061" t="s">
        <v>346</v>
      </c>
      <c r="C1061" t="s">
        <v>147</v>
      </c>
      <c r="D1061" t="s">
        <v>274</v>
      </c>
      <c r="E1061" t="s">
        <v>152</v>
      </c>
      <c r="F1061" t="s">
        <v>283</v>
      </c>
      <c r="G1061">
        <v>15510</v>
      </c>
      <c r="H1061">
        <v>9441</v>
      </c>
      <c r="I1061">
        <v>42</v>
      </c>
      <c r="J1061">
        <v>427498</v>
      </c>
      <c r="K1061" t="s">
        <v>57</v>
      </c>
      <c r="L1061" t="s">
        <v>153</v>
      </c>
    </row>
    <row r="1062" spans="1:12" hidden="1" x14ac:dyDescent="0.35">
      <c r="A1062" t="s">
        <v>1210</v>
      </c>
      <c r="B1062" t="s">
        <v>346</v>
      </c>
      <c r="C1062" t="s">
        <v>149</v>
      </c>
      <c r="D1062" t="s">
        <v>274</v>
      </c>
      <c r="E1062" t="s">
        <v>152</v>
      </c>
      <c r="F1062" t="s">
        <v>283</v>
      </c>
      <c r="G1062">
        <v>16478</v>
      </c>
      <c r="H1062">
        <v>6546</v>
      </c>
      <c r="I1062">
        <v>41</v>
      </c>
      <c r="J1062">
        <v>485673</v>
      </c>
      <c r="K1062" t="s">
        <v>56</v>
      </c>
      <c r="L1062" t="s">
        <v>145</v>
      </c>
    </row>
    <row r="1063" spans="1:12" hidden="1" x14ac:dyDescent="0.35">
      <c r="A1063" t="s">
        <v>1211</v>
      </c>
      <c r="B1063" t="s">
        <v>346</v>
      </c>
      <c r="C1063" t="s">
        <v>149</v>
      </c>
      <c r="D1063" t="s">
        <v>274</v>
      </c>
      <c r="E1063" t="s">
        <v>152</v>
      </c>
      <c r="F1063" t="s">
        <v>283</v>
      </c>
      <c r="G1063">
        <v>21632</v>
      </c>
      <c r="H1063">
        <v>9701</v>
      </c>
      <c r="I1063">
        <v>53</v>
      </c>
      <c r="J1063">
        <v>486778</v>
      </c>
      <c r="K1063" t="s">
        <v>57</v>
      </c>
      <c r="L1063" t="s">
        <v>145</v>
      </c>
    </row>
    <row r="1064" spans="1:12" hidden="1" x14ac:dyDescent="0.35">
      <c r="A1064" t="s">
        <v>1212</v>
      </c>
      <c r="B1064" t="s">
        <v>346</v>
      </c>
      <c r="C1064" t="s">
        <v>149</v>
      </c>
      <c r="D1064" t="s">
        <v>274</v>
      </c>
      <c r="E1064" t="s">
        <v>143</v>
      </c>
      <c r="F1064" t="s">
        <v>283</v>
      </c>
      <c r="G1064">
        <v>24307</v>
      </c>
      <c r="H1064">
        <v>11910</v>
      </c>
      <c r="I1064">
        <v>57</v>
      </c>
      <c r="J1064">
        <v>447688</v>
      </c>
      <c r="K1064" t="s">
        <v>57</v>
      </c>
      <c r="L1064" t="s">
        <v>145</v>
      </c>
    </row>
    <row r="1065" spans="1:12" hidden="1" x14ac:dyDescent="0.35">
      <c r="A1065" t="s">
        <v>1213</v>
      </c>
      <c r="B1065" t="s">
        <v>346</v>
      </c>
      <c r="C1065" t="s">
        <v>149</v>
      </c>
      <c r="D1065" t="s">
        <v>274</v>
      </c>
      <c r="E1065" t="s">
        <v>143</v>
      </c>
      <c r="F1065" t="s">
        <v>283</v>
      </c>
      <c r="G1065">
        <v>23358</v>
      </c>
      <c r="H1065">
        <v>8738</v>
      </c>
      <c r="I1065">
        <v>35</v>
      </c>
      <c r="J1065">
        <v>487602</v>
      </c>
      <c r="K1065" t="s">
        <v>56</v>
      </c>
      <c r="L1065" t="s">
        <v>153</v>
      </c>
    </row>
    <row r="1066" spans="1:12" hidden="1" x14ac:dyDescent="0.35">
      <c r="A1066" t="s">
        <v>1214</v>
      </c>
      <c r="B1066" t="s">
        <v>346</v>
      </c>
      <c r="C1066" t="s">
        <v>141</v>
      </c>
      <c r="D1066" t="s">
        <v>274</v>
      </c>
      <c r="E1066" t="s">
        <v>156</v>
      </c>
      <c r="F1066" t="s">
        <v>283</v>
      </c>
      <c r="G1066">
        <v>23999</v>
      </c>
      <c r="H1066">
        <v>12721</v>
      </c>
      <c r="I1066">
        <v>46</v>
      </c>
      <c r="J1066">
        <v>532014</v>
      </c>
      <c r="K1066" t="s">
        <v>57</v>
      </c>
      <c r="L1066" t="s">
        <v>145</v>
      </c>
    </row>
    <row r="1067" spans="1:12" hidden="1" x14ac:dyDescent="0.35">
      <c r="A1067" t="s">
        <v>1215</v>
      </c>
      <c r="B1067" t="s">
        <v>346</v>
      </c>
      <c r="C1067" t="s">
        <v>141</v>
      </c>
      <c r="D1067" t="s">
        <v>274</v>
      </c>
      <c r="E1067" t="s">
        <v>152</v>
      </c>
      <c r="F1067" t="s">
        <v>283</v>
      </c>
      <c r="G1067">
        <v>25573</v>
      </c>
      <c r="H1067">
        <v>10640</v>
      </c>
      <c r="I1067">
        <v>40</v>
      </c>
      <c r="J1067">
        <v>227149</v>
      </c>
      <c r="K1067" t="s">
        <v>56</v>
      </c>
      <c r="L1067" t="s">
        <v>153</v>
      </c>
    </row>
    <row r="1068" spans="1:12" hidden="1" x14ac:dyDescent="0.35">
      <c r="A1068" t="s">
        <v>1216</v>
      </c>
      <c r="B1068" t="s">
        <v>346</v>
      </c>
      <c r="C1068" t="s">
        <v>141</v>
      </c>
      <c r="D1068" t="s">
        <v>274</v>
      </c>
      <c r="E1068" t="s">
        <v>152</v>
      </c>
      <c r="F1068" t="s">
        <v>283</v>
      </c>
      <c r="G1068">
        <v>25296</v>
      </c>
      <c r="H1068">
        <v>15408</v>
      </c>
      <c r="I1068">
        <v>62</v>
      </c>
      <c r="J1068">
        <v>306022</v>
      </c>
      <c r="K1068" t="s">
        <v>57</v>
      </c>
      <c r="L1068" t="s">
        <v>153</v>
      </c>
    </row>
    <row r="1069" spans="1:12" x14ac:dyDescent="0.35">
      <c r="A1069" t="s">
        <v>1217</v>
      </c>
      <c r="B1069" t="s">
        <v>346</v>
      </c>
      <c r="C1069" t="s">
        <v>147</v>
      </c>
      <c r="D1069" t="s">
        <v>274</v>
      </c>
      <c r="E1069" t="s">
        <v>152</v>
      </c>
      <c r="F1069" t="s">
        <v>283</v>
      </c>
      <c r="G1069">
        <v>26288</v>
      </c>
      <c r="H1069">
        <v>10269</v>
      </c>
      <c r="I1069">
        <v>43</v>
      </c>
      <c r="J1069">
        <v>211032</v>
      </c>
      <c r="K1069" t="s">
        <v>56</v>
      </c>
      <c r="L1069" t="s">
        <v>145</v>
      </c>
    </row>
    <row r="1070" spans="1:12" x14ac:dyDescent="0.35">
      <c r="A1070" t="s">
        <v>1218</v>
      </c>
      <c r="B1070" t="s">
        <v>346</v>
      </c>
      <c r="C1070" t="s">
        <v>147</v>
      </c>
      <c r="D1070" t="s">
        <v>274</v>
      </c>
      <c r="E1070" t="s">
        <v>152</v>
      </c>
      <c r="F1070" t="s">
        <v>283</v>
      </c>
      <c r="G1070">
        <v>29211</v>
      </c>
      <c r="H1070">
        <v>18520</v>
      </c>
      <c r="I1070">
        <v>31</v>
      </c>
      <c r="J1070">
        <v>592524</v>
      </c>
      <c r="K1070" t="s">
        <v>57</v>
      </c>
      <c r="L1070" t="s">
        <v>145</v>
      </c>
    </row>
    <row r="1071" spans="1:12" hidden="1" x14ac:dyDescent="0.35">
      <c r="A1071" t="s">
        <v>1219</v>
      </c>
      <c r="B1071" t="s">
        <v>346</v>
      </c>
      <c r="C1071" t="s">
        <v>149</v>
      </c>
      <c r="D1071" t="s">
        <v>274</v>
      </c>
      <c r="E1071" t="s">
        <v>152</v>
      </c>
      <c r="F1071" t="s">
        <v>283</v>
      </c>
      <c r="G1071">
        <v>29318</v>
      </c>
      <c r="H1071">
        <v>12658</v>
      </c>
      <c r="I1071">
        <v>56</v>
      </c>
      <c r="J1071">
        <v>234630</v>
      </c>
      <c r="K1071" t="s">
        <v>57</v>
      </c>
      <c r="L1071" t="s">
        <v>153</v>
      </c>
    </row>
    <row r="1072" spans="1:12" x14ac:dyDescent="0.35">
      <c r="A1072" t="s">
        <v>1220</v>
      </c>
      <c r="B1072" t="s">
        <v>346</v>
      </c>
      <c r="C1072" t="s">
        <v>147</v>
      </c>
      <c r="D1072" t="s">
        <v>274</v>
      </c>
      <c r="E1072" t="s">
        <v>143</v>
      </c>
      <c r="F1072" t="s">
        <v>283</v>
      </c>
      <c r="G1072">
        <v>29088</v>
      </c>
      <c r="H1072">
        <v>14688</v>
      </c>
      <c r="I1072">
        <v>32</v>
      </c>
      <c r="J1072">
        <v>559872</v>
      </c>
      <c r="K1072" t="s">
        <v>57</v>
      </c>
      <c r="L1072" t="s">
        <v>145</v>
      </c>
    </row>
    <row r="1073" spans="1:12" hidden="1" x14ac:dyDescent="0.35">
      <c r="A1073" t="s">
        <v>1221</v>
      </c>
      <c r="B1073" t="s">
        <v>346</v>
      </c>
      <c r="C1073" t="s">
        <v>141</v>
      </c>
      <c r="D1073" t="s">
        <v>274</v>
      </c>
      <c r="E1073" t="s">
        <v>152</v>
      </c>
      <c r="F1073" t="s">
        <v>283</v>
      </c>
      <c r="G1073">
        <v>29088</v>
      </c>
      <c r="H1073">
        <v>10771</v>
      </c>
      <c r="I1073">
        <v>33</v>
      </c>
      <c r="J1073">
        <v>471064</v>
      </c>
      <c r="K1073" t="s">
        <v>56</v>
      </c>
      <c r="L1073" t="s">
        <v>145</v>
      </c>
    </row>
    <row r="1074" spans="1:12" x14ac:dyDescent="0.35">
      <c r="A1074" t="s">
        <v>1222</v>
      </c>
      <c r="B1074" t="s">
        <v>346</v>
      </c>
      <c r="C1074" t="s">
        <v>147</v>
      </c>
      <c r="D1074" t="s">
        <v>274</v>
      </c>
      <c r="E1074" t="s">
        <v>143</v>
      </c>
      <c r="F1074" t="s">
        <v>283</v>
      </c>
      <c r="G1074">
        <v>29189</v>
      </c>
      <c r="H1074">
        <v>17733</v>
      </c>
      <c r="I1074">
        <v>44</v>
      </c>
      <c r="J1074">
        <v>583804</v>
      </c>
      <c r="K1074" t="s">
        <v>57</v>
      </c>
      <c r="L1074" t="s">
        <v>153</v>
      </c>
    </row>
    <row r="1075" spans="1:12" hidden="1" x14ac:dyDescent="0.35">
      <c r="A1075" t="s">
        <v>1223</v>
      </c>
      <c r="B1075" t="s">
        <v>346</v>
      </c>
      <c r="C1075" t="s">
        <v>141</v>
      </c>
      <c r="D1075" t="s">
        <v>274</v>
      </c>
      <c r="E1075" t="s">
        <v>143</v>
      </c>
      <c r="F1075" t="s">
        <v>283</v>
      </c>
      <c r="G1075">
        <v>31030</v>
      </c>
      <c r="H1075">
        <v>18452</v>
      </c>
      <c r="I1075">
        <v>43</v>
      </c>
      <c r="J1075">
        <v>551094</v>
      </c>
      <c r="K1075" t="s">
        <v>56</v>
      </c>
      <c r="L1075" t="s">
        <v>145</v>
      </c>
    </row>
    <row r="1076" spans="1:12" hidden="1" x14ac:dyDescent="0.35">
      <c r="A1076" t="s">
        <v>1224</v>
      </c>
      <c r="B1076" t="s">
        <v>346</v>
      </c>
      <c r="C1076" t="s">
        <v>149</v>
      </c>
      <c r="D1076" t="s">
        <v>274</v>
      </c>
      <c r="E1076" t="s">
        <v>143</v>
      </c>
      <c r="F1076" t="s">
        <v>283</v>
      </c>
      <c r="G1076">
        <v>29997</v>
      </c>
      <c r="H1076">
        <v>14071</v>
      </c>
      <c r="I1076">
        <v>24</v>
      </c>
      <c r="J1076">
        <v>703340</v>
      </c>
      <c r="K1076" t="s">
        <v>56</v>
      </c>
      <c r="L1076" t="s">
        <v>145</v>
      </c>
    </row>
    <row r="1077" spans="1:12" hidden="1" x14ac:dyDescent="0.35">
      <c r="A1077" t="s">
        <v>1225</v>
      </c>
      <c r="B1077" t="s">
        <v>346</v>
      </c>
      <c r="C1077" t="s">
        <v>149</v>
      </c>
      <c r="D1077" t="s">
        <v>274</v>
      </c>
      <c r="E1077" t="s">
        <v>152</v>
      </c>
      <c r="F1077" t="s">
        <v>283</v>
      </c>
      <c r="G1077">
        <v>31512</v>
      </c>
      <c r="H1077">
        <v>19585</v>
      </c>
      <c r="I1077">
        <v>54</v>
      </c>
      <c r="J1077">
        <v>302060</v>
      </c>
      <c r="K1077" t="s">
        <v>57</v>
      </c>
      <c r="L1077" t="s">
        <v>153</v>
      </c>
    </row>
    <row r="1078" spans="1:12" hidden="1" x14ac:dyDescent="0.35">
      <c r="A1078" t="s">
        <v>1226</v>
      </c>
      <c r="B1078" t="s">
        <v>346</v>
      </c>
      <c r="C1078" t="s">
        <v>141</v>
      </c>
      <c r="D1078" t="s">
        <v>274</v>
      </c>
      <c r="E1078" t="s">
        <v>152</v>
      </c>
      <c r="F1078" t="s">
        <v>283</v>
      </c>
      <c r="G1078">
        <v>33602</v>
      </c>
      <c r="H1078">
        <v>17473</v>
      </c>
      <c r="I1078">
        <v>34</v>
      </c>
      <c r="J1078">
        <v>511292</v>
      </c>
      <c r="K1078" t="s">
        <v>57</v>
      </c>
      <c r="L1078" t="s">
        <v>145</v>
      </c>
    </row>
    <row r="1079" spans="1:12" x14ac:dyDescent="0.35">
      <c r="A1079" t="s">
        <v>1227</v>
      </c>
      <c r="B1079" t="s">
        <v>346</v>
      </c>
      <c r="C1079" t="s">
        <v>147</v>
      </c>
      <c r="D1079" t="s">
        <v>274</v>
      </c>
      <c r="E1079" t="s">
        <v>143</v>
      </c>
      <c r="F1079" t="s">
        <v>283</v>
      </c>
      <c r="G1079">
        <v>34771</v>
      </c>
      <c r="H1079">
        <v>18071</v>
      </c>
      <c r="I1079">
        <v>63</v>
      </c>
      <c r="J1079">
        <v>476910</v>
      </c>
      <c r="K1079" t="s">
        <v>57</v>
      </c>
      <c r="L1079" t="s">
        <v>145</v>
      </c>
    </row>
    <row r="1080" spans="1:12" x14ac:dyDescent="0.35">
      <c r="A1080" t="s">
        <v>1228</v>
      </c>
      <c r="B1080" t="s">
        <v>346</v>
      </c>
      <c r="C1080" t="s">
        <v>147</v>
      </c>
      <c r="D1080" t="s">
        <v>274</v>
      </c>
      <c r="E1080" t="s">
        <v>156</v>
      </c>
      <c r="F1080" t="s">
        <v>283</v>
      </c>
      <c r="G1080">
        <v>35098</v>
      </c>
      <c r="H1080">
        <v>11933</v>
      </c>
      <c r="I1080">
        <v>23</v>
      </c>
      <c r="J1080">
        <v>493168</v>
      </c>
      <c r="K1080" t="s">
        <v>57</v>
      </c>
      <c r="L1080" t="s">
        <v>145</v>
      </c>
    </row>
    <row r="1081" spans="1:12" hidden="1" x14ac:dyDescent="0.35">
      <c r="A1081" t="s">
        <v>1229</v>
      </c>
      <c r="B1081" t="s">
        <v>346</v>
      </c>
      <c r="C1081" t="s">
        <v>149</v>
      </c>
      <c r="D1081" t="s">
        <v>274</v>
      </c>
      <c r="E1081" t="s">
        <v>143</v>
      </c>
      <c r="F1081" t="s">
        <v>283</v>
      </c>
      <c r="G1081">
        <v>34561</v>
      </c>
      <c r="H1081">
        <v>10646</v>
      </c>
      <c r="I1081">
        <v>55</v>
      </c>
      <c r="J1081">
        <v>281008</v>
      </c>
      <c r="K1081" t="s">
        <v>57</v>
      </c>
      <c r="L1081" t="s">
        <v>145</v>
      </c>
    </row>
    <row r="1082" spans="1:12" hidden="1" x14ac:dyDescent="0.35">
      <c r="A1082" t="s">
        <v>1230</v>
      </c>
      <c r="B1082" t="s">
        <v>346</v>
      </c>
      <c r="C1082" t="s">
        <v>149</v>
      </c>
      <c r="D1082" t="s">
        <v>274</v>
      </c>
      <c r="E1082" t="s">
        <v>143</v>
      </c>
      <c r="F1082" t="s">
        <v>283</v>
      </c>
      <c r="G1082">
        <v>33660</v>
      </c>
      <c r="H1082">
        <v>18361</v>
      </c>
      <c r="I1082">
        <v>23</v>
      </c>
      <c r="J1082">
        <v>459714</v>
      </c>
      <c r="K1082" t="s">
        <v>56</v>
      </c>
      <c r="L1082" t="s">
        <v>153</v>
      </c>
    </row>
    <row r="1083" spans="1:12" hidden="1" x14ac:dyDescent="0.35">
      <c r="A1083" t="s">
        <v>1231</v>
      </c>
      <c r="B1083" t="s">
        <v>346</v>
      </c>
      <c r="C1083" t="s">
        <v>149</v>
      </c>
      <c r="D1083" t="s">
        <v>274</v>
      </c>
      <c r="E1083" t="s">
        <v>156</v>
      </c>
      <c r="F1083" t="s">
        <v>283</v>
      </c>
      <c r="G1083">
        <v>36630</v>
      </c>
      <c r="H1083">
        <v>19420</v>
      </c>
      <c r="I1083">
        <v>28</v>
      </c>
      <c r="J1083">
        <v>528533</v>
      </c>
      <c r="K1083" t="s">
        <v>57</v>
      </c>
      <c r="L1083" t="s">
        <v>145</v>
      </c>
    </row>
    <row r="1084" spans="1:12" x14ac:dyDescent="0.35">
      <c r="A1084" t="s">
        <v>1232</v>
      </c>
      <c r="B1084" t="s">
        <v>346</v>
      </c>
      <c r="C1084" t="s">
        <v>147</v>
      </c>
      <c r="D1084" t="s">
        <v>274</v>
      </c>
      <c r="E1084" t="s">
        <v>143</v>
      </c>
      <c r="F1084" t="s">
        <v>283</v>
      </c>
      <c r="G1084">
        <v>34340</v>
      </c>
      <c r="H1084">
        <v>14280</v>
      </c>
      <c r="I1084">
        <v>54</v>
      </c>
      <c r="J1084">
        <v>433088</v>
      </c>
      <c r="K1084" t="s">
        <v>56</v>
      </c>
      <c r="L1084" t="s">
        <v>145</v>
      </c>
    </row>
    <row r="1085" spans="1:12" x14ac:dyDescent="0.35">
      <c r="A1085" t="s">
        <v>1233</v>
      </c>
      <c r="B1085" t="s">
        <v>346</v>
      </c>
      <c r="C1085" t="s">
        <v>147</v>
      </c>
      <c r="D1085" t="s">
        <v>274</v>
      </c>
      <c r="E1085" t="s">
        <v>152</v>
      </c>
      <c r="F1085" t="s">
        <v>283</v>
      </c>
      <c r="G1085">
        <v>36146</v>
      </c>
      <c r="H1085">
        <v>18073</v>
      </c>
      <c r="I1085">
        <v>50</v>
      </c>
      <c r="J1085">
        <v>398713</v>
      </c>
      <c r="K1085" t="s">
        <v>57</v>
      </c>
      <c r="L1085" t="s">
        <v>153</v>
      </c>
    </row>
    <row r="1086" spans="1:12" hidden="1" x14ac:dyDescent="0.35">
      <c r="A1086" t="s">
        <v>1234</v>
      </c>
      <c r="B1086" t="s">
        <v>346</v>
      </c>
      <c r="C1086" t="s">
        <v>141</v>
      </c>
      <c r="D1086" t="s">
        <v>274</v>
      </c>
      <c r="E1086" t="s">
        <v>152</v>
      </c>
      <c r="F1086" t="s">
        <v>283</v>
      </c>
      <c r="G1086">
        <v>36516</v>
      </c>
      <c r="H1086">
        <v>25597</v>
      </c>
      <c r="I1086">
        <v>37</v>
      </c>
      <c r="J1086">
        <v>365640</v>
      </c>
      <c r="K1086" t="s">
        <v>56</v>
      </c>
      <c r="L1086" t="s">
        <v>153</v>
      </c>
    </row>
    <row r="1087" spans="1:12" x14ac:dyDescent="0.35">
      <c r="A1087" t="s">
        <v>1235</v>
      </c>
      <c r="B1087" t="s">
        <v>346</v>
      </c>
      <c r="C1087" t="s">
        <v>147</v>
      </c>
      <c r="D1087" t="s">
        <v>274</v>
      </c>
      <c r="E1087" t="s">
        <v>152</v>
      </c>
      <c r="F1087" t="s">
        <v>283</v>
      </c>
      <c r="G1087">
        <v>36822</v>
      </c>
      <c r="H1087">
        <v>12985</v>
      </c>
      <c r="I1087">
        <v>40</v>
      </c>
      <c r="J1087">
        <v>467940</v>
      </c>
      <c r="K1087" t="s">
        <v>56</v>
      </c>
      <c r="L1087" t="s">
        <v>153</v>
      </c>
    </row>
    <row r="1088" spans="1:12" x14ac:dyDescent="0.35">
      <c r="A1088" t="s">
        <v>1236</v>
      </c>
      <c r="B1088" t="s">
        <v>346</v>
      </c>
      <c r="C1088" t="s">
        <v>147</v>
      </c>
      <c r="D1088" t="s">
        <v>274</v>
      </c>
      <c r="E1088" t="s">
        <v>152</v>
      </c>
      <c r="F1088" t="s">
        <v>283</v>
      </c>
      <c r="G1088">
        <v>38955</v>
      </c>
      <c r="H1088">
        <v>14802</v>
      </c>
      <c r="I1088">
        <v>43</v>
      </c>
      <c r="J1088">
        <v>696946</v>
      </c>
      <c r="K1088" t="s">
        <v>57</v>
      </c>
      <c r="L1088" t="s">
        <v>145</v>
      </c>
    </row>
    <row r="1089" spans="1:12" hidden="1" x14ac:dyDescent="0.35">
      <c r="A1089" t="s">
        <v>1237</v>
      </c>
      <c r="B1089" t="s">
        <v>346</v>
      </c>
      <c r="C1089" t="s">
        <v>141</v>
      </c>
      <c r="D1089" t="s">
        <v>274</v>
      </c>
      <c r="E1089" t="s">
        <v>152</v>
      </c>
      <c r="F1089" t="s">
        <v>283</v>
      </c>
      <c r="G1089">
        <v>40810</v>
      </c>
      <c r="H1089">
        <v>26285</v>
      </c>
      <c r="I1089">
        <v>43</v>
      </c>
      <c r="J1089">
        <v>629909</v>
      </c>
      <c r="K1089" t="s">
        <v>57</v>
      </c>
      <c r="L1089" t="s">
        <v>153</v>
      </c>
    </row>
    <row r="1090" spans="1:12" hidden="1" x14ac:dyDescent="0.35">
      <c r="A1090" t="s">
        <v>1238</v>
      </c>
      <c r="B1090" t="s">
        <v>346</v>
      </c>
      <c r="C1090" t="s">
        <v>141</v>
      </c>
      <c r="D1090" t="s">
        <v>274</v>
      </c>
      <c r="E1090" t="s">
        <v>152</v>
      </c>
      <c r="F1090" t="s">
        <v>283</v>
      </c>
      <c r="G1090">
        <v>45448</v>
      </c>
      <c r="H1090">
        <v>23833</v>
      </c>
      <c r="I1090">
        <v>46</v>
      </c>
      <c r="J1090">
        <v>639468</v>
      </c>
      <c r="K1090" t="s">
        <v>56</v>
      </c>
      <c r="L1090" t="s">
        <v>153</v>
      </c>
    </row>
    <row r="1091" spans="1:12" x14ac:dyDescent="0.35">
      <c r="A1091" t="s">
        <v>1239</v>
      </c>
      <c r="B1091" t="s">
        <v>346</v>
      </c>
      <c r="C1091" t="s">
        <v>147</v>
      </c>
      <c r="D1091" t="s">
        <v>274</v>
      </c>
      <c r="E1091" t="s">
        <v>152</v>
      </c>
      <c r="F1091" t="s">
        <v>283</v>
      </c>
      <c r="G1091">
        <v>51993</v>
      </c>
      <c r="H1091">
        <v>20143</v>
      </c>
      <c r="I1091">
        <v>36</v>
      </c>
      <c r="J1091">
        <v>670340</v>
      </c>
      <c r="K1091" t="s">
        <v>57</v>
      </c>
      <c r="L1091" t="s">
        <v>153</v>
      </c>
    </row>
    <row r="1092" spans="1:12" hidden="1" x14ac:dyDescent="0.35">
      <c r="A1092" t="s">
        <v>1240</v>
      </c>
      <c r="B1092" t="s">
        <v>346</v>
      </c>
      <c r="C1092" t="s">
        <v>141</v>
      </c>
      <c r="D1092" t="s">
        <v>274</v>
      </c>
      <c r="E1092" t="s">
        <v>143</v>
      </c>
      <c r="F1092" t="s">
        <v>321</v>
      </c>
      <c r="G1092">
        <v>14300</v>
      </c>
      <c r="H1092">
        <v>8088</v>
      </c>
      <c r="I1092">
        <v>55</v>
      </c>
      <c r="J1092">
        <v>1264205</v>
      </c>
      <c r="K1092" t="s">
        <v>57</v>
      </c>
      <c r="L1092" t="s">
        <v>145</v>
      </c>
    </row>
    <row r="1093" spans="1:12" x14ac:dyDescent="0.35">
      <c r="A1093" t="s">
        <v>1241</v>
      </c>
      <c r="B1093" t="s">
        <v>346</v>
      </c>
      <c r="C1093" t="s">
        <v>147</v>
      </c>
      <c r="D1093" t="s">
        <v>274</v>
      </c>
      <c r="E1093" t="s">
        <v>143</v>
      </c>
      <c r="F1093" t="s">
        <v>321</v>
      </c>
      <c r="G1093">
        <v>65880</v>
      </c>
      <c r="H1093">
        <v>43218</v>
      </c>
      <c r="I1093">
        <v>36</v>
      </c>
      <c r="J1093">
        <v>725180</v>
      </c>
      <c r="K1093" t="s">
        <v>57</v>
      </c>
      <c r="L1093" t="s">
        <v>145</v>
      </c>
    </row>
    <row r="1094" spans="1:12" hidden="1" x14ac:dyDescent="0.35">
      <c r="A1094" t="s">
        <v>1242</v>
      </c>
      <c r="B1094" t="s">
        <v>346</v>
      </c>
      <c r="C1094" t="s">
        <v>149</v>
      </c>
      <c r="D1094" t="s">
        <v>274</v>
      </c>
      <c r="E1094" t="s">
        <v>143</v>
      </c>
      <c r="F1094" t="s">
        <v>321</v>
      </c>
      <c r="G1094">
        <v>76300</v>
      </c>
      <c r="H1094">
        <v>45780</v>
      </c>
      <c r="I1094">
        <v>35</v>
      </c>
      <c r="J1094">
        <v>1081603</v>
      </c>
      <c r="K1094" t="s">
        <v>57</v>
      </c>
      <c r="L1094" t="s">
        <v>145</v>
      </c>
    </row>
    <row r="1095" spans="1:12" hidden="1" x14ac:dyDescent="0.35">
      <c r="A1095" t="s">
        <v>1243</v>
      </c>
      <c r="B1095" t="s">
        <v>346</v>
      </c>
      <c r="C1095" t="s">
        <v>149</v>
      </c>
      <c r="D1095" t="s">
        <v>274</v>
      </c>
      <c r="E1095" t="s">
        <v>143</v>
      </c>
      <c r="F1095" t="s">
        <v>321</v>
      </c>
      <c r="G1095">
        <v>47520</v>
      </c>
      <c r="H1095">
        <v>28072</v>
      </c>
      <c r="I1095">
        <v>52</v>
      </c>
      <c r="J1095">
        <v>496320</v>
      </c>
      <c r="K1095" t="s">
        <v>57</v>
      </c>
      <c r="L1095" t="s">
        <v>145</v>
      </c>
    </row>
    <row r="1096" spans="1:12" hidden="1" x14ac:dyDescent="0.35">
      <c r="A1096" t="s">
        <v>1244</v>
      </c>
      <c r="B1096" t="s">
        <v>346</v>
      </c>
      <c r="C1096" t="s">
        <v>149</v>
      </c>
      <c r="D1096" t="s">
        <v>274</v>
      </c>
      <c r="E1096" t="s">
        <v>143</v>
      </c>
      <c r="F1096" t="s">
        <v>321</v>
      </c>
      <c r="G1096">
        <v>49350</v>
      </c>
      <c r="H1096">
        <v>34836</v>
      </c>
      <c r="I1096">
        <v>30</v>
      </c>
      <c r="J1096">
        <v>1375000</v>
      </c>
      <c r="K1096" t="s">
        <v>57</v>
      </c>
      <c r="L1096" t="s">
        <v>145</v>
      </c>
    </row>
    <row r="1097" spans="1:12" hidden="1" x14ac:dyDescent="0.35">
      <c r="A1097" t="s">
        <v>1245</v>
      </c>
      <c r="B1097" t="s">
        <v>346</v>
      </c>
      <c r="C1097" t="s">
        <v>141</v>
      </c>
      <c r="D1097" t="s">
        <v>274</v>
      </c>
      <c r="E1097" t="s">
        <v>143</v>
      </c>
      <c r="F1097" t="s">
        <v>321</v>
      </c>
      <c r="G1097">
        <v>110000</v>
      </c>
      <c r="H1097">
        <v>75900</v>
      </c>
      <c r="I1097">
        <v>34</v>
      </c>
      <c r="J1097">
        <v>1076328</v>
      </c>
      <c r="K1097" t="s">
        <v>56</v>
      </c>
      <c r="L1097" t="s">
        <v>145</v>
      </c>
    </row>
    <row r="1098" spans="1:12" x14ac:dyDescent="0.35">
      <c r="A1098" t="s">
        <v>1246</v>
      </c>
      <c r="B1098" t="s">
        <v>346</v>
      </c>
      <c r="C1098" t="s">
        <v>147</v>
      </c>
      <c r="D1098" t="s">
        <v>274</v>
      </c>
      <c r="E1098" t="s">
        <v>143</v>
      </c>
      <c r="F1098" t="s">
        <v>321</v>
      </c>
      <c r="G1098">
        <v>76650</v>
      </c>
      <c r="H1098">
        <v>50297</v>
      </c>
      <c r="I1098">
        <v>35</v>
      </c>
      <c r="J1098">
        <v>1143421</v>
      </c>
      <c r="K1098" t="s">
        <v>57</v>
      </c>
      <c r="L1098" t="s">
        <v>145</v>
      </c>
    </row>
    <row r="1099" spans="1:12" x14ac:dyDescent="0.35">
      <c r="A1099" t="s">
        <v>1247</v>
      </c>
      <c r="B1099" t="s">
        <v>346</v>
      </c>
      <c r="C1099" t="s">
        <v>147</v>
      </c>
      <c r="D1099" t="s">
        <v>274</v>
      </c>
      <c r="E1099" t="s">
        <v>143</v>
      </c>
      <c r="F1099" t="s">
        <v>321</v>
      </c>
      <c r="G1099">
        <v>68670</v>
      </c>
      <c r="H1099">
        <v>44982</v>
      </c>
      <c r="I1099">
        <v>56</v>
      </c>
      <c r="J1099">
        <v>1413791</v>
      </c>
      <c r="K1099" t="s">
        <v>57</v>
      </c>
      <c r="L1099" t="s">
        <v>153</v>
      </c>
    </row>
    <row r="1100" spans="1:12" hidden="1" x14ac:dyDescent="0.35">
      <c r="A1100" t="s">
        <v>1248</v>
      </c>
      <c r="B1100" t="s">
        <v>346</v>
      </c>
      <c r="C1100" t="s">
        <v>149</v>
      </c>
      <c r="D1100" t="s">
        <v>274</v>
      </c>
      <c r="E1100" t="s">
        <v>143</v>
      </c>
      <c r="F1100" t="s">
        <v>321</v>
      </c>
      <c r="G1100">
        <v>79500</v>
      </c>
      <c r="H1100">
        <v>53767</v>
      </c>
      <c r="I1100">
        <v>36</v>
      </c>
      <c r="J1100">
        <v>389180</v>
      </c>
      <c r="K1100" t="s">
        <v>56</v>
      </c>
      <c r="L1100" t="s">
        <v>145</v>
      </c>
    </row>
    <row r="1101" spans="1:12" x14ac:dyDescent="0.35">
      <c r="A1101" t="s">
        <v>1249</v>
      </c>
      <c r="B1101" t="s">
        <v>346</v>
      </c>
      <c r="C1101" t="s">
        <v>147</v>
      </c>
      <c r="D1101" t="s">
        <v>274</v>
      </c>
      <c r="E1101" t="s">
        <v>143</v>
      </c>
      <c r="F1101" t="s">
        <v>321</v>
      </c>
      <c r="G1101">
        <v>52430</v>
      </c>
      <c r="H1101">
        <v>31487</v>
      </c>
      <c r="I1101">
        <v>54</v>
      </c>
      <c r="J1101">
        <v>1197040</v>
      </c>
      <c r="K1101" t="s">
        <v>57</v>
      </c>
      <c r="L1101" t="s">
        <v>145</v>
      </c>
    </row>
    <row r="1102" spans="1:12" x14ac:dyDescent="0.35">
      <c r="A1102" t="s">
        <v>1250</v>
      </c>
      <c r="B1102" t="s">
        <v>346</v>
      </c>
      <c r="C1102" t="s">
        <v>147</v>
      </c>
      <c r="D1102" t="s">
        <v>274</v>
      </c>
      <c r="E1102" t="s">
        <v>143</v>
      </c>
      <c r="F1102" t="s">
        <v>321</v>
      </c>
      <c r="G1102">
        <v>70200</v>
      </c>
      <c r="H1102">
        <v>47736</v>
      </c>
      <c r="I1102">
        <v>34</v>
      </c>
      <c r="J1102">
        <v>894996</v>
      </c>
      <c r="K1102" t="s">
        <v>57</v>
      </c>
      <c r="L1102" t="s">
        <v>153</v>
      </c>
    </row>
    <row r="1103" spans="1:12" hidden="1" x14ac:dyDescent="0.35">
      <c r="A1103" t="s">
        <v>1251</v>
      </c>
      <c r="B1103" t="s">
        <v>346</v>
      </c>
      <c r="C1103" t="s">
        <v>141</v>
      </c>
      <c r="D1103" t="s">
        <v>274</v>
      </c>
      <c r="E1103" t="s">
        <v>143</v>
      </c>
      <c r="F1103" t="s">
        <v>321</v>
      </c>
      <c r="G1103">
        <v>73030</v>
      </c>
      <c r="H1103">
        <v>45164</v>
      </c>
      <c r="I1103">
        <v>33</v>
      </c>
      <c r="J1103">
        <v>658020</v>
      </c>
      <c r="K1103" t="s">
        <v>57</v>
      </c>
      <c r="L1103" t="s">
        <v>145</v>
      </c>
    </row>
    <row r="1104" spans="1:12" hidden="1" x14ac:dyDescent="0.35">
      <c r="A1104" t="s">
        <v>1252</v>
      </c>
      <c r="B1104" t="s">
        <v>346</v>
      </c>
      <c r="C1104" t="s">
        <v>149</v>
      </c>
      <c r="D1104" t="s">
        <v>274</v>
      </c>
      <c r="E1104" t="s">
        <v>143</v>
      </c>
      <c r="F1104" t="s">
        <v>321</v>
      </c>
      <c r="G1104">
        <v>47250</v>
      </c>
      <c r="H1104">
        <v>27999</v>
      </c>
      <c r="I1104">
        <v>63</v>
      </c>
      <c r="J1104">
        <v>1208736</v>
      </c>
      <c r="K1104" t="s">
        <v>57</v>
      </c>
      <c r="L1104" t="s">
        <v>145</v>
      </c>
    </row>
    <row r="1105" spans="1:12" hidden="1" x14ac:dyDescent="0.35">
      <c r="A1105" t="s">
        <v>1253</v>
      </c>
      <c r="B1105" t="s">
        <v>346</v>
      </c>
      <c r="C1105" t="s">
        <v>149</v>
      </c>
      <c r="D1105" t="s">
        <v>274</v>
      </c>
      <c r="E1105" t="s">
        <v>143</v>
      </c>
      <c r="F1105" t="s">
        <v>321</v>
      </c>
      <c r="G1105">
        <v>129800</v>
      </c>
      <c r="H1105">
        <v>77738</v>
      </c>
      <c r="I1105">
        <v>35</v>
      </c>
      <c r="J1105">
        <v>659123</v>
      </c>
      <c r="K1105" t="s">
        <v>57</v>
      </c>
      <c r="L1105" t="s">
        <v>145</v>
      </c>
    </row>
    <row r="1106" spans="1:12" hidden="1" x14ac:dyDescent="0.35">
      <c r="A1106" t="s">
        <v>1254</v>
      </c>
      <c r="B1106" t="s">
        <v>346</v>
      </c>
      <c r="C1106" t="s">
        <v>141</v>
      </c>
      <c r="D1106" t="s">
        <v>274</v>
      </c>
      <c r="E1106" t="s">
        <v>143</v>
      </c>
      <c r="F1106" t="s">
        <v>321</v>
      </c>
      <c r="G1106">
        <v>29580</v>
      </c>
      <c r="H1106">
        <v>19459</v>
      </c>
      <c r="I1106">
        <v>39</v>
      </c>
      <c r="J1106">
        <v>815034</v>
      </c>
      <c r="K1106" t="s">
        <v>57</v>
      </c>
      <c r="L1106" t="s">
        <v>145</v>
      </c>
    </row>
    <row r="1107" spans="1:12" x14ac:dyDescent="0.35">
      <c r="A1107" t="s">
        <v>1255</v>
      </c>
      <c r="B1107" t="s">
        <v>346</v>
      </c>
      <c r="C1107" t="s">
        <v>147</v>
      </c>
      <c r="D1107" t="s">
        <v>274</v>
      </c>
      <c r="E1107" t="s">
        <v>143</v>
      </c>
      <c r="F1107" t="s">
        <v>321</v>
      </c>
      <c r="G1107">
        <v>46200</v>
      </c>
      <c r="H1107">
        <v>30518</v>
      </c>
      <c r="I1107">
        <v>38</v>
      </c>
      <c r="J1107">
        <v>712656</v>
      </c>
      <c r="K1107" t="s">
        <v>57</v>
      </c>
      <c r="L1107" t="s">
        <v>145</v>
      </c>
    </row>
    <row r="1108" spans="1:12" hidden="1" x14ac:dyDescent="0.35">
      <c r="A1108" t="s">
        <v>1256</v>
      </c>
      <c r="B1108" t="s">
        <v>346</v>
      </c>
      <c r="C1108" t="s">
        <v>141</v>
      </c>
      <c r="D1108" t="s">
        <v>274</v>
      </c>
      <c r="E1108" t="s">
        <v>152</v>
      </c>
      <c r="F1108" t="s">
        <v>321</v>
      </c>
      <c r="G1108">
        <v>74120</v>
      </c>
      <c r="H1108">
        <v>25214</v>
      </c>
      <c r="I1108">
        <v>43</v>
      </c>
      <c r="J1108">
        <v>790937</v>
      </c>
      <c r="K1108" t="s">
        <v>56</v>
      </c>
      <c r="L1108" t="s">
        <v>145</v>
      </c>
    </row>
    <row r="1109" spans="1:12" x14ac:dyDescent="0.35">
      <c r="A1109" t="s">
        <v>1257</v>
      </c>
      <c r="B1109" t="s">
        <v>346</v>
      </c>
      <c r="C1109" t="s">
        <v>147</v>
      </c>
      <c r="D1109" t="s">
        <v>274</v>
      </c>
      <c r="E1109" t="s">
        <v>152</v>
      </c>
      <c r="F1109" t="s">
        <v>321</v>
      </c>
      <c r="G1109">
        <v>74800</v>
      </c>
      <c r="H1109">
        <v>28560</v>
      </c>
      <c r="I1109">
        <v>58</v>
      </c>
      <c r="J1109">
        <v>1127776</v>
      </c>
      <c r="K1109" t="s">
        <v>56</v>
      </c>
      <c r="L1109" t="s">
        <v>145</v>
      </c>
    </row>
    <row r="1110" spans="1:12" x14ac:dyDescent="0.35">
      <c r="A1110" t="s">
        <v>1258</v>
      </c>
      <c r="B1110" t="s">
        <v>346</v>
      </c>
      <c r="C1110" t="s">
        <v>147</v>
      </c>
      <c r="D1110" t="s">
        <v>274</v>
      </c>
      <c r="E1110" t="s">
        <v>156</v>
      </c>
      <c r="F1110" t="s">
        <v>321</v>
      </c>
      <c r="G1110">
        <v>52520</v>
      </c>
      <c r="H1110">
        <v>20217</v>
      </c>
      <c r="I1110">
        <v>56</v>
      </c>
      <c r="J1110">
        <v>705344</v>
      </c>
      <c r="K1110" t="s">
        <v>57</v>
      </c>
      <c r="L1110" t="s">
        <v>145</v>
      </c>
    </row>
    <row r="1111" spans="1:12" x14ac:dyDescent="0.35">
      <c r="A1111" t="s">
        <v>154</v>
      </c>
      <c r="B1111" t="s">
        <v>552</v>
      </c>
      <c r="C1111" t="s">
        <v>147</v>
      </c>
      <c r="D1111" t="s">
        <v>142</v>
      </c>
      <c r="E1111" t="s">
        <v>152</v>
      </c>
      <c r="F1111" t="s">
        <v>144</v>
      </c>
      <c r="G1111">
        <v>20072160</v>
      </c>
      <c r="H1111">
        <v>4828680</v>
      </c>
      <c r="I1111">
        <v>46</v>
      </c>
      <c r="J1111">
        <v>14912100</v>
      </c>
      <c r="K1111" t="s">
        <v>56</v>
      </c>
      <c r="L1111" t="s">
        <v>145</v>
      </c>
    </row>
    <row r="1112" spans="1:12" x14ac:dyDescent="0.35">
      <c r="A1112" t="s">
        <v>1259</v>
      </c>
      <c r="B1112" t="s">
        <v>552</v>
      </c>
      <c r="C1112" t="s">
        <v>147</v>
      </c>
      <c r="D1112" t="s">
        <v>142</v>
      </c>
      <c r="E1112" t="s">
        <v>152</v>
      </c>
      <c r="F1112" t="s">
        <v>144</v>
      </c>
      <c r="G1112">
        <v>14668160</v>
      </c>
      <c r="H1112">
        <v>3596520</v>
      </c>
      <c r="I1112">
        <v>43</v>
      </c>
      <c r="J1112">
        <v>10895340</v>
      </c>
      <c r="K1112" t="s">
        <v>56</v>
      </c>
      <c r="L1112" t="s">
        <v>145</v>
      </c>
    </row>
    <row r="1113" spans="1:12" hidden="1" x14ac:dyDescent="0.35">
      <c r="A1113" t="s">
        <v>1260</v>
      </c>
      <c r="B1113" t="s">
        <v>552</v>
      </c>
      <c r="C1113" t="s">
        <v>149</v>
      </c>
      <c r="D1113" t="s">
        <v>160</v>
      </c>
      <c r="E1113" t="s">
        <v>143</v>
      </c>
      <c r="F1113" t="s">
        <v>161</v>
      </c>
      <c r="G1113">
        <v>5300</v>
      </c>
      <c r="H1113">
        <v>1854</v>
      </c>
      <c r="I1113">
        <v>40</v>
      </c>
      <c r="J1113">
        <v>27195</v>
      </c>
      <c r="K1113" t="s">
        <v>57</v>
      </c>
      <c r="L1113" t="s">
        <v>153</v>
      </c>
    </row>
    <row r="1114" spans="1:12" hidden="1" x14ac:dyDescent="0.35">
      <c r="A1114" t="s">
        <v>1261</v>
      </c>
      <c r="B1114" t="s">
        <v>552</v>
      </c>
      <c r="C1114" t="s">
        <v>141</v>
      </c>
      <c r="D1114" t="s">
        <v>160</v>
      </c>
      <c r="E1114" t="s">
        <v>143</v>
      </c>
      <c r="F1114" t="s">
        <v>161</v>
      </c>
      <c r="G1114">
        <v>6600</v>
      </c>
      <c r="H1114">
        <v>2242</v>
      </c>
      <c r="I1114">
        <v>47</v>
      </c>
      <c r="J1114">
        <v>27756</v>
      </c>
      <c r="K1114" t="s">
        <v>57</v>
      </c>
      <c r="L1114" t="s">
        <v>145</v>
      </c>
    </row>
    <row r="1115" spans="1:12" hidden="1" x14ac:dyDescent="0.35">
      <c r="A1115" t="s">
        <v>1262</v>
      </c>
      <c r="B1115" t="s">
        <v>552</v>
      </c>
      <c r="C1115" t="s">
        <v>149</v>
      </c>
      <c r="D1115" t="s">
        <v>160</v>
      </c>
      <c r="E1115" t="s">
        <v>143</v>
      </c>
      <c r="F1115" t="s">
        <v>161</v>
      </c>
      <c r="G1115">
        <v>7560</v>
      </c>
      <c r="H1115">
        <v>2343</v>
      </c>
      <c r="I1115">
        <v>47</v>
      </c>
      <c r="J1115">
        <v>41552</v>
      </c>
      <c r="K1115" t="s">
        <v>57</v>
      </c>
      <c r="L1115" t="s">
        <v>145</v>
      </c>
    </row>
    <row r="1116" spans="1:12" hidden="1" x14ac:dyDescent="0.35">
      <c r="A1116" t="s">
        <v>1263</v>
      </c>
      <c r="B1116" t="s">
        <v>552</v>
      </c>
      <c r="C1116" t="s">
        <v>141</v>
      </c>
      <c r="D1116" t="s">
        <v>160</v>
      </c>
      <c r="E1116" t="s">
        <v>143</v>
      </c>
      <c r="F1116" t="s">
        <v>161</v>
      </c>
      <c r="G1116">
        <v>8720</v>
      </c>
      <c r="H1116">
        <v>2464</v>
      </c>
      <c r="I1116">
        <v>32</v>
      </c>
      <c r="J1116">
        <v>26985</v>
      </c>
      <c r="K1116" t="s">
        <v>56</v>
      </c>
      <c r="L1116" t="s">
        <v>145</v>
      </c>
    </row>
    <row r="1117" spans="1:12" hidden="1" x14ac:dyDescent="0.35">
      <c r="A1117" t="s">
        <v>1264</v>
      </c>
      <c r="B1117" t="s">
        <v>552</v>
      </c>
      <c r="C1117" t="s">
        <v>141</v>
      </c>
      <c r="D1117" t="s">
        <v>160</v>
      </c>
      <c r="E1117" t="s">
        <v>143</v>
      </c>
      <c r="F1117" t="s">
        <v>161</v>
      </c>
      <c r="G1117">
        <v>15120</v>
      </c>
      <c r="H1117">
        <v>5090</v>
      </c>
      <c r="I1117">
        <v>39</v>
      </c>
      <c r="J1117">
        <v>30603</v>
      </c>
      <c r="K1117" t="s">
        <v>56</v>
      </c>
      <c r="L1117" t="s">
        <v>153</v>
      </c>
    </row>
    <row r="1118" spans="1:12" x14ac:dyDescent="0.35">
      <c r="A1118" t="s">
        <v>1265</v>
      </c>
      <c r="B1118" t="s">
        <v>552</v>
      </c>
      <c r="C1118" t="s">
        <v>147</v>
      </c>
      <c r="D1118" t="s">
        <v>160</v>
      </c>
      <c r="E1118" t="s">
        <v>143</v>
      </c>
      <c r="F1118" t="s">
        <v>161</v>
      </c>
      <c r="G1118">
        <v>15450</v>
      </c>
      <c r="H1118">
        <v>4455</v>
      </c>
      <c r="I1118">
        <v>52</v>
      </c>
      <c r="J1118">
        <v>46652</v>
      </c>
      <c r="K1118" t="s">
        <v>56</v>
      </c>
      <c r="L1118" t="s">
        <v>145</v>
      </c>
    </row>
    <row r="1119" spans="1:12" x14ac:dyDescent="0.35">
      <c r="A1119" t="s">
        <v>1266</v>
      </c>
      <c r="B1119" t="s">
        <v>552</v>
      </c>
      <c r="C1119" t="s">
        <v>147</v>
      </c>
      <c r="D1119" t="s">
        <v>160</v>
      </c>
      <c r="E1119" t="s">
        <v>143</v>
      </c>
      <c r="F1119" t="s">
        <v>161</v>
      </c>
      <c r="G1119">
        <v>15150</v>
      </c>
      <c r="H1119">
        <v>4012</v>
      </c>
      <c r="I1119">
        <v>50</v>
      </c>
      <c r="J1119">
        <v>16568</v>
      </c>
      <c r="K1119" t="s">
        <v>57</v>
      </c>
      <c r="L1119" t="s">
        <v>145</v>
      </c>
    </row>
    <row r="1120" spans="1:12" hidden="1" x14ac:dyDescent="0.35">
      <c r="A1120" t="s">
        <v>1267</v>
      </c>
      <c r="B1120" t="s">
        <v>552</v>
      </c>
      <c r="C1120" t="s">
        <v>149</v>
      </c>
      <c r="D1120" t="s">
        <v>160</v>
      </c>
      <c r="E1120" t="s">
        <v>143</v>
      </c>
      <c r="F1120" t="s">
        <v>161</v>
      </c>
      <c r="G1120">
        <v>15450</v>
      </c>
      <c r="H1120">
        <v>3825</v>
      </c>
      <c r="I1120">
        <v>54</v>
      </c>
      <c r="J1120">
        <v>31020</v>
      </c>
      <c r="K1120" t="s">
        <v>57</v>
      </c>
      <c r="L1120" t="s">
        <v>145</v>
      </c>
    </row>
    <row r="1121" spans="1:12" hidden="1" x14ac:dyDescent="0.35">
      <c r="A1121" t="s">
        <v>1268</v>
      </c>
      <c r="B1121" t="s">
        <v>552</v>
      </c>
      <c r="C1121" t="s">
        <v>149</v>
      </c>
      <c r="D1121" t="s">
        <v>160</v>
      </c>
      <c r="E1121" t="s">
        <v>143</v>
      </c>
      <c r="F1121" t="s">
        <v>161</v>
      </c>
      <c r="G1121">
        <v>16800</v>
      </c>
      <c r="H1121">
        <v>4080</v>
      </c>
      <c r="I1121">
        <v>37</v>
      </c>
      <c r="J1121">
        <v>47412</v>
      </c>
      <c r="K1121" t="s">
        <v>57</v>
      </c>
      <c r="L1121" t="s">
        <v>145</v>
      </c>
    </row>
    <row r="1122" spans="1:12" hidden="1" x14ac:dyDescent="0.35">
      <c r="A1122" t="s">
        <v>1111</v>
      </c>
      <c r="B1122" t="s">
        <v>552</v>
      </c>
      <c r="C1122" t="s">
        <v>149</v>
      </c>
      <c r="D1122" t="s">
        <v>160</v>
      </c>
      <c r="E1122" t="s">
        <v>143</v>
      </c>
      <c r="F1122" t="s">
        <v>161</v>
      </c>
      <c r="G1122">
        <v>18360</v>
      </c>
      <c r="H1122">
        <v>5494</v>
      </c>
      <c r="I1122">
        <v>34</v>
      </c>
      <c r="J1122">
        <v>43672</v>
      </c>
      <c r="K1122" t="s">
        <v>57</v>
      </c>
      <c r="L1122" t="s">
        <v>145</v>
      </c>
    </row>
    <row r="1123" spans="1:12" hidden="1" x14ac:dyDescent="0.35">
      <c r="A1123" t="s">
        <v>1269</v>
      </c>
      <c r="B1123" t="s">
        <v>552</v>
      </c>
      <c r="C1123" t="s">
        <v>149</v>
      </c>
      <c r="D1123" t="s">
        <v>160</v>
      </c>
      <c r="E1123" t="s">
        <v>143</v>
      </c>
      <c r="F1123" t="s">
        <v>161</v>
      </c>
      <c r="G1123">
        <v>17680</v>
      </c>
      <c r="H1123">
        <v>5820</v>
      </c>
      <c r="I1123">
        <v>42</v>
      </c>
      <c r="J1123">
        <v>40480</v>
      </c>
      <c r="K1123" t="s">
        <v>57</v>
      </c>
      <c r="L1123" t="s">
        <v>145</v>
      </c>
    </row>
    <row r="1124" spans="1:12" hidden="1" x14ac:dyDescent="0.35">
      <c r="A1124" t="s">
        <v>1270</v>
      </c>
      <c r="B1124" t="s">
        <v>552</v>
      </c>
      <c r="C1124" t="s">
        <v>141</v>
      </c>
      <c r="D1124" t="s">
        <v>160</v>
      </c>
      <c r="E1124" t="s">
        <v>143</v>
      </c>
      <c r="F1124" t="s">
        <v>161</v>
      </c>
      <c r="G1124">
        <v>18180</v>
      </c>
      <c r="H1124">
        <v>6732</v>
      </c>
      <c r="I1124">
        <v>39</v>
      </c>
      <c r="J1124">
        <v>38279</v>
      </c>
      <c r="K1124" t="s">
        <v>56</v>
      </c>
      <c r="L1124" t="s">
        <v>145</v>
      </c>
    </row>
    <row r="1125" spans="1:12" hidden="1" x14ac:dyDescent="0.35">
      <c r="A1125" t="s">
        <v>1271</v>
      </c>
      <c r="B1125" t="s">
        <v>552</v>
      </c>
      <c r="C1125" t="s">
        <v>141</v>
      </c>
      <c r="D1125" t="s">
        <v>160</v>
      </c>
      <c r="E1125" t="s">
        <v>143</v>
      </c>
      <c r="F1125" t="s">
        <v>161</v>
      </c>
      <c r="G1125">
        <v>23760</v>
      </c>
      <c r="H1125">
        <v>6776</v>
      </c>
      <c r="I1125">
        <v>56</v>
      </c>
      <c r="J1125">
        <v>9360</v>
      </c>
      <c r="K1125" t="s">
        <v>57</v>
      </c>
      <c r="L1125" t="s">
        <v>145</v>
      </c>
    </row>
    <row r="1126" spans="1:12" hidden="1" x14ac:dyDescent="0.35">
      <c r="A1126" t="s">
        <v>1272</v>
      </c>
      <c r="B1126" t="s">
        <v>552</v>
      </c>
      <c r="C1126" t="s">
        <v>149</v>
      </c>
      <c r="D1126" t="s">
        <v>160</v>
      </c>
      <c r="E1126" t="s">
        <v>143</v>
      </c>
      <c r="F1126" t="s">
        <v>161</v>
      </c>
      <c r="G1126">
        <v>23920</v>
      </c>
      <c r="H1126">
        <v>6969</v>
      </c>
      <c r="I1126">
        <v>25</v>
      </c>
      <c r="J1126">
        <v>39458</v>
      </c>
      <c r="K1126" t="s">
        <v>57</v>
      </c>
      <c r="L1126" t="s">
        <v>145</v>
      </c>
    </row>
    <row r="1127" spans="1:12" hidden="1" x14ac:dyDescent="0.35">
      <c r="A1127" t="s">
        <v>1273</v>
      </c>
      <c r="B1127" t="s">
        <v>552</v>
      </c>
      <c r="C1127" t="s">
        <v>141</v>
      </c>
      <c r="D1127" t="s">
        <v>160</v>
      </c>
      <c r="E1127" t="s">
        <v>143</v>
      </c>
      <c r="F1127" t="s">
        <v>161</v>
      </c>
      <c r="G1127">
        <v>25500</v>
      </c>
      <c r="H1127">
        <v>9342</v>
      </c>
      <c r="I1127">
        <v>35</v>
      </c>
      <c r="J1127">
        <v>23381</v>
      </c>
      <c r="K1127" t="s">
        <v>57</v>
      </c>
      <c r="L1127" t="s">
        <v>145</v>
      </c>
    </row>
    <row r="1128" spans="1:12" hidden="1" x14ac:dyDescent="0.35">
      <c r="A1128" t="s">
        <v>1274</v>
      </c>
      <c r="B1128" t="s">
        <v>552</v>
      </c>
      <c r="C1128" t="s">
        <v>149</v>
      </c>
      <c r="D1128" t="s">
        <v>160</v>
      </c>
      <c r="E1128" t="s">
        <v>143</v>
      </c>
      <c r="F1128" t="s">
        <v>161</v>
      </c>
      <c r="G1128">
        <v>26250</v>
      </c>
      <c r="H1128">
        <v>8497</v>
      </c>
      <c r="I1128">
        <v>40</v>
      </c>
      <c r="J1128">
        <v>45114</v>
      </c>
      <c r="K1128" t="s">
        <v>56</v>
      </c>
      <c r="L1128" t="s">
        <v>153</v>
      </c>
    </row>
    <row r="1129" spans="1:12" x14ac:dyDescent="0.35">
      <c r="A1129" t="s">
        <v>1275</v>
      </c>
      <c r="B1129" t="s">
        <v>552</v>
      </c>
      <c r="C1129" t="s">
        <v>147</v>
      </c>
      <c r="D1129" t="s">
        <v>160</v>
      </c>
      <c r="E1129" t="s">
        <v>143</v>
      </c>
      <c r="F1129" t="s">
        <v>161</v>
      </c>
      <c r="G1129">
        <v>26250</v>
      </c>
      <c r="H1129">
        <v>9265</v>
      </c>
      <c r="I1129">
        <v>25</v>
      </c>
      <c r="J1129">
        <v>32421</v>
      </c>
      <c r="K1129" t="s">
        <v>56</v>
      </c>
      <c r="L1129" t="s">
        <v>153</v>
      </c>
    </row>
    <row r="1130" spans="1:12" x14ac:dyDescent="0.35">
      <c r="A1130" t="s">
        <v>1276</v>
      </c>
      <c r="B1130" t="s">
        <v>552</v>
      </c>
      <c r="C1130" t="s">
        <v>147</v>
      </c>
      <c r="D1130" t="s">
        <v>160</v>
      </c>
      <c r="E1130" t="s">
        <v>143</v>
      </c>
      <c r="F1130" t="s">
        <v>161</v>
      </c>
      <c r="G1130">
        <v>26520</v>
      </c>
      <c r="H1130">
        <v>8301</v>
      </c>
      <c r="I1130">
        <v>49</v>
      </c>
      <c r="J1130">
        <v>53856</v>
      </c>
      <c r="K1130" t="s">
        <v>57</v>
      </c>
      <c r="L1130" t="s">
        <v>153</v>
      </c>
    </row>
    <row r="1131" spans="1:12" hidden="1" x14ac:dyDescent="0.35">
      <c r="A1131" t="s">
        <v>1277</v>
      </c>
      <c r="B1131" t="s">
        <v>552</v>
      </c>
      <c r="C1131" t="s">
        <v>149</v>
      </c>
      <c r="D1131" t="s">
        <v>160</v>
      </c>
      <c r="E1131" t="s">
        <v>143</v>
      </c>
      <c r="F1131" t="s">
        <v>161</v>
      </c>
      <c r="G1131">
        <v>26520</v>
      </c>
      <c r="H1131">
        <v>8301</v>
      </c>
      <c r="I1131">
        <v>48</v>
      </c>
      <c r="J1131">
        <v>30816</v>
      </c>
      <c r="K1131" t="s">
        <v>57</v>
      </c>
      <c r="L1131" t="s">
        <v>153</v>
      </c>
    </row>
    <row r="1132" spans="1:12" x14ac:dyDescent="0.35">
      <c r="A1132" t="s">
        <v>1278</v>
      </c>
      <c r="B1132" t="s">
        <v>552</v>
      </c>
      <c r="C1132" t="s">
        <v>147</v>
      </c>
      <c r="D1132" t="s">
        <v>160</v>
      </c>
      <c r="E1132" t="s">
        <v>143</v>
      </c>
      <c r="F1132" t="s">
        <v>161</v>
      </c>
      <c r="G1132">
        <v>29580</v>
      </c>
      <c r="H1132">
        <v>7395</v>
      </c>
      <c r="I1132">
        <v>47</v>
      </c>
      <c r="J1132">
        <v>30528</v>
      </c>
      <c r="K1132" t="s">
        <v>56</v>
      </c>
      <c r="L1132" t="s">
        <v>145</v>
      </c>
    </row>
    <row r="1133" spans="1:12" hidden="1" x14ac:dyDescent="0.35">
      <c r="A1133" t="s">
        <v>1279</v>
      </c>
      <c r="B1133" t="s">
        <v>552</v>
      </c>
      <c r="C1133" t="s">
        <v>141</v>
      </c>
      <c r="D1133" t="s">
        <v>160</v>
      </c>
      <c r="E1133" t="s">
        <v>143</v>
      </c>
      <c r="F1133" t="s">
        <v>161</v>
      </c>
      <c r="G1133">
        <v>32400</v>
      </c>
      <c r="H1133">
        <v>7950</v>
      </c>
      <c r="I1133">
        <v>36</v>
      </c>
      <c r="J1133">
        <v>37070</v>
      </c>
      <c r="K1133" t="s">
        <v>57</v>
      </c>
      <c r="L1133" t="s">
        <v>145</v>
      </c>
    </row>
    <row r="1134" spans="1:12" x14ac:dyDescent="0.35">
      <c r="A1134" t="s">
        <v>1280</v>
      </c>
      <c r="B1134" t="s">
        <v>552</v>
      </c>
      <c r="C1134" t="s">
        <v>147</v>
      </c>
      <c r="D1134" t="s">
        <v>160</v>
      </c>
      <c r="E1134" t="s">
        <v>143</v>
      </c>
      <c r="F1134" t="s">
        <v>161</v>
      </c>
      <c r="G1134">
        <v>32320</v>
      </c>
      <c r="H1134">
        <v>11510</v>
      </c>
      <c r="I1134">
        <v>39</v>
      </c>
      <c r="J1134">
        <v>45045</v>
      </c>
      <c r="K1134" t="s">
        <v>57</v>
      </c>
      <c r="L1134" t="s">
        <v>145</v>
      </c>
    </row>
    <row r="1135" spans="1:12" x14ac:dyDescent="0.35">
      <c r="A1135" t="s">
        <v>1281</v>
      </c>
      <c r="B1135" t="s">
        <v>552</v>
      </c>
      <c r="C1135" t="s">
        <v>147</v>
      </c>
      <c r="D1135" t="s">
        <v>160</v>
      </c>
      <c r="E1135" t="s">
        <v>143</v>
      </c>
      <c r="F1135" t="s">
        <v>161</v>
      </c>
      <c r="G1135">
        <v>35310</v>
      </c>
      <c r="H1135">
        <v>9609</v>
      </c>
      <c r="I1135">
        <v>56</v>
      </c>
      <c r="J1135">
        <v>23835</v>
      </c>
      <c r="K1135" t="s">
        <v>57</v>
      </c>
      <c r="L1135" t="s">
        <v>145</v>
      </c>
    </row>
    <row r="1136" spans="1:12" hidden="1" x14ac:dyDescent="0.35">
      <c r="A1136" t="s">
        <v>1282</v>
      </c>
      <c r="B1136" t="s">
        <v>552</v>
      </c>
      <c r="C1136" t="s">
        <v>149</v>
      </c>
      <c r="D1136" t="s">
        <v>160</v>
      </c>
      <c r="E1136" t="s">
        <v>143</v>
      </c>
      <c r="F1136" t="s">
        <v>161</v>
      </c>
      <c r="G1136">
        <v>33660</v>
      </c>
      <c r="H1136">
        <v>11556</v>
      </c>
      <c r="I1136">
        <v>38</v>
      </c>
      <c r="J1136">
        <v>40221</v>
      </c>
      <c r="K1136" t="s">
        <v>56</v>
      </c>
      <c r="L1136" t="s">
        <v>153</v>
      </c>
    </row>
    <row r="1137" spans="1:12" x14ac:dyDescent="0.35">
      <c r="A1137" t="s">
        <v>1283</v>
      </c>
      <c r="B1137" t="s">
        <v>552</v>
      </c>
      <c r="C1137" t="s">
        <v>147</v>
      </c>
      <c r="D1137" t="s">
        <v>160</v>
      </c>
      <c r="E1137" t="s">
        <v>143</v>
      </c>
      <c r="F1137" t="s">
        <v>161</v>
      </c>
      <c r="G1137">
        <v>34680</v>
      </c>
      <c r="H1137">
        <v>12005</v>
      </c>
      <c r="I1137">
        <v>41</v>
      </c>
      <c r="J1137">
        <v>24416</v>
      </c>
      <c r="K1137" t="s">
        <v>56</v>
      </c>
      <c r="L1137" t="s">
        <v>153</v>
      </c>
    </row>
    <row r="1138" spans="1:12" x14ac:dyDescent="0.35">
      <c r="A1138" t="s">
        <v>1284</v>
      </c>
      <c r="B1138" t="s">
        <v>552</v>
      </c>
      <c r="C1138" t="s">
        <v>147</v>
      </c>
      <c r="D1138" t="s">
        <v>160</v>
      </c>
      <c r="E1138" t="s">
        <v>143</v>
      </c>
      <c r="F1138" t="s">
        <v>161</v>
      </c>
      <c r="G1138">
        <v>37800</v>
      </c>
      <c r="H1138">
        <v>12852</v>
      </c>
      <c r="I1138">
        <v>44</v>
      </c>
      <c r="J1138">
        <v>43127</v>
      </c>
      <c r="K1138" t="s">
        <v>57</v>
      </c>
      <c r="L1138" t="s">
        <v>145</v>
      </c>
    </row>
    <row r="1139" spans="1:12" x14ac:dyDescent="0.35">
      <c r="A1139" t="s">
        <v>1285</v>
      </c>
      <c r="B1139" t="s">
        <v>552</v>
      </c>
      <c r="C1139" t="s">
        <v>147</v>
      </c>
      <c r="D1139" t="s">
        <v>160</v>
      </c>
      <c r="E1139" t="s">
        <v>143</v>
      </c>
      <c r="F1139" t="s">
        <v>161</v>
      </c>
      <c r="G1139">
        <v>38520</v>
      </c>
      <c r="H1139">
        <v>14652</v>
      </c>
      <c r="I1139">
        <v>33</v>
      </c>
      <c r="J1139">
        <v>43680</v>
      </c>
      <c r="K1139" t="s">
        <v>57</v>
      </c>
      <c r="L1139" t="s">
        <v>145</v>
      </c>
    </row>
    <row r="1140" spans="1:12" hidden="1" x14ac:dyDescent="0.35">
      <c r="A1140" t="s">
        <v>1286</v>
      </c>
      <c r="B1140" t="s">
        <v>552</v>
      </c>
      <c r="C1140" t="s">
        <v>141</v>
      </c>
      <c r="D1140" t="s">
        <v>160</v>
      </c>
      <c r="E1140" t="s">
        <v>143</v>
      </c>
      <c r="F1140" t="s">
        <v>161</v>
      </c>
      <c r="G1140">
        <v>37080</v>
      </c>
      <c r="H1140">
        <v>11383</v>
      </c>
      <c r="I1140">
        <v>25</v>
      </c>
      <c r="J1140">
        <v>19656</v>
      </c>
      <c r="K1140" t="s">
        <v>56</v>
      </c>
      <c r="L1140" t="s">
        <v>145</v>
      </c>
    </row>
    <row r="1141" spans="1:12" hidden="1" x14ac:dyDescent="0.35">
      <c r="A1141" t="s">
        <v>1287</v>
      </c>
      <c r="B1141" t="s">
        <v>552</v>
      </c>
      <c r="C1141" t="s">
        <v>149</v>
      </c>
      <c r="D1141" t="s">
        <v>160</v>
      </c>
      <c r="E1141" t="s">
        <v>143</v>
      </c>
      <c r="F1141" t="s">
        <v>161</v>
      </c>
      <c r="G1141">
        <v>36360</v>
      </c>
      <c r="H1141">
        <v>10684</v>
      </c>
      <c r="I1141">
        <v>36</v>
      </c>
      <c r="J1141">
        <v>25654</v>
      </c>
      <c r="K1141" t="s">
        <v>56</v>
      </c>
      <c r="L1141" t="s">
        <v>153</v>
      </c>
    </row>
    <row r="1142" spans="1:12" hidden="1" x14ac:dyDescent="0.35">
      <c r="A1142" t="s">
        <v>1288</v>
      </c>
      <c r="B1142" t="s">
        <v>552</v>
      </c>
      <c r="C1142" t="s">
        <v>149</v>
      </c>
      <c r="D1142" t="s">
        <v>160</v>
      </c>
      <c r="E1142" t="s">
        <v>143</v>
      </c>
      <c r="F1142" t="s">
        <v>161</v>
      </c>
      <c r="G1142">
        <v>37370</v>
      </c>
      <c r="H1142">
        <v>12195</v>
      </c>
      <c r="I1142">
        <v>40</v>
      </c>
      <c r="J1142">
        <v>29694</v>
      </c>
      <c r="K1142" t="s">
        <v>57</v>
      </c>
      <c r="L1142" t="s">
        <v>145</v>
      </c>
    </row>
    <row r="1143" spans="1:12" hidden="1" x14ac:dyDescent="0.35">
      <c r="A1143" t="s">
        <v>1289</v>
      </c>
      <c r="B1143" t="s">
        <v>552</v>
      </c>
      <c r="C1143" t="s">
        <v>149</v>
      </c>
      <c r="D1143" t="s">
        <v>160</v>
      </c>
      <c r="E1143" t="s">
        <v>143</v>
      </c>
      <c r="F1143" t="s">
        <v>161</v>
      </c>
      <c r="G1143">
        <v>39960</v>
      </c>
      <c r="H1143">
        <v>10689</v>
      </c>
      <c r="I1143">
        <v>44</v>
      </c>
      <c r="J1143">
        <v>32542</v>
      </c>
      <c r="K1143" t="s">
        <v>57</v>
      </c>
      <c r="L1143" t="s">
        <v>145</v>
      </c>
    </row>
    <row r="1144" spans="1:12" x14ac:dyDescent="0.35">
      <c r="A1144" t="s">
        <v>1290</v>
      </c>
      <c r="B1144" t="s">
        <v>552</v>
      </c>
      <c r="C1144" t="s">
        <v>147</v>
      </c>
      <c r="D1144" t="s">
        <v>160</v>
      </c>
      <c r="E1144" t="s">
        <v>143</v>
      </c>
      <c r="F1144" t="s">
        <v>161</v>
      </c>
      <c r="G1144">
        <v>40330</v>
      </c>
      <c r="H1144">
        <v>10582</v>
      </c>
      <c r="I1144">
        <v>31</v>
      </c>
      <c r="J1144">
        <v>49793</v>
      </c>
      <c r="K1144" t="s">
        <v>57</v>
      </c>
      <c r="L1144" t="s">
        <v>153</v>
      </c>
    </row>
    <row r="1145" spans="1:12" x14ac:dyDescent="0.35">
      <c r="A1145" t="s">
        <v>1291</v>
      </c>
      <c r="B1145" t="s">
        <v>552</v>
      </c>
      <c r="C1145" t="s">
        <v>147</v>
      </c>
      <c r="D1145" t="s">
        <v>160</v>
      </c>
      <c r="E1145" t="s">
        <v>143</v>
      </c>
      <c r="F1145" t="s">
        <v>161</v>
      </c>
      <c r="G1145">
        <v>43200</v>
      </c>
      <c r="H1145">
        <v>13824</v>
      </c>
      <c r="I1145">
        <v>37</v>
      </c>
      <c r="J1145">
        <v>39483</v>
      </c>
      <c r="K1145" t="s">
        <v>57</v>
      </c>
      <c r="L1145" t="s">
        <v>145</v>
      </c>
    </row>
    <row r="1146" spans="1:12" hidden="1" x14ac:dyDescent="0.35">
      <c r="A1146" t="s">
        <v>1292</v>
      </c>
      <c r="B1146" t="s">
        <v>552</v>
      </c>
      <c r="C1146" t="s">
        <v>149</v>
      </c>
      <c r="D1146" t="s">
        <v>160</v>
      </c>
      <c r="E1146" t="s">
        <v>143</v>
      </c>
      <c r="F1146" t="s">
        <v>161</v>
      </c>
      <c r="G1146">
        <v>41410</v>
      </c>
      <c r="H1146">
        <v>16080</v>
      </c>
      <c r="I1146">
        <v>57</v>
      </c>
      <c r="J1146">
        <v>25584</v>
      </c>
      <c r="K1146" t="s">
        <v>56</v>
      </c>
      <c r="L1146" t="s">
        <v>145</v>
      </c>
    </row>
    <row r="1147" spans="1:12" x14ac:dyDescent="0.35">
      <c r="A1147" t="s">
        <v>1293</v>
      </c>
      <c r="B1147" t="s">
        <v>552</v>
      </c>
      <c r="C1147" t="s">
        <v>147</v>
      </c>
      <c r="D1147" t="s">
        <v>160</v>
      </c>
      <c r="E1147" t="s">
        <v>143</v>
      </c>
      <c r="F1147" t="s">
        <v>161</v>
      </c>
      <c r="G1147">
        <v>44940</v>
      </c>
      <c r="H1147">
        <v>14553</v>
      </c>
      <c r="I1147">
        <v>34</v>
      </c>
      <c r="J1147">
        <v>45475</v>
      </c>
      <c r="K1147" t="s">
        <v>57</v>
      </c>
      <c r="L1147" t="s">
        <v>145</v>
      </c>
    </row>
    <row r="1148" spans="1:12" hidden="1" x14ac:dyDescent="0.35">
      <c r="A1148" t="s">
        <v>1294</v>
      </c>
      <c r="B1148" t="s">
        <v>552</v>
      </c>
      <c r="C1148" t="s">
        <v>141</v>
      </c>
      <c r="D1148" t="s">
        <v>160</v>
      </c>
      <c r="E1148" t="s">
        <v>143</v>
      </c>
      <c r="F1148" t="s">
        <v>161</v>
      </c>
      <c r="G1148">
        <v>46440</v>
      </c>
      <c r="H1148">
        <v>13218</v>
      </c>
      <c r="I1148">
        <v>33</v>
      </c>
      <c r="J1148">
        <v>38772</v>
      </c>
      <c r="K1148" t="s">
        <v>57</v>
      </c>
      <c r="L1148" t="s">
        <v>153</v>
      </c>
    </row>
    <row r="1149" spans="1:12" hidden="1" x14ac:dyDescent="0.35">
      <c r="A1149" t="s">
        <v>1295</v>
      </c>
      <c r="B1149" t="s">
        <v>552</v>
      </c>
      <c r="C1149" t="s">
        <v>149</v>
      </c>
      <c r="D1149" t="s">
        <v>160</v>
      </c>
      <c r="E1149" t="s">
        <v>143</v>
      </c>
      <c r="F1149" t="s">
        <v>161</v>
      </c>
      <c r="G1149">
        <v>45900</v>
      </c>
      <c r="H1149">
        <v>13311</v>
      </c>
      <c r="I1149">
        <v>40</v>
      </c>
      <c r="J1149">
        <v>41690</v>
      </c>
      <c r="K1149" t="s">
        <v>57</v>
      </c>
      <c r="L1149" t="s">
        <v>145</v>
      </c>
    </row>
    <row r="1150" spans="1:12" x14ac:dyDescent="0.35">
      <c r="A1150" t="s">
        <v>1296</v>
      </c>
      <c r="B1150" t="s">
        <v>552</v>
      </c>
      <c r="C1150" t="s">
        <v>147</v>
      </c>
      <c r="D1150" t="s">
        <v>160</v>
      </c>
      <c r="E1150" t="s">
        <v>143</v>
      </c>
      <c r="F1150" t="s">
        <v>161</v>
      </c>
      <c r="G1150">
        <v>54000</v>
      </c>
      <c r="H1150">
        <v>13635</v>
      </c>
      <c r="I1150">
        <v>53</v>
      </c>
      <c r="J1150">
        <v>445060</v>
      </c>
      <c r="K1150" t="s">
        <v>57</v>
      </c>
      <c r="L1150" t="s">
        <v>153</v>
      </c>
    </row>
    <row r="1151" spans="1:12" x14ac:dyDescent="0.35">
      <c r="A1151" t="s">
        <v>1297</v>
      </c>
      <c r="B1151" t="s">
        <v>552</v>
      </c>
      <c r="C1151" t="s">
        <v>147</v>
      </c>
      <c r="D1151" t="s">
        <v>160</v>
      </c>
      <c r="E1151" t="s">
        <v>143</v>
      </c>
      <c r="F1151" t="s">
        <v>161</v>
      </c>
      <c r="G1151">
        <v>51500</v>
      </c>
      <c r="H1151">
        <v>15805</v>
      </c>
      <c r="I1151">
        <v>49</v>
      </c>
      <c r="J1151">
        <v>411794</v>
      </c>
      <c r="K1151" t="s">
        <v>57</v>
      </c>
      <c r="L1151" t="s">
        <v>145</v>
      </c>
    </row>
    <row r="1152" spans="1:12" hidden="1" x14ac:dyDescent="0.35">
      <c r="A1152" t="s">
        <v>1298</v>
      </c>
      <c r="B1152" t="s">
        <v>552</v>
      </c>
      <c r="C1152" t="s">
        <v>141</v>
      </c>
      <c r="D1152" t="s">
        <v>160</v>
      </c>
      <c r="E1152" t="s">
        <v>143</v>
      </c>
      <c r="F1152" t="s">
        <v>161</v>
      </c>
      <c r="G1152">
        <v>50500</v>
      </c>
      <c r="H1152">
        <v>15079</v>
      </c>
      <c r="I1152">
        <v>49</v>
      </c>
      <c r="J1152">
        <v>434595</v>
      </c>
      <c r="K1152" t="s">
        <v>56</v>
      </c>
      <c r="L1152" t="s">
        <v>145</v>
      </c>
    </row>
    <row r="1153" spans="1:12" hidden="1" x14ac:dyDescent="0.35">
      <c r="A1153" t="s">
        <v>1299</v>
      </c>
      <c r="B1153" t="s">
        <v>552</v>
      </c>
      <c r="C1153" t="s">
        <v>141</v>
      </c>
      <c r="D1153" t="s">
        <v>160</v>
      </c>
      <c r="E1153" t="s">
        <v>143</v>
      </c>
      <c r="F1153" t="s">
        <v>161</v>
      </c>
      <c r="G1153">
        <v>54500</v>
      </c>
      <c r="H1153">
        <v>17440</v>
      </c>
      <c r="I1153">
        <v>48</v>
      </c>
      <c r="J1153">
        <v>400554</v>
      </c>
      <c r="K1153" t="s">
        <v>57</v>
      </c>
      <c r="L1153" t="s">
        <v>145</v>
      </c>
    </row>
    <row r="1154" spans="1:12" hidden="1" x14ac:dyDescent="0.35">
      <c r="A1154" t="s">
        <v>1300</v>
      </c>
      <c r="B1154" t="s">
        <v>552</v>
      </c>
      <c r="C1154" t="s">
        <v>141</v>
      </c>
      <c r="D1154" t="s">
        <v>160</v>
      </c>
      <c r="E1154" t="s">
        <v>143</v>
      </c>
      <c r="F1154" t="s">
        <v>161</v>
      </c>
      <c r="G1154">
        <v>56700</v>
      </c>
      <c r="H1154">
        <v>18489</v>
      </c>
      <c r="I1154">
        <v>42</v>
      </c>
      <c r="J1154">
        <v>445976</v>
      </c>
      <c r="K1154" t="s">
        <v>57</v>
      </c>
      <c r="L1154" t="s">
        <v>153</v>
      </c>
    </row>
    <row r="1155" spans="1:12" hidden="1" x14ac:dyDescent="0.35">
      <c r="A1155" t="s">
        <v>1301</v>
      </c>
      <c r="B1155" t="s">
        <v>552</v>
      </c>
      <c r="C1155" t="s">
        <v>141</v>
      </c>
      <c r="D1155" t="s">
        <v>160</v>
      </c>
      <c r="E1155" t="s">
        <v>143</v>
      </c>
      <c r="F1155" t="s">
        <v>161</v>
      </c>
      <c r="G1155">
        <v>55620</v>
      </c>
      <c r="H1155">
        <v>17010</v>
      </c>
      <c r="I1155">
        <v>40</v>
      </c>
      <c r="J1155">
        <v>445610</v>
      </c>
      <c r="K1155" t="s">
        <v>57</v>
      </c>
      <c r="L1155" t="s">
        <v>145</v>
      </c>
    </row>
    <row r="1156" spans="1:12" hidden="1" x14ac:dyDescent="0.35">
      <c r="A1156" t="s">
        <v>1302</v>
      </c>
      <c r="B1156" t="s">
        <v>552</v>
      </c>
      <c r="C1156" t="s">
        <v>149</v>
      </c>
      <c r="D1156" t="s">
        <v>160</v>
      </c>
      <c r="E1156" t="s">
        <v>143</v>
      </c>
      <c r="F1156" t="s">
        <v>161</v>
      </c>
      <c r="G1156">
        <v>55550</v>
      </c>
      <c r="H1156">
        <v>19184</v>
      </c>
      <c r="I1156">
        <v>52</v>
      </c>
      <c r="J1156">
        <v>433010</v>
      </c>
      <c r="K1156" t="s">
        <v>57</v>
      </c>
      <c r="L1156" t="s">
        <v>153</v>
      </c>
    </row>
    <row r="1157" spans="1:12" hidden="1" x14ac:dyDescent="0.35">
      <c r="A1157" t="s">
        <v>1303</v>
      </c>
      <c r="B1157" t="s">
        <v>552</v>
      </c>
      <c r="C1157" t="s">
        <v>149</v>
      </c>
      <c r="D1157" t="s">
        <v>160</v>
      </c>
      <c r="E1157" t="s">
        <v>143</v>
      </c>
      <c r="F1157" t="s">
        <v>161</v>
      </c>
      <c r="G1157">
        <v>62640</v>
      </c>
      <c r="H1157">
        <v>17829</v>
      </c>
      <c r="I1157">
        <v>56</v>
      </c>
      <c r="J1157">
        <v>442800</v>
      </c>
      <c r="K1157" t="s">
        <v>57</v>
      </c>
      <c r="L1157" t="s">
        <v>145</v>
      </c>
    </row>
    <row r="1158" spans="1:12" hidden="1" x14ac:dyDescent="0.35">
      <c r="A1158" t="s">
        <v>1304</v>
      </c>
      <c r="B1158" t="s">
        <v>552</v>
      </c>
      <c r="C1158" t="s">
        <v>149</v>
      </c>
      <c r="D1158" t="s">
        <v>160</v>
      </c>
      <c r="E1158" t="s">
        <v>143</v>
      </c>
      <c r="F1158" t="s">
        <v>161</v>
      </c>
      <c r="G1158">
        <v>63860</v>
      </c>
      <c r="H1158">
        <v>18786</v>
      </c>
      <c r="I1158">
        <v>45</v>
      </c>
      <c r="J1158">
        <v>399640</v>
      </c>
      <c r="K1158" t="s">
        <v>57</v>
      </c>
      <c r="L1158" t="s">
        <v>145</v>
      </c>
    </row>
    <row r="1159" spans="1:12" hidden="1" x14ac:dyDescent="0.35">
      <c r="A1159" t="s">
        <v>1305</v>
      </c>
      <c r="B1159" t="s">
        <v>552</v>
      </c>
      <c r="C1159" t="s">
        <v>149</v>
      </c>
      <c r="D1159" t="s">
        <v>160</v>
      </c>
      <c r="E1159" t="s">
        <v>143</v>
      </c>
      <c r="F1159" t="s">
        <v>161</v>
      </c>
      <c r="G1159">
        <v>63630</v>
      </c>
      <c r="H1159">
        <v>23543</v>
      </c>
      <c r="I1159">
        <v>27</v>
      </c>
      <c r="J1159">
        <v>407040</v>
      </c>
      <c r="K1159" t="s">
        <v>57</v>
      </c>
      <c r="L1159" t="s">
        <v>153</v>
      </c>
    </row>
    <row r="1160" spans="1:12" hidden="1" x14ac:dyDescent="0.35">
      <c r="A1160" t="s">
        <v>1306</v>
      </c>
      <c r="B1160" t="s">
        <v>552</v>
      </c>
      <c r="C1160" t="s">
        <v>141</v>
      </c>
      <c r="D1160" t="s">
        <v>160</v>
      </c>
      <c r="E1160" t="s">
        <v>143</v>
      </c>
      <c r="F1160" t="s">
        <v>161</v>
      </c>
      <c r="G1160">
        <v>71280</v>
      </c>
      <c r="H1160">
        <v>24710</v>
      </c>
      <c r="I1160">
        <v>51</v>
      </c>
      <c r="J1160">
        <v>410538</v>
      </c>
      <c r="K1160" t="s">
        <v>57</v>
      </c>
      <c r="L1160" t="s">
        <v>145</v>
      </c>
    </row>
    <row r="1161" spans="1:12" hidden="1" x14ac:dyDescent="0.35">
      <c r="A1161" t="s">
        <v>1307</v>
      </c>
      <c r="B1161" t="s">
        <v>552</v>
      </c>
      <c r="C1161" t="s">
        <v>141</v>
      </c>
      <c r="D1161" t="s">
        <v>160</v>
      </c>
      <c r="E1161" t="s">
        <v>143</v>
      </c>
      <c r="F1161" t="s">
        <v>161</v>
      </c>
      <c r="G1161">
        <v>75600</v>
      </c>
      <c r="H1161">
        <v>24717</v>
      </c>
      <c r="I1161">
        <v>41</v>
      </c>
      <c r="J1161">
        <v>416337</v>
      </c>
      <c r="K1161" t="s">
        <v>56</v>
      </c>
      <c r="L1161" t="s">
        <v>145</v>
      </c>
    </row>
    <row r="1162" spans="1:12" hidden="1" x14ac:dyDescent="0.35">
      <c r="A1162" t="s">
        <v>1308</v>
      </c>
      <c r="B1162" t="s">
        <v>552</v>
      </c>
      <c r="C1162" t="s">
        <v>141</v>
      </c>
      <c r="D1162" t="s">
        <v>160</v>
      </c>
      <c r="E1162" t="s">
        <v>143</v>
      </c>
      <c r="F1162" t="s">
        <v>161</v>
      </c>
      <c r="G1162">
        <v>74740</v>
      </c>
      <c r="H1162">
        <v>25004</v>
      </c>
      <c r="I1162">
        <v>36</v>
      </c>
      <c r="J1162">
        <v>387486</v>
      </c>
      <c r="K1162" t="s">
        <v>57</v>
      </c>
      <c r="L1162" t="s">
        <v>145</v>
      </c>
    </row>
    <row r="1163" spans="1:12" hidden="1" x14ac:dyDescent="0.35">
      <c r="A1163" t="s">
        <v>1309</v>
      </c>
      <c r="B1163" t="s">
        <v>552</v>
      </c>
      <c r="C1163" t="s">
        <v>141</v>
      </c>
      <c r="D1163" t="s">
        <v>160</v>
      </c>
      <c r="E1163" t="s">
        <v>143</v>
      </c>
      <c r="F1163" t="s">
        <v>161</v>
      </c>
      <c r="G1163">
        <v>81750</v>
      </c>
      <c r="H1163">
        <v>22260</v>
      </c>
      <c r="I1163">
        <v>44</v>
      </c>
      <c r="J1163">
        <v>422971</v>
      </c>
      <c r="K1163" t="s">
        <v>57</v>
      </c>
      <c r="L1163" t="s">
        <v>153</v>
      </c>
    </row>
    <row r="1164" spans="1:12" hidden="1" x14ac:dyDescent="0.35">
      <c r="A1164" t="s">
        <v>1310</v>
      </c>
      <c r="B1164" t="s">
        <v>552</v>
      </c>
      <c r="C1164" t="s">
        <v>141</v>
      </c>
      <c r="D1164" t="s">
        <v>160</v>
      </c>
      <c r="E1164" t="s">
        <v>143</v>
      </c>
      <c r="F1164" t="s">
        <v>161</v>
      </c>
      <c r="G1164">
        <v>82950</v>
      </c>
      <c r="H1164">
        <v>30399</v>
      </c>
      <c r="I1164">
        <v>52</v>
      </c>
      <c r="J1164">
        <v>411736</v>
      </c>
      <c r="K1164" t="s">
        <v>57</v>
      </c>
      <c r="L1164" t="s">
        <v>145</v>
      </c>
    </row>
    <row r="1165" spans="1:12" x14ac:dyDescent="0.35">
      <c r="A1165" t="s">
        <v>1311</v>
      </c>
      <c r="B1165" t="s">
        <v>552</v>
      </c>
      <c r="C1165" t="s">
        <v>147</v>
      </c>
      <c r="D1165" t="s">
        <v>160</v>
      </c>
      <c r="E1165" t="s">
        <v>143</v>
      </c>
      <c r="F1165" t="s">
        <v>161</v>
      </c>
      <c r="G1165">
        <v>95230</v>
      </c>
      <c r="H1165">
        <v>28141</v>
      </c>
      <c r="I1165">
        <v>53</v>
      </c>
      <c r="J1165">
        <v>417086</v>
      </c>
      <c r="K1165" t="s">
        <v>57</v>
      </c>
      <c r="L1165" t="s">
        <v>145</v>
      </c>
    </row>
    <row r="1166" spans="1:12" x14ac:dyDescent="0.35">
      <c r="A1166" t="s">
        <v>1312</v>
      </c>
      <c r="B1166" t="s">
        <v>552</v>
      </c>
      <c r="C1166" t="s">
        <v>147</v>
      </c>
      <c r="D1166" t="s">
        <v>160</v>
      </c>
      <c r="E1166" t="s">
        <v>143</v>
      </c>
      <c r="F1166" t="s">
        <v>161</v>
      </c>
      <c r="G1166">
        <v>96600</v>
      </c>
      <c r="H1166">
        <v>27563</v>
      </c>
      <c r="I1166">
        <v>30</v>
      </c>
      <c r="J1166">
        <v>358543</v>
      </c>
      <c r="K1166" t="s">
        <v>57</v>
      </c>
      <c r="L1166" t="s">
        <v>153</v>
      </c>
    </row>
    <row r="1167" spans="1:12" hidden="1" x14ac:dyDescent="0.35">
      <c r="A1167" t="s">
        <v>1313</v>
      </c>
      <c r="B1167" t="s">
        <v>552</v>
      </c>
      <c r="C1167" t="s">
        <v>149</v>
      </c>
      <c r="D1167" t="s">
        <v>160</v>
      </c>
      <c r="E1167" t="s">
        <v>143</v>
      </c>
      <c r="F1167" t="s">
        <v>161</v>
      </c>
      <c r="G1167">
        <v>135890</v>
      </c>
      <c r="H1167">
        <v>51219</v>
      </c>
      <c r="I1167">
        <v>40</v>
      </c>
      <c r="J1167">
        <v>380997</v>
      </c>
      <c r="K1167" t="s">
        <v>57</v>
      </c>
      <c r="L1167" t="s">
        <v>145</v>
      </c>
    </row>
    <row r="1168" spans="1:12" x14ac:dyDescent="0.35">
      <c r="A1168" t="s">
        <v>1314</v>
      </c>
      <c r="B1168" t="s">
        <v>552</v>
      </c>
      <c r="C1168" t="s">
        <v>147</v>
      </c>
      <c r="D1168" t="s">
        <v>160</v>
      </c>
      <c r="E1168" t="s">
        <v>152</v>
      </c>
      <c r="F1168" t="s">
        <v>161</v>
      </c>
      <c r="G1168">
        <v>10500</v>
      </c>
      <c r="H1168">
        <v>3815</v>
      </c>
      <c r="I1168">
        <v>46</v>
      </c>
      <c r="J1168">
        <v>412787</v>
      </c>
      <c r="K1168" t="s">
        <v>57</v>
      </c>
      <c r="L1168" t="s">
        <v>145</v>
      </c>
    </row>
    <row r="1169" spans="1:12" hidden="1" x14ac:dyDescent="0.35">
      <c r="A1169" t="s">
        <v>1315</v>
      </c>
      <c r="B1169" t="s">
        <v>552</v>
      </c>
      <c r="C1169" t="s">
        <v>141</v>
      </c>
      <c r="D1169" t="s">
        <v>160</v>
      </c>
      <c r="E1169" t="s">
        <v>152</v>
      </c>
      <c r="F1169" t="s">
        <v>161</v>
      </c>
      <c r="G1169">
        <v>14300</v>
      </c>
      <c r="H1169">
        <v>4418</v>
      </c>
      <c r="I1169">
        <v>37</v>
      </c>
      <c r="J1169">
        <v>399431</v>
      </c>
      <c r="K1169" t="s">
        <v>57</v>
      </c>
      <c r="L1169" t="s">
        <v>145</v>
      </c>
    </row>
    <row r="1170" spans="1:12" hidden="1" x14ac:dyDescent="0.35">
      <c r="A1170" t="s">
        <v>1316</v>
      </c>
      <c r="B1170" t="s">
        <v>552</v>
      </c>
      <c r="C1170" t="s">
        <v>149</v>
      </c>
      <c r="D1170" t="s">
        <v>160</v>
      </c>
      <c r="E1170" t="s">
        <v>152</v>
      </c>
      <c r="F1170" t="s">
        <v>161</v>
      </c>
      <c r="G1170">
        <v>13520</v>
      </c>
      <c r="H1170">
        <v>4590</v>
      </c>
      <c r="I1170">
        <v>41</v>
      </c>
      <c r="J1170">
        <v>443300</v>
      </c>
      <c r="K1170" t="s">
        <v>56</v>
      </c>
      <c r="L1170" t="s">
        <v>145</v>
      </c>
    </row>
    <row r="1171" spans="1:12" hidden="1" x14ac:dyDescent="0.35">
      <c r="A1171" t="s">
        <v>1317</v>
      </c>
      <c r="B1171" t="s">
        <v>552</v>
      </c>
      <c r="C1171" t="s">
        <v>141</v>
      </c>
      <c r="D1171" t="s">
        <v>160</v>
      </c>
      <c r="E1171" t="s">
        <v>152</v>
      </c>
      <c r="F1171" t="s">
        <v>161</v>
      </c>
      <c r="G1171">
        <v>15400</v>
      </c>
      <c r="H1171">
        <v>5145</v>
      </c>
      <c r="I1171">
        <v>28</v>
      </c>
      <c r="J1171">
        <v>433457</v>
      </c>
      <c r="K1171" t="s">
        <v>57</v>
      </c>
      <c r="L1171" t="s">
        <v>145</v>
      </c>
    </row>
    <row r="1172" spans="1:12" x14ac:dyDescent="0.35">
      <c r="A1172" t="s">
        <v>1318</v>
      </c>
      <c r="B1172" t="s">
        <v>552</v>
      </c>
      <c r="C1172" t="s">
        <v>147</v>
      </c>
      <c r="D1172" t="s">
        <v>160</v>
      </c>
      <c r="E1172" t="s">
        <v>152</v>
      </c>
      <c r="F1172" t="s">
        <v>161</v>
      </c>
      <c r="G1172">
        <v>16800</v>
      </c>
      <c r="H1172">
        <v>6756</v>
      </c>
      <c r="I1172">
        <v>48</v>
      </c>
      <c r="J1172">
        <v>350921</v>
      </c>
      <c r="K1172" t="s">
        <v>57</v>
      </c>
      <c r="L1172" t="s">
        <v>145</v>
      </c>
    </row>
    <row r="1173" spans="1:12" hidden="1" x14ac:dyDescent="0.35">
      <c r="A1173" t="s">
        <v>1319</v>
      </c>
      <c r="B1173" t="s">
        <v>552</v>
      </c>
      <c r="C1173" t="s">
        <v>149</v>
      </c>
      <c r="D1173" t="s">
        <v>160</v>
      </c>
      <c r="E1173" t="s">
        <v>152</v>
      </c>
      <c r="F1173" t="s">
        <v>161</v>
      </c>
      <c r="G1173">
        <v>17440</v>
      </c>
      <c r="H1173">
        <v>7632</v>
      </c>
      <c r="I1173">
        <v>48</v>
      </c>
      <c r="J1173">
        <v>418392</v>
      </c>
      <c r="K1173" t="s">
        <v>56</v>
      </c>
      <c r="L1173" t="s">
        <v>145</v>
      </c>
    </row>
    <row r="1174" spans="1:12" x14ac:dyDescent="0.35">
      <c r="A1174" t="s">
        <v>1320</v>
      </c>
      <c r="B1174" t="s">
        <v>552</v>
      </c>
      <c r="C1174" t="s">
        <v>147</v>
      </c>
      <c r="D1174" t="s">
        <v>160</v>
      </c>
      <c r="E1174" t="s">
        <v>152</v>
      </c>
      <c r="F1174" t="s">
        <v>161</v>
      </c>
      <c r="G1174">
        <v>16320</v>
      </c>
      <c r="H1174">
        <v>6038</v>
      </c>
      <c r="I1174">
        <v>50</v>
      </c>
      <c r="J1174">
        <v>411632</v>
      </c>
      <c r="K1174" t="s">
        <v>57</v>
      </c>
      <c r="L1174" t="s">
        <v>153</v>
      </c>
    </row>
    <row r="1175" spans="1:12" hidden="1" x14ac:dyDescent="0.35">
      <c r="A1175" t="s">
        <v>1321</v>
      </c>
      <c r="B1175" t="s">
        <v>552</v>
      </c>
      <c r="C1175" t="s">
        <v>149</v>
      </c>
      <c r="D1175" t="s">
        <v>160</v>
      </c>
      <c r="E1175" t="s">
        <v>152</v>
      </c>
      <c r="F1175" t="s">
        <v>161</v>
      </c>
      <c r="G1175">
        <v>16320</v>
      </c>
      <c r="H1175">
        <v>7654</v>
      </c>
      <c r="I1175">
        <v>54</v>
      </c>
      <c r="J1175">
        <v>456569</v>
      </c>
      <c r="K1175" t="s">
        <v>57</v>
      </c>
      <c r="L1175" t="s">
        <v>145</v>
      </c>
    </row>
    <row r="1176" spans="1:12" hidden="1" x14ac:dyDescent="0.35">
      <c r="A1176" t="s">
        <v>1322</v>
      </c>
      <c r="B1176" t="s">
        <v>552</v>
      </c>
      <c r="C1176" t="s">
        <v>141</v>
      </c>
      <c r="D1176" t="s">
        <v>160</v>
      </c>
      <c r="E1176" t="s">
        <v>152</v>
      </c>
      <c r="F1176" t="s">
        <v>161</v>
      </c>
      <c r="G1176">
        <v>16640</v>
      </c>
      <c r="H1176">
        <v>5596</v>
      </c>
      <c r="I1176">
        <v>25</v>
      </c>
      <c r="J1176">
        <v>406120</v>
      </c>
      <c r="K1176" t="s">
        <v>57</v>
      </c>
      <c r="L1176" t="s">
        <v>145</v>
      </c>
    </row>
    <row r="1177" spans="1:12" x14ac:dyDescent="0.35">
      <c r="A1177" t="s">
        <v>1323</v>
      </c>
      <c r="B1177" t="s">
        <v>552</v>
      </c>
      <c r="C1177" t="s">
        <v>147</v>
      </c>
      <c r="D1177" t="s">
        <v>160</v>
      </c>
      <c r="E1177" t="s">
        <v>152</v>
      </c>
      <c r="F1177" t="s">
        <v>161</v>
      </c>
      <c r="G1177">
        <v>17510</v>
      </c>
      <c r="H1177">
        <v>8746</v>
      </c>
      <c r="I1177">
        <v>53</v>
      </c>
      <c r="J1177">
        <v>394144</v>
      </c>
      <c r="K1177" t="s">
        <v>57</v>
      </c>
      <c r="L1177" t="s">
        <v>145</v>
      </c>
    </row>
    <row r="1178" spans="1:12" x14ac:dyDescent="0.35">
      <c r="A1178" t="s">
        <v>1324</v>
      </c>
      <c r="B1178" t="s">
        <v>552</v>
      </c>
      <c r="C1178" t="s">
        <v>147</v>
      </c>
      <c r="D1178" t="s">
        <v>160</v>
      </c>
      <c r="E1178" t="s">
        <v>152</v>
      </c>
      <c r="F1178" t="s">
        <v>161</v>
      </c>
      <c r="G1178">
        <v>26000</v>
      </c>
      <c r="H1178">
        <v>9187</v>
      </c>
      <c r="I1178">
        <v>47</v>
      </c>
      <c r="J1178">
        <v>455868</v>
      </c>
      <c r="K1178" t="s">
        <v>57</v>
      </c>
      <c r="L1178" t="s">
        <v>145</v>
      </c>
    </row>
    <row r="1179" spans="1:12" x14ac:dyDescent="0.35">
      <c r="A1179" t="s">
        <v>1325</v>
      </c>
      <c r="B1179" t="s">
        <v>552</v>
      </c>
      <c r="C1179" t="s">
        <v>147</v>
      </c>
      <c r="D1179" t="s">
        <v>160</v>
      </c>
      <c r="E1179" t="s">
        <v>152</v>
      </c>
      <c r="F1179" t="s">
        <v>161</v>
      </c>
      <c r="G1179">
        <v>26500</v>
      </c>
      <c r="H1179">
        <v>10455</v>
      </c>
      <c r="I1179">
        <v>35</v>
      </c>
      <c r="J1179">
        <v>437140</v>
      </c>
      <c r="K1179" t="s">
        <v>56</v>
      </c>
      <c r="L1179" t="s">
        <v>145</v>
      </c>
    </row>
    <row r="1180" spans="1:12" hidden="1" x14ac:dyDescent="0.35">
      <c r="A1180" t="s">
        <v>1326</v>
      </c>
      <c r="B1180" t="s">
        <v>552</v>
      </c>
      <c r="C1180" t="s">
        <v>149</v>
      </c>
      <c r="D1180" t="s">
        <v>160</v>
      </c>
      <c r="E1180" t="s">
        <v>152</v>
      </c>
      <c r="F1180" t="s">
        <v>161</v>
      </c>
      <c r="G1180">
        <v>25500</v>
      </c>
      <c r="H1180">
        <v>8992</v>
      </c>
      <c r="I1180">
        <v>44</v>
      </c>
      <c r="J1180">
        <v>452177</v>
      </c>
      <c r="K1180" t="s">
        <v>56</v>
      </c>
      <c r="L1180" t="s">
        <v>145</v>
      </c>
    </row>
    <row r="1181" spans="1:12" x14ac:dyDescent="0.35">
      <c r="A1181" t="s">
        <v>1327</v>
      </c>
      <c r="B1181" t="s">
        <v>552</v>
      </c>
      <c r="C1181" t="s">
        <v>147</v>
      </c>
      <c r="D1181" t="s">
        <v>160</v>
      </c>
      <c r="E1181" t="s">
        <v>152</v>
      </c>
      <c r="F1181" t="s">
        <v>161</v>
      </c>
      <c r="G1181">
        <v>25500</v>
      </c>
      <c r="H1181">
        <v>10700</v>
      </c>
      <c r="I1181">
        <v>48</v>
      </c>
      <c r="J1181">
        <v>423780</v>
      </c>
      <c r="K1181" t="s">
        <v>57</v>
      </c>
      <c r="L1181" t="s">
        <v>145</v>
      </c>
    </row>
    <row r="1182" spans="1:12" hidden="1" x14ac:dyDescent="0.35">
      <c r="A1182" t="s">
        <v>1328</v>
      </c>
      <c r="B1182" t="s">
        <v>552</v>
      </c>
      <c r="C1182" t="s">
        <v>149</v>
      </c>
      <c r="D1182" t="s">
        <v>160</v>
      </c>
      <c r="E1182" t="s">
        <v>152</v>
      </c>
      <c r="F1182" t="s">
        <v>161</v>
      </c>
      <c r="G1182">
        <v>25750</v>
      </c>
      <c r="H1182">
        <v>11925</v>
      </c>
      <c r="I1182">
        <v>54</v>
      </c>
      <c r="J1182">
        <v>429084</v>
      </c>
      <c r="K1182" t="s">
        <v>57</v>
      </c>
      <c r="L1182" t="s">
        <v>145</v>
      </c>
    </row>
    <row r="1183" spans="1:12" hidden="1" x14ac:dyDescent="0.35">
      <c r="A1183" t="s">
        <v>1329</v>
      </c>
      <c r="B1183" t="s">
        <v>552</v>
      </c>
      <c r="C1183" t="s">
        <v>149</v>
      </c>
      <c r="D1183" t="s">
        <v>160</v>
      </c>
      <c r="E1183" t="s">
        <v>152</v>
      </c>
      <c r="F1183" t="s">
        <v>161</v>
      </c>
      <c r="G1183">
        <v>26520</v>
      </c>
      <c r="H1183">
        <v>10608</v>
      </c>
      <c r="I1183">
        <v>35</v>
      </c>
      <c r="J1183">
        <v>391173</v>
      </c>
      <c r="K1183" t="s">
        <v>57</v>
      </c>
      <c r="L1183" t="s">
        <v>145</v>
      </c>
    </row>
    <row r="1184" spans="1:12" x14ac:dyDescent="0.35">
      <c r="A1184" t="s">
        <v>793</v>
      </c>
      <c r="B1184" t="s">
        <v>552</v>
      </c>
      <c r="C1184" t="s">
        <v>147</v>
      </c>
      <c r="D1184" t="s">
        <v>160</v>
      </c>
      <c r="E1184" t="s">
        <v>152</v>
      </c>
      <c r="F1184" t="s">
        <v>161</v>
      </c>
      <c r="G1184">
        <v>28350</v>
      </c>
      <c r="H1184">
        <v>9455</v>
      </c>
      <c r="I1184">
        <v>64</v>
      </c>
      <c r="J1184">
        <v>390150</v>
      </c>
      <c r="K1184" t="s">
        <v>57</v>
      </c>
      <c r="L1184" t="s">
        <v>153</v>
      </c>
    </row>
    <row r="1185" spans="1:12" hidden="1" x14ac:dyDescent="0.35">
      <c r="A1185" t="s">
        <v>1330</v>
      </c>
      <c r="B1185" t="s">
        <v>552</v>
      </c>
      <c r="C1185" t="s">
        <v>141</v>
      </c>
      <c r="D1185" t="s">
        <v>160</v>
      </c>
      <c r="E1185" t="s">
        <v>152</v>
      </c>
      <c r="F1185" t="s">
        <v>161</v>
      </c>
      <c r="G1185">
        <v>28620</v>
      </c>
      <c r="H1185">
        <v>13451</v>
      </c>
      <c r="I1185">
        <v>37</v>
      </c>
      <c r="J1185">
        <v>437325</v>
      </c>
      <c r="K1185" t="s">
        <v>57</v>
      </c>
      <c r="L1185" t="s">
        <v>145</v>
      </c>
    </row>
    <row r="1186" spans="1:12" hidden="1" x14ac:dyDescent="0.35">
      <c r="A1186" t="s">
        <v>1331</v>
      </c>
      <c r="B1186" t="s">
        <v>552</v>
      </c>
      <c r="C1186" t="s">
        <v>141</v>
      </c>
      <c r="D1186" t="s">
        <v>160</v>
      </c>
      <c r="E1186" t="s">
        <v>152</v>
      </c>
      <c r="F1186" t="s">
        <v>161</v>
      </c>
      <c r="G1186">
        <v>27540</v>
      </c>
      <c r="H1186">
        <v>9355</v>
      </c>
      <c r="I1186">
        <v>57</v>
      </c>
      <c r="J1186">
        <v>389988</v>
      </c>
      <c r="K1186" t="s">
        <v>57</v>
      </c>
      <c r="L1186" t="s">
        <v>145</v>
      </c>
    </row>
    <row r="1187" spans="1:12" hidden="1" x14ac:dyDescent="0.35">
      <c r="A1187" t="s">
        <v>1332</v>
      </c>
      <c r="B1187" t="s">
        <v>552</v>
      </c>
      <c r="C1187" t="s">
        <v>141</v>
      </c>
      <c r="D1187" t="s">
        <v>160</v>
      </c>
      <c r="E1187" t="s">
        <v>152</v>
      </c>
      <c r="F1187" t="s">
        <v>161</v>
      </c>
      <c r="G1187">
        <v>27270</v>
      </c>
      <c r="H1187">
        <v>10635</v>
      </c>
      <c r="I1187">
        <v>34</v>
      </c>
      <c r="J1187">
        <v>470553</v>
      </c>
      <c r="K1187" t="s">
        <v>57</v>
      </c>
      <c r="L1187" t="s">
        <v>145</v>
      </c>
    </row>
    <row r="1188" spans="1:12" hidden="1" x14ac:dyDescent="0.35">
      <c r="A1188" t="s">
        <v>1333</v>
      </c>
      <c r="B1188" t="s">
        <v>552</v>
      </c>
      <c r="C1188" t="s">
        <v>149</v>
      </c>
      <c r="D1188" t="s">
        <v>160</v>
      </c>
      <c r="E1188" t="s">
        <v>152</v>
      </c>
      <c r="F1188" t="s">
        <v>161</v>
      </c>
      <c r="G1188">
        <v>27270</v>
      </c>
      <c r="H1188">
        <v>13626</v>
      </c>
      <c r="I1188">
        <v>28</v>
      </c>
      <c r="J1188">
        <v>405540</v>
      </c>
      <c r="K1188" t="s">
        <v>57</v>
      </c>
      <c r="L1188" t="s">
        <v>153</v>
      </c>
    </row>
    <row r="1189" spans="1:12" hidden="1" x14ac:dyDescent="0.35">
      <c r="A1189" t="s">
        <v>1334</v>
      </c>
      <c r="B1189" t="s">
        <v>552</v>
      </c>
      <c r="C1189" t="s">
        <v>141</v>
      </c>
      <c r="D1189" t="s">
        <v>160</v>
      </c>
      <c r="E1189" t="s">
        <v>152</v>
      </c>
      <c r="F1189" t="s">
        <v>161</v>
      </c>
      <c r="G1189">
        <v>36380</v>
      </c>
      <c r="H1189">
        <v>14320</v>
      </c>
      <c r="I1189">
        <v>35</v>
      </c>
      <c r="J1189">
        <v>392700</v>
      </c>
      <c r="K1189" t="s">
        <v>56</v>
      </c>
      <c r="L1189" t="s">
        <v>145</v>
      </c>
    </row>
    <row r="1190" spans="1:12" x14ac:dyDescent="0.35">
      <c r="A1190" t="s">
        <v>1335</v>
      </c>
      <c r="B1190" t="s">
        <v>552</v>
      </c>
      <c r="C1190" t="s">
        <v>147</v>
      </c>
      <c r="D1190" t="s">
        <v>160</v>
      </c>
      <c r="E1190" t="s">
        <v>152</v>
      </c>
      <c r="F1190" t="s">
        <v>161</v>
      </c>
      <c r="G1190">
        <v>36380</v>
      </c>
      <c r="H1190">
        <v>14708</v>
      </c>
      <c r="I1190">
        <v>42</v>
      </c>
      <c r="J1190">
        <v>416160</v>
      </c>
      <c r="K1190" t="s">
        <v>57</v>
      </c>
      <c r="L1190" t="s">
        <v>153</v>
      </c>
    </row>
    <row r="1191" spans="1:12" hidden="1" x14ac:dyDescent="0.35">
      <c r="A1191" t="s">
        <v>1336</v>
      </c>
      <c r="B1191" t="s">
        <v>552</v>
      </c>
      <c r="C1191" t="s">
        <v>149</v>
      </c>
      <c r="D1191" t="s">
        <v>160</v>
      </c>
      <c r="E1191" t="s">
        <v>152</v>
      </c>
      <c r="F1191" t="s">
        <v>161</v>
      </c>
      <c r="G1191">
        <v>36720</v>
      </c>
      <c r="H1191">
        <v>15643</v>
      </c>
      <c r="I1191">
        <v>32</v>
      </c>
      <c r="J1191">
        <v>428400</v>
      </c>
      <c r="K1191" t="s">
        <v>56</v>
      </c>
      <c r="L1191" t="s">
        <v>153</v>
      </c>
    </row>
    <row r="1192" spans="1:12" x14ac:dyDescent="0.35">
      <c r="A1192" t="s">
        <v>1337</v>
      </c>
      <c r="B1192" t="s">
        <v>552</v>
      </c>
      <c r="C1192" t="s">
        <v>147</v>
      </c>
      <c r="D1192" t="s">
        <v>160</v>
      </c>
      <c r="E1192" t="s">
        <v>152</v>
      </c>
      <c r="F1192" t="s">
        <v>161</v>
      </c>
      <c r="G1192">
        <v>36040</v>
      </c>
      <c r="H1192">
        <v>12138</v>
      </c>
      <c r="I1192">
        <v>30</v>
      </c>
      <c r="J1192">
        <v>367200</v>
      </c>
      <c r="K1192" t="s">
        <v>57</v>
      </c>
      <c r="L1192" t="s">
        <v>145</v>
      </c>
    </row>
    <row r="1193" spans="1:12" hidden="1" x14ac:dyDescent="0.35">
      <c r="A1193" t="s">
        <v>1338</v>
      </c>
      <c r="B1193" t="s">
        <v>552</v>
      </c>
      <c r="C1193" t="s">
        <v>141</v>
      </c>
      <c r="D1193" t="s">
        <v>160</v>
      </c>
      <c r="E1193" t="s">
        <v>152</v>
      </c>
      <c r="F1193" t="s">
        <v>161</v>
      </c>
      <c r="G1193">
        <v>35350</v>
      </c>
      <c r="H1193">
        <v>15652</v>
      </c>
      <c r="I1193">
        <v>35</v>
      </c>
      <c r="J1193">
        <v>388850</v>
      </c>
      <c r="K1193" t="s">
        <v>57</v>
      </c>
      <c r="L1193" t="s">
        <v>145</v>
      </c>
    </row>
    <row r="1194" spans="1:12" x14ac:dyDescent="0.35">
      <c r="A1194" t="s">
        <v>1339</v>
      </c>
      <c r="B1194" t="s">
        <v>552</v>
      </c>
      <c r="C1194" t="s">
        <v>147</v>
      </c>
      <c r="D1194" t="s">
        <v>160</v>
      </c>
      <c r="E1194" t="s">
        <v>152</v>
      </c>
      <c r="F1194" t="s">
        <v>161</v>
      </c>
      <c r="G1194">
        <v>37100</v>
      </c>
      <c r="H1194">
        <v>15862</v>
      </c>
      <c r="I1194">
        <v>30</v>
      </c>
      <c r="J1194">
        <v>385000</v>
      </c>
      <c r="K1194" t="s">
        <v>57</v>
      </c>
      <c r="L1194" t="s">
        <v>153</v>
      </c>
    </row>
    <row r="1195" spans="1:12" x14ac:dyDescent="0.35">
      <c r="A1195" t="s">
        <v>1340</v>
      </c>
      <c r="B1195" t="s">
        <v>552</v>
      </c>
      <c r="C1195" t="s">
        <v>147</v>
      </c>
      <c r="D1195" t="s">
        <v>160</v>
      </c>
      <c r="E1195" t="s">
        <v>152</v>
      </c>
      <c r="F1195" t="s">
        <v>161</v>
      </c>
      <c r="G1195">
        <v>36400</v>
      </c>
      <c r="H1195">
        <v>14878</v>
      </c>
      <c r="I1195">
        <v>58</v>
      </c>
      <c r="J1195">
        <v>327600</v>
      </c>
      <c r="K1195" t="s">
        <v>56</v>
      </c>
      <c r="L1195" t="s">
        <v>145</v>
      </c>
    </row>
    <row r="1196" spans="1:12" hidden="1" x14ac:dyDescent="0.35">
      <c r="A1196" t="s">
        <v>1341</v>
      </c>
      <c r="B1196" t="s">
        <v>552</v>
      </c>
      <c r="C1196" t="s">
        <v>141</v>
      </c>
      <c r="D1196" t="s">
        <v>160</v>
      </c>
      <c r="E1196" t="s">
        <v>152</v>
      </c>
      <c r="F1196" t="s">
        <v>161</v>
      </c>
      <c r="G1196">
        <v>38150</v>
      </c>
      <c r="H1196">
        <v>12019</v>
      </c>
      <c r="I1196">
        <v>32</v>
      </c>
      <c r="J1196">
        <v>145600</v>
      </c>
      <c r="K1196" t="s">
        <v>56</v>
      </c>
      <c r="L1196" t="s">
        <v>145</v>
      </c>
    </row>
    <row r="1197" spans="1:12" hidden="1" x14ac:dyDescent="0.35">
      <c r="A1197" t="s">
        <v>1342</v>
      </c>
      <c r="B1197" t="s">
        <v>552</v>
      </c>
      <c r="C1197" t="s">
        <v>141</v>
      </c>
      <c r="D1197" t="s">
        <v>160</v>
      </c>
      <c r="E1197" t="s">
        <v>152</v>
      </c>
      <c r="F1197" t="s">
        <v>161</v>
      </c>
      <c r="G1197">
        <v>38520</v>
      </c>
      <c r="H1197">
        <v>15498</v>
      </c>
      <c r="I1197">
        <v>55</v>
      </c>
      <c r="J1197">
        <v>290880</v>
      </c>
      <c r="K1197" t="s">
        <v>57</v>
      </c>
      <c r="L1197" t="s">
        <v>145</v>
      </c>
    </row>
    <row r="1198" spans="1:12" hidden="1" x14ac:dyDescent="0.35">
      <c r="A1198" t="s">
        <v>803</v>
      </c>
      <c r="B1198" t="s">
        <v>552</v>
      </c>
      <c r="C1198" t="s">
        <v>141</v>
      </c>
      <c r="D1198" t="s">
        <v>160</v>
      </c>
      <c r="E1198" t="s">
        <v>152</v>
      </c>
      <c r="F1198" t="s">
        <v>161</v>
      </c>
      <c r="G1198">
        <v>37080</v>
      </c>
      <c r="H1198">
        <v>14090</v>
      </c>
      <c r="I1198">
        <v>54</v>
      </c>
      <c r="J1198">
        <v>293760</v>
      </c>
      <c r="K1198" t="s">
        <v>57</v>
      </c>
      <c r="L1198" t="s">
        <v>145</v>
      </c>
    </row>
    <row r="1199" spans="1:12" hidden="1" x14ac:dyDescent="0.35">
      <c r="A1199" t="s">
        <v>1343</v>
      </c>
      <c r="B1199" t="s">
        <v>552</v>
      </c>
      <c r="C1199" t="s">
        <v>141</v>
      </c>
      <c r="D1199" t="s">
        <v>160</v>
      </c>
      <c r="E1199" t="s">
        <v>152</v>
      </c>
      <c r="F1199" t="s">
        <v>161</v>
      </c>
      <c r="G1199">
        <v>38110</v>
      </c>
      <c r="H1199">
        <v>17815</v>
      </c>
      <c r="I1199">
        <v>28</v>
      </c>
      <c r="J1199">
        <v>411070</v>
      </c>
      <c r="K1199" t="s">
        <v>56</v>
      </c>
      <c r="L1199" t="s">
        <v>145</v>
      </c>
    </row>
    <row r="1200" spans="1:12" hidden="1" x14ac:dyDescent="0.35">
      <c r="A1200" t="s">
        <v>1344</v>
      </c>
      <c r="B1200" t="s">
        <v>552</v>
      </c>
      <c r="C1200" t="s">
        <v>149</v>
      </c>
      <c r="D1200" t="s">
        <v>160</v>
      </c>
      <c r="E1200" t="s">
        <v>152</v>
      </c>
      <c r="F1200" t="s">
        <v>161</v>
      </c>
      <c r="G1200">
        <v>38480</v>
      </c>
      <c r="H1200">
        <v>11958</v>
      </c>
      <c r="I1200">
        <v>41</v>
      </c>
      <c r="J1200">
        <v>488400</v>
      </c>
      <c r="K1200" t="s">
        <v>57</v>
      </c>
      <c r="L1200" t="s">
        <v>145</v>
      </c>
    </row>
    <row r="1201" spans="1:12" x14ac:dyDescent="0.35">
      <c r="A1201" t="s">
        <v>1345</v>
      </c>
      <c r="B1201" t="s">
        <v>552</v>
      </c>
      <c r="C1201" t="s">
        <v>147</v>
      </c>
      <c r="D1201" t="s">
        <v>160</v>
      </c>
      <c r="E1201" t="s">
        <v>152</v>
      </c>
      <c r="F1201" t="s">
        <v>161</v>
      </c>
      <c r="G1201">
        <v>38480</v>
      </c>
      <c r="H1201">
        <v>19795</v>
      </c>
      <c r="I1201">
        <v>41</v>
      </c>
      <c r="J1201">
        <v>325600</v>
      </c>
      <c r="K1201" t="s">
        <v>56</v>
      </c>
      <c r="L1201" t="s">
        <v>145</v>
      </c>
    </row>
    <row r="1202" spans="1:12" hidden="1" x14ac:dyDescent="0.35">
      <c r="A1202" t="s">
        <v>1346</v>
      </c>
      <c r="B1202" t="s">
        <v>552</v>
      </c>
      <c r="C1202" t="s">
        <v>149</v>
      </c>
      <c r="D1202" t="s">
        <v>160</v>
      </c>
      <c r="E1202" t="s">
        <v>152</v>
      </c>
      <c r="F1202" t="s">
        <v>161</v>
      </c>
      <c r="G1202">
        <v>48410</v>
      </c>
      <c r="H1202">
        <v>20680</v>
      </c>
      <c r="I1202">
        <v>61</v>
      </c>
      <c r="J1202">
        <v>345450</v>
      </c>
      <c r="K1202" t="s">
        <v>57</v>
      </c>
      <c r="L1202" t="s">
        <v>145</v>
      </c>
    </row>
    <row r="1203" spans="1:12" hidden="1" x14ac:dyDescent="0.35">
      <c r="A1203" t="s">
        <v>1347</v>
      </c>
      <c r="B1203" t="s">
        <v>552</v>
      </c>
      <c r="C1203" t="s">
        <v>141</v>
      </c>
      <c r="D1203" t="s">
        <v>160</v>
      </c>
      <c r="E1203" t="s">
        <v>152</v>
      </c>
      <c r="F1203" t="s">
        <v>161</v>
      </c>
      <c r="G1203">
        <v>56650</v>
      </c>
      <c r="H1203">
        <v>25778</v>
      </c>
      <c r="I1203">
        <v>49</v>
      </c>
      <c r="J1203">
        <v>594000</v>
      </c>
      <c r="K1203" t="s">
        <v>56</v>
      </c>
      <c r="L1203" t="s">
        <v>145</v>
      </c>
    </row>
    <row r="1204" spans="1:12" hidden="1" x14ac:dyDescent="0.35">
      <c r="A1204" t="s">
        <v>1348</v>
      </c>
      <c r="B1204" t="s">
        <v>552</v>
      </c>
      <c r="C1204" t="s">
        <v>141</v>
      </c>
      <c r="D1204" t="s">
        <v>274</v>
      </c>
      <c r="E1204" t="s">
        <v>143</v>
      </c>
      <c r="F1204" t="s">
        <v>275</v>
      </c>
      <c r="G1204">
        <v>178106</v>
      </c>
      <c r="H1204">
        <v>24248</v>
      </c>
      <c r="I1204">
        <v>24</v>
      </c>
      <c r="J1204">
        <v>2647080</v>
      </c>
      <c r="K1204" t="s">
        <v>56</v>
      </c>
      <c r="L1204" t="s">
        <v>145</v>
      </c>
    </row>
    <row r="1205" spans="1:12" hidden="1" x14ac:dyDescent="0.35">
      <c r="A1205" t="s">
        <v>1349</v>
      </c>
      <c r="B1205" t="s">
        <v>552</v>
      </c>
      <c r="C1205" t="s">
        <v>141</v>
      </c>
      <c r="D1205" t="s">
        <v>274</v>
      </c>
      <c r="E1205" t="s">
        <v>143</v>
      </c>
      <c r="F1205" t="s">
        <v>275</v>
      </c>
      <c r="G1205">
        <v>205574</v>
      </c>
      <c r="H1205">
        <v>37342</v>
      </c>
      <c r="I1205">
        <v>29</v>
      </c>
      <c r="J1205">
        <v>403604</v>
      </c>
      <c r="K1205" t="s">
        <v>57</v>
      </c>
      <c r="L1205" t="s">
        <v>145</v>
      </c>
    </row>
    <row r="1206" spans="1:12" hidden="1" x14ac:dyDescent="0.35">
      <c r="A1206" t="s">
        <v>1350</v>
      </c>
      <c r="B1206" t="s">
        <v>552</v>
      </c>
      <c r="C1206" t="s">
        <v>141</v>
      </c>
      <c r="D1206" t="s">
        <v>274</v>
      </c>
      <c r="E1206" t="s">
        <v>143</v>
      </c>
      <c r="F1206" t="s">
        <v>275</v>
      </c>
      <c r="G1206">
        <v>85724</v>
      </c>
      <c r="H1206">
        <v>88271</v>
      </c>
      <c r="I1206">
        <v>30</v>
      </c>
      <c r="J1206">
        <v>899685</v>
      </c>
      <c r="K1206" t="s">
        <v>56</v>
      </c>
      <c r="L1206" t="s">
        <v>153</v>
      </c>
    </row>
    <row r="1207" spans="1:12" hidden="1" x14ac:dyDescent="0.35">
      <c r="A1207" t="s">
        <v>1351</v>
      </c>
      <c r="B1207" t="s">
        <v>552</v>
      </c>
      <c r="C1207" t="s">
        <v>141</v>
      </c>
      <c r="D1207" t="s">
        <v>274</v>
      </c>
      <c r="E1207" t="s">
        <v>143</v>
      </c>
      <c r="F1207" t="s">
        <v>275</v>
      </c>
      <c r="G1207">
        <v>332411</v>
      </c>
      <c r="H1207">
        <v>338683</v>
      </c>
      <c r="I1207">
        <v>38</v>
      </c>
      <c r="J1207">
        <v>1938023</v>
      </c>
      <c r="K1207" t="s">
        <v>56</v>
      </c>
      <c r="L1207" t="s">
        <v>145</v>
      </c>
    </row>
    <row r="1208" spans="1:12" hidden="1" x14ac:dyDescent="0.35">
      <c r="A1208" t="s">
        <v>1352</v>
      </c>
      <c r="B1208" t="s">
        <v>552</v>
      </c>
      <c r="C1208" t="s">
        <v>149</v>
      </c>
      <c r="D1208" t="s">
        <v>274</v>
      </c>
      <c r="E1208" t="s">
        <v>152</v>
      </c>
      <c r="F1208" t="s">
        <v>275</v>
      </c>
      <c r="G1208">
        <v>273208</v>
      </c>
      <c r="H1208">
        <v>88424</v>
      </c>
      <c r="I1208">
        <v>28</v>
      </c>
      <c r="J1208">
        <v>1061308</v>
      </c>
      <c r="K1208" t="s">
        <v>57</v>
      </c>
      <c r="L1208" t="s">
        <v>145</v>
      </c>
    </row>
    <row r="1209" spans="1:12" hidden="1" x14ac:dyDescent="0.35">
      <c r="A1209" t="s">
        <v>1353</v>
      </c>
      <c r="B1209" t="s">
        <v>552</v>
      </c>
      <c r="C1209" t="s">
        <v>141</v>
      </c>
      <c r="D1209" t="s">
        <v>274</v>
      </c>
      <c r="E1209" t="s">
        <v>156</v>
      </c>
      <c r="F1209" t="s">
        <v>275</v>
      </c>
      <c r="G1209">
        <v>138996</v>
      </c>
      <c r="H1209">
        <v>85950</v>
      </c>
      <c r="I1209">
        <v>30</v>
      </c>
      <c r="J1209">
        <v>545292</v>
      </c>
      <c r="K1209" t="s">
        <v>57</v>
      </c>
      <c r="L1209" t="s">
        <v>145</v>
      </c>
    </row>
    <row r="1210" spans="1:12" x14ac:dyDescent="0.35">
      <c r="A1210" t="s">
        <v>1354</v>
      </c>
      <c r="B1210" t="s">
        <v>552</v>
      </c>
      <c r="C1210" t="s">
        <v>147</v>
      </c>
      <c r="D1210" t="s">
        <v>274</v>
      </c>
      <c r="E1210" t="s">
        <v>152</v>
      </c>
      <c r="F1210" t="s">
        <v>283</v>
      </c>
      <c r="G1210">
        <v>22880</v>
      </c>
      <c r="H1210">
        <v>13166</v>
      </c>
      <c r="I1210">
        <v>30</v>
      </c>
      <c r="J1210">
        <v>338312</v>
      </c>
      <c r="K1210" t="s">
        <v>57</v>
      </c>
      <c r="L1210" t="s">
        <v>145</v>
      </c>
    </row>
    <row r="1211" spans="1:12" hidden="1" x14ac:dyDescent="0.35">
      <c r="A1211" t="s">
        <v>1355</v>
      </c>
      <c r="B1211" t="s">
        <v>552</v>
      </c>
      <c r="C1211" t="s">
        <v>149</v>
      </c>
      <c r="D1211" t="s">
        <v>274</v>
      </c>
      <c r="E1211" t="s">
        <v>156</v>
      </c>
      <c r="F1211" t="s">
        <v>283</v>
      </c>
      <c r="G1211">
        <v>22763</v>
      </c>
      <c r="H1211">
        <v>10470</v>
      </c>
      <c r="I1211">
        <v>38</v>
      </c>
      <c r="J1211">
        <v>535710</v>
      </c>
      <c r="K1211" t="s">
        <v>56</v>
      </c>
      <c r="L1211" t="s">
        <v>145</v>
      </c>
    </row>
    <row r="1212" spans="1:12" hidden="1" x14ac:dyDescent="0.35">
      <c r="A1212" t="s">
        <v>1356</v>
      </c>
      <c r="B1212" t="s">
        <v>552</v>
      </c>
      <c r="C1212" t="s">
        <v>141</v>
      </c>
      <c r="D1212" t="s">
        <v>274</v>
      </c>
      <c r="E1212" t="s">
        <v>143</v>
      </c>
      <c r="F1212" t="s">
        <v>283</v>
      </c>
      <c r="G1212">
        <v>22866</v>
      </c>
      <c r="H1212">
        <v>7363</v>
      </c>
      <c r="I1212">
        <v>37</v>
      </c>
      <c r="J1212">
        <v>287081</v>
      </c>
      <c r="K1212" t="s">
        <v>57</v>
      </c>
      <c r="L1212" t="s">
        <v>145</v>
      </c>
    </row>
    <row r="1213" spans="1:12" x14ac:dyDescent="0.35">
      <c r="A1213" t="s">
        <v>1357</v>
      </c>
      <c r="B1213" t="s">
        <v>552</v>
      </c>
      <c r="C1213" t="s">
        <v>147</v>
      </c>
      <c r="D1213" t="s">
        <v>274</v>
      </c>
      <c r="E1213" t="s">
        <v>152</v>
      </c>
      <c r="F1213" t="s">
        <v>283</v>
      </c>
      <c r="G1213">
        <v>26429</v>
      </c>
      <c r="H1213">
        <v>14642</v>
      </c>
      <c r="I1213">
        <v>27</v>
      </c>
      <c r="J1213">
        <v>362534</v>
      </c>
      <c r="K1213" t="s">
        <v>57</v>
      </c>
      <c r="L1213" t="s">
        <v>153</v>
      </c>
    </row>
    <row r="1214" spans="1:12" hidden="1" x14ac:dyDescent="0.35">
      <c r="A1214" t="s">
        <v>1358</v>
      </c>
      <c r="B1214" t="s">
        <v>552</v>
      </c>
      <c r="C1214" t="s">
        <v>149</v>
      </c>
      <c r="D1214" t="s">
        <v>274</v>
      </c>
      <c r="E1214" t="s">
        <v>152</v>
      </c>
      <c r="F1214" t="s">
        <v>283</v>
      </c>
      <c r="G1214">
        <v>27510</v>
      </c>
      <c r="H1214">
        <v>11224</v>
      </c>
      <c r="I1214">
        <v>32</v>
      </c>
      <c r="J1214">
        <v>590889</v>
      </c>
      <c r="K1214" t="s">
        <v>57</v>
      </c>
      <c r="L1214" t="s">
        <v>145</v>
      </c>
    </row>
    <row r="1215" spans="1:12" hidden="1" x14ac:dyDescent="0.35">
      <c r="A1215" t="s">
        <v>1359</v>
      </c>
      <c r="B1215" t="s">
        <v>552</v>
      </c>
      <c r="C1215" t="s">
        <v>141</v>
      </c>
      <c r="D1215" t="s">
        <v>274</v>
      </c>
      <c r="E1215" t="s">
        <v>152</v>
      </c>
      <c r="F1215" t="s">
        <v>283</v>
      </c>
      <c r="G1215">
        <v>26664</v>
      </c>
      <c r="H1215">
        <v>11256</v>
      </c>
      <c r="I1215">
        <v>45</v>
      </c>
      <c r="J1215">
        <v>531166</v>
      </c>
      <c r="K1215" t="s">
        <v>57</v>
      </c>
      <c r="L1215" t="s">
        <v>153</v>
      </c>
    </row>
    <row r="1216" spans="1:12" x14ac:dyDescent="0.35">
      <c r="A1216" t="s">
        <v>1360</v>
      </c>
      <c r="B1216" t="s">
        <v>552</v>
      </c>
      <c r="C1216" t="s">
        <v>147</v>
      </c>
      <c r="D1216" t="s">
        <v>274</v>
      </c>
      <c r="E1216" t="s">
        <v>152</v>
      </c>
      <c r="F1216" t="s">
        <v>283</v>
      </c>
      <c r="G1216">
        <v>28355</v>
      </c>
      <c r="H1216">
        <v>8954</v>
      </c>
      <c r="I1216">
        <v>34</v>
      </c>
      <c r="J1216">
        <v>431808</v>
      </c>
      <c r="K1216" t="s">
        <v>57</v>
      </c>
      <c r="L1216" t="s">
        <v>145</v>
      </c>
    </row>
    <row r="1217" spans="1:12" hidden="1" x14ac:dyDescent="0.35">
      <c r="A1217" t="s">
        <v>1361</v>
      </c>
      <c r="B1217" t="s">
        <v>552</v>
      </c>
      <c r="C1217" t="s">
        <v>149</v>
      </c>
      <c r="D1217" t="s">
        <v>274</v>
      </c>
      <c r="E1217" t="s">
        <v>143</v>
      </c>
      <c r="F1217" t="s">
        <v>283</v>
      </c>
      <c r="G1217">
        <v>27336</v>
      </c>
      <c r="H1217">
        <v>9347</v>
      </c>
      <c r="I1217">
        <v>45</v>
      </c>
      <c r="J1217">
        <v>608874</v>
      </c>
      <c r="K1217" t="s">
        <v>57</v>
      </c>
      <c r="L1217" t="s">
        <v>153</v>
      </c>
    </row>
    <row r="1218" spans="1:12" x14ac:dyDescent="0.35">
      <c r="A1218" t="s">
        <v>1362</v>
      </c>
      <c r="B1218" t="s">
        <v>552</v>
      </c>
      <c r="C1218" t="s">
        <v>147</v>
      </c>
      <c r="D1218" t="s">
        <v>274</v>
      </c>
      <c r="E1218" t="s">
        <v>152</v>
      </c>
      <c r="F1218" t="s">
        <v>283</v>
      </c>
      <c r="G1218">
        <v>28938</v>
      </c>
      <c r="H1218">
        <v>11575</v>
      </c>
      <c r="I1218">
        <v>36</v>
      </c>
      <c r="J1218">
        <v>553280</v>
      </c>
      <c r="K1218" t="s">
        <v>57</v>
      </c>
      <c r="L1218" t="s">
        <v>145</v>
      </c>
    </row>
    <row r="1219" spans="1:12" hidden="1" x14ac:dyDescent="0.35">
      <c r="A1219" t="s">
        <v>1363</v>
      </c>
      <c r="B1219" t="s">
        <v>552</v>
      </c>
      <c r="C1219" t="s">
        <v>141</v>
      </c>
      <c r="D1219" t="s">
        <v>274</v>
      </c>
      <c r="E1219" t="s">
        <v>143</v>
      </c>
      <c r="F1219" t="s">
        <v>283</v>
      </c>
      <c r="G1219">
        <v>28254</v>
      </c>
      <c r="H1219">
        <v>12151</v>
      </c>
      <c r="I1219">
        <v>51</v>
      </c>
      <c r="J1219">
        <v>416223</v>
      </c>
      <c r="K1219" t="s">
        <v>56</v>
      </c>
      <c r="L1219" t="s">
        <v>145</v>
      </c>
    </row>
    <row r="1220" spans="1:12" hidden="1" x14ac:dyDescent="0.35">
      <c r="A1220" t="s">
        <v>1364</v>
      </c>
      <c r="B1220" t="s">
        <v>552</v>
      </c>
      <c r="C1220" t="s">
        <v>149</v>
      </c>
      <c r="D1220" t="s">
        <v>274</v>
      </c>
      <c r="E1220" t="s">
        <v>143</v>
      </c>
      <c r="F1220" t="s">
        <v>283</v>
      </c>
      <c r="G1220">
        <v>30316</v>
      </c>
      <c r="H1220">
        <v>12612</v>
      </c>
      <c r="I1220">
        <v>52</v>
      </c>
      <c r="J1220">
        <v>424897</v>
      </c>
      <c r="K1220" t="s">
        <v>56</v>
      </c>
      <c r="L1220" t="s">
        <v>153</v>
      </c>
    </row>
    <row r="1221" spans="1:12" hidden="1" x14ac:dyDescent="0.35">
      <c r="A1221" t="s">
        <v>1365</v>
      </c>
      <c r="B1221" t="s">
        <v>552</v>
      </c>
      <c r="C1221" t="s">
        <v>141</v>
      </c>
      <c r="D1221" t="s">
        <v>274</v>
      </c>
      <c r="E1221" t="s">
        <v>152</v>
      </c>
      <c r="F1221" t="s">
        <v>283</v>
      </c>
      <c r="G1221">
        <v>29593</v>
      </c>
      <c r="H1221">
        <v>9938</v>
      </c>
      <c r="I1221">
        <v>25</v>
      </c>
      <c r="J1221">
        <v>530530</v>
      </c>
      <c r="K1221" t="s">
        <v>57</v>
      </c>
      <c r="L1221" t="s">
        <v>145</v>
      </c>
    </row>
    <row r="1222" spans="1:12" hidden="1" x14ac:dyDescent="0.35">
      <c r="A1222" t="s">
        <v>1366</v>
      </c>
      <c r="B1222" t="s">
        <v>552</v>
      </c>
      <c r="C1222" t="s">
        <v>141</v>
      </c>
      <c r="D1222" t="s">
        <v>274</v>
      </c>
      <c r="E1222" t="s">
        <v>152</v>
      </c>
      <c r="F1222" t="s">
        <v>283</v>
      </c>
      <c r="G1222">
        <v>30694</v>
      </c>
      <c r="H1222">
        <v>15049</v>
      </c>
      <c r="I1222">
        <v>49</v>
      </c>
      <c r="J1222">
        <v>371696</v>
      </c>
      <c r="K1222" t="s">
        <v>57</v>
      </c>
      <c r="L1222" t="s">
        <v>145</v>
      </c>
    </row>
    <row r="1223" spans="1:12" hidden="1" x14ac:dyDescent="0.35">
      <c r="A1223" t="s">
        <v>1367</v>
      </c>
      <c r="B1223" t="s">
        <v>552</v>
      </c>
      <c r="C1223" t="s">
        <v>141</v>
      </c>
      <c r="D1223" t="s">
        <v>274</v>
      </c>
      <c r="E1223" t="s">
        <v>152</v>
      </c>
      <c r="F1223" t="s">
        <v>283</v>
      </c>
      <c r="G1223">
        <v>32025</v>
      </c>
      <c r="H1223">
        <v>13194</v>
      </c>
      <c r="I1223">
        <v>39</v>
      </c>
      <c r="J1223">
        <v>391160</v>
      </c>
      <c r="K1223" t="s">
        <v>56</v>
      </c>
      <c r="L1223" t="s">
        <v>153</v>
      </c>
    </row>
    <row r="1224" spans="1:12" x14ac:dyDescent="0.35">
      <c r="A1224" t="s">
        <v>1368</v>
      </c>
      <c r="B1224" t="s">
        <v>552</v>
      </c>
      <c r="C1224" t="s">
        <v>147</v>
      </c>
      <c r="D1224" t="s">
        <v>274</v>
      </c>
      <c r="E1224" t="s">
        <v>156</v>
      </c>
      <c r="F1224" t="s">
        <v>283</v>
      </c>
      <c r="G1224">
        <v>32956</v>
      </c>
      <c r="H1224">
        <v>11531</v>
      </c>
      <c r="I1224">
        <v>31</v>
      </c>
      <c r="J1224">
        <v>343640</v>
      </c>
      <c r="K1224" t="s">
        <v>57</v>
      </c>
      <c r="L1224" t="s">
        <v>145</v>
      </c>
    </row>
    <row r="1225" spans="1:12" x14ac:dyDescent="0.35">
      <c r="A1225" t="s">
        <v>1369</v>
      </c>
      <c r="B1225" t="s">
        <v>552</v>
      </c>
      <c r="C1225" t="s">
        <v>147</v>
      </c>
      <c r="D1225" t="s">
        <v>274</v>
      </c>
      <c r="E1225" t="s">
        <v>152</v>
      </c>
      <c r="F1225" t="s">
        <v>283</v>
      </c>
      <c r="G1225">
        <v>31613</v>
      </c>
      <c r="H1225">
        <v>13305</v>
      </c>
      <c r="I1225">
        <v>43</v>
      </c>
      <c r="J1225">
        <v>374180</v>
      </c>
      <c r="K1225" t="s">
        <v>57</v>
      </c>
      <c r="L1225" t="s">
        <v>145</v>
      </c>
    </row>
    <row r="1226" spans="1:12" hidden="1" x14ac:dyDescent="0.35">
      <c r="A1226" t="s">
        <v>1370</v>
      </c>
      <c r="B1226" t="s">
        <v>552</v>
      </c>
      <c r="C1226" t="s">
        <v>149</v>
      </c>
      <c r="D1226" t="s">
        <v>274</v>
      </c>
      <c r="E1226" t="s">
        <v>152</v>
      </c>
      <c r="F1226" t="s">
        <v>283</v>
      </c>
      <c r="G1226">
        <v>34444</v>
      </c>
      <c r="H1226">
        <v>20508</v>
      </c>
      <c r="I1226">
        <v>36</v>
      </c>
      <c r="J1226">
        <v>370700</v>
      </c>
      <c r="K1226" t="s">
        <v>57</v>
      </c>
      <c r="L1226" t="s">
        <v>145</v>
      </c>
    </row>
    <row r="1227" spans="1:12" hidden="1" x14ac:dyDescent="0.35">
      <c r="A1227" t="s">
        <v>1371</v>
      </c>
      <c r="B1227" t="s">
        <v>552</v>
      </c>
      <c r="C1227" t="s">
        <v>149</v>
      </c>
      <c r="D1227" t="s">
        <v>274</v>
      </c>
      <c r="E1227" t="s">
        <v>152</v>
      </c>
      <c r="F1227" t="s">
        <v>283</v>
      </c>
      <c r="G1227">
        <v>34020</v>
      </c>
      <c r="H1227">
        <v>17172</v>
      </c>
      <c r="I1227">
        <v>47</v>
      </c>
      <c r="J1227">
        <v>394035</v>
      </c>
      <c r="K1227" t="s">
        <v>57</v>
      </c>
      <c r="L1227" t="s">
        <v>145</v>
      </c>
    </row>
    <row r="1228" spans="1:12" hidden="1" x14ac:dyDescent="0.35">
      <c r="A1228" t="s">
        <v>1372</v>
      </c>
      <c r="B1228" t="s">
        <v>552</v>
      </c>
      <c r="C1228" t="s">
        <v>149</v>
      </c>
      <c r="D1228" t="s">
        <v>274</v>
      </c>
      <c r="E1228" t="s">
        <v>152</v>
      </c>
      <c r="F1228" t="s">
        <v>283</v>
      </c>
      <c r="G1228">
        <v>34008</v>
      </c>
      <c r="H1228">
        <v>11114</v>
      </c>
      <c r="I1228">
        <v>39</v>
      </c>
      <c r="J1228">
        <v>379962</v>
      </c>
      <c r="K1228" t="s">
        <v>56</v>
      </c>
      <c r="L1228" t="s">
        <v>145</v>
      </c>
    </row>
    <row r="1229" spans="1:12" hidden="1" x14ac:dyDescent="0.35">
      <c r="A1229" t="s">
        <v>1373</v>
      </c>
      <c r="B1229" t="s">
        <v>552</v>
      </c>
      <c r="C1229" t="s">
        <v>149</v>
      </c>
      <c r="D1229" t="s">
        <v>274</v>
      </c>
      <c r="E1229" t="s">
        <v>152</v>
      </c>
      <c r="F1229" t="s">
        <v>283</v>
      </c>
      <c r="G1229">
        <v>35952</v>
      </c>
      <c r="H1229">
        <v>23284</v>
      </c>
      <c r="I1229">
        <v>48</v>
      </c>
      <c r="J1229">
        <v>422100</v>
      </c>
      <c r="K1229" t="s">
        <v>57</v>
      </c>
      <c r="L1229" t="s">
        <v>145</v>
      </c>
    </row>
    <row r="1230" spans="1:12" hidden="1" x14ac:dyDescent="0.35">
      <c r="A1230" t="s">
        <v>1374</v>
      </c>
      <c r="B1230" t="s">
        <v>552</v>
      </c>
      <c r="C1230" t="s">
        <v>141</v>
      </c>
      <c r="D1230" t="s">
        <v>274</v>
      </c>
      <c r="E1230" t="s">
        <v>152</v>
      </c>
      <c r="F1230" t="s">
        <v>283</v>
      </c>
      <c r="G1230">
        <v>38841</v>
      </c>
      <c r="H1230">
        <v>17641</v>
      </c>
      <c r="I1230">
        <v>36</v>
      </c>
      <c r="J1230">
        <v>343196</v>
      </c>
      <c r="K1230" t="s">
        <v>56</v>
      </c>
      <c r="L1230" t="s">
        <v>145</v>
      </c>
    </row>
    <row r="1231" spans="1:12" hidden="1" x14ac:dyDescent="0.35">
      <c r="A1231" t="s">
        <v>1375</v>
      </c>
      <c r="B1231" t="s">
        <v>552</v>
      </c>
      <c r="C1231" t="s">
        <v>141</v>
      </c>
      <c r="D1231" t="s">
        <v>274</v>
      </c>
      <c r="E1231" t="s">
        <v>143</v>
      </c>
      <c r="F1231" t="s">
        <v>283</v>
      </c>
      <c r="G1231">
        <v>39900</v>
      </c>
      <c r="H1231">
        <v>20542</v>
      </c>
      <c r="I1231">
        <v>36</v>
      </c>
      <c r="J1231">
        <v>648848</v>
      </c>
      <c r="K1231" t="s">
        <v>57</v>
      </c>
      <c r="L1231" t="s">
        <v>153</v>
      </c>
    </row>
    <row r="1232" spans="1:12" hidden="1" x14ac:dyDescent="0.35">
      <c r="A1232" t="s">
        <v>1376</v>
      </c>
      <c r="B1232" t="s">
        <v>552</v>
      </c>
      <c r="C1232" t="s">
        <v>149</v>
      </c>
      <c r="D1232" t="s">
        <v>274</v>
      </c>
      <c r="E1232" t="s">
        <v>143</v>
      </c>
      <c r="F1232" t="s">
        <v>283</v>
      </c>
      <c r="G1232">
        <v>39243</v>
      </c>
      <c r="H1232">
        <v>22368</v>
      </c>
      <c r="I1232">
        <v>44</v>
      </c>
      <c r="J1232">
        <v>645062</v>
      </c>
      <c r="K1232" t="s">
        <v>56</v>
      </c>
      <c r="L1232" t="s">
        <v>145</v>
      </c>
    </row>
    <row r="1233" spans="1:12" hidden="1" x14ac:dyDescent="0.35">
      <c r="A1233" t="s">
        <v>1377</v>
      </c>
      <c r="B1233" t="s">
        <v>552</v>
      </c>
      <c r="C1233" t="s">
        <v>141</v>
      </c>
      <c r="D1233" t="s">
        <v>274</v>
      </c>
      <c r="E1233" t="s">
        <v>143</v>
      </c>
      <c r="F1233" t="s">
        <v>283</v>
      </c>
      <c r="G1233">
        <v>40273</v>
      </c>
      <c r="H1233">
        <v>22365</v>
      </c>
      <c r="I1233">
        <v>37</v>
      </c>
      <c r="J1233">
        <v>614181</v>
      </c>
      <c r="K1233" t="s">
        <v>56</v>
      </c>
      <c r="L1233" t="s">
        <v>145</v>
      </c>
    </row>
    <row r="1234" spans="1:12" x14ac:dyDescent="0.35">
      <c r="A1234" t="s">
        <v>1378</v>
      </c>
      <c r="B1234" t="s">
        <v>552</v>
      </c>
      <c r="C1234" t="s">
        <v>147</v>
      </c>
      <c r="D1234" t="s">
        <v>274</v>
      </c>
      <c r="E1234" t="s">
        <v>152</v>
      </c>
      <c r="F1234" t="s">
        <v>283</v>
      </c>
      <c r="G1234">
        <v>41208</v>
      </c>
      <c r="H1234">
        <v>18596</v>
      </c>
      <c r="I1234">
        <v>37</v>
      </c>
      <c r="J1234">
        <v>671110</v>
      </c>
      <c r="K1234" t="s">
        <v>57</v>
      </c>
      <c r="L1234" t="s">
        <v>153</v>
      </c>
    </row>
    <row r="1235" spans="1:12" hidden="1" x14ac:dyDescent="0.35">
      <c r="A1235" t="s">
        <v>1379</v>
      </c>
      <c r="B1235" t="s">
        <v>552</v>
      </c>
      <c r="C1235" t="s">
        <v>149</v>
      </c>
      <c r="D1235" t="s">
        <v>274</v>
      </c>
      <c r="E1235" t="s">
        <v>152</v>
      </c>
      <c r="F1235" t="s">
        <v>283</v>
      </c>
      <c r="G1235">
        <v>47415</v>
      </c>
      <c r="H1235">
        <v>24882</v>
      </c>
      <c r="I1235">
        <v>49</v>
      </c>
      <c r="J1235">
        <v>627990</v>
      </c>
      <c r="K1235" t="s">
        <v>56</v>
      </c>
      <c r="L1235" t="s">
        <v>153</v>
      </c>
    </row>
    <row r="1236" spans="1:12" hidden="1" x14ac:dyDescent="0.35">
      <c r="A1236" t="s">
        <v>1380</v>
      </c>
      <c r="B1236" t="s">
        <v>552</v>
      </c>
      <c r="C1236" t="s">
        <v>149</v>
      </c>
      <c r="D1236" t="s">
        <v>274</v>
      </c>
      <c r="E1236" t="s">
        <v>152</v>
      </c>
      <c r="F1236" t="s">
        <v>283</v>
      </c>
      <c r="G1236">
        <v>48730</v>
      </c>
      <c r="H1236">
        <v>15934</v>
      </c>
      <c r="I1236">
        <v>42</v>
      </c>
      <c r="J1236">
        <v>660867</v>
      </c>
      <c r="K1236" t="s">
        <v>56</v>
      </c>
      <c r="L1236" t="s">
        <v>145</v>
      </c>
    </row>
    <row r="1237" spans="1:12" hidden="1" x14ac:dyDescent="0.35">
      <c r="A1237" t="s">
        <v>1381</v>
      </c>
      <c r="B1237" t="s">
        <v>552</v>
      </c>
      <c r="C1237" t="s">
        <v>141</v>
      </c>
      <c r="D1237" t="s">
        <v>274</v>
      </c>
      <c r="E1237" t="s">
        <v>152</v>
      </c>
      <c r="F1237" t="s">
        <v>283</v>
      </c>
      <c r="G1237">
        <v>45732</v>
      </c>
      <c r="H1237">
        <v>22408</v>
      </c>
      <c r="I1237">
        <v>50</v>
      </c>
      <c r="J1237">
        <v>638522</v>
      </c>
      <c r="K1237" t="s">
        <v>57</v>
      </c>
      <c r="L1237" t="s">
        <v>145</v>
      </c>
    </row>
    <row r="1238" spans="1:12" hidden="1" x14ac:dyDescent="0.35">
      <c r="A1238" t="s">
        <v>1382</v>
      </c>
      <c r="B1238" t="s">
        <v>552</v>
      </c>
      <c r="C1238" t="s">
        <v>149</v>
      </c>
      <c r="D1238" t="s">
        <v>274</v>
      </c>
      <c r="E1238" t="s">
        <v>143</v>
      </c>
      <c r="F1238" t="s">
        <v>321</v>
      </c>
      <c r="G1238">
        <v>46440</v>
      </c>
      <c r="H1238">
        <v>31691</v>
      </c>
      <c r="I1238">
        <v>43</v>
      </c>
      <c r="J1238">
        <v>914220</v>
      </c>
      <c r="K1238" t="s">
        <v>57</v>
      </c>
      <c r="L1238" t="s">
        <v>145</v>
      </c>
    </row>
    <row r="1239" spans="1:12" hidden="1" x14ac:dyDescent="0.35">
      <c r="A1239" t="s">
        <v>1383</v>
      </c>
      <c r="B1239" t="s">
        <v>552</v>
      </c>
      <c r="C1239" t="s">
        <v>141</v>
      </c>
      <c r="D1239" t="s">
        <v>274</v>
      </c>
      <c r="E1239" t="s">
        <v>143</v>
      </c>
      <c r="F1239" t="s">
        <v>321</v>
      </c>
      <c r="G1239">
        <v>86400</v>
      </c>
      <c r="H1239">
        <v>49776</v>
      </c>
      <c r="I1239">
        <v>42</v>
      </c>
      <c r="J1239">
        <v>347440</v>
      </c>
      <c r="K1239" t="s">
        <v>56</v>
      </c>
      <c r="L1239" t="s">
        <v>145</v>
      </c>
    </row>
    <row r="1240" spans="1:12" hidden="1" x14ac:dyDescent="0.35">
      <c r="A1240" t="s">
        <v>1384</v>
      </c>
      <c r="B1240" t="s">
        <v>552</v>
      </c>
      <c r="C1240" t="s">
        <v>141</v>
      </c>
      <c r="D1240" t="s">
        <v>274</v>
      </c>
      <c r="E1240" t="s">
        <v>143</v>
      </c>
      <c r="F1240" t="s">
        <v>321</v>
      </c>
      <c r="G1240">
        <v>46460</v>
      </c>
      <c r="H1240">
        <v>27876</v>
      </c>
      <c r="I1240">
        <v>41</v>
      </c>
      <c r="J1240">
        <v>1032557</v>
      </c>
      <c r="K1240" t="s">
        <v>56</v>
      </c>
      <c r="L1240" t="s">
        <v>145</v>
      </c>
    </row>
    <row r="1241" spans="1:12" hidden="1" x14ac:dyDescent="0.35">
      <c r="A1241" t="s">
        <v>1385</v>
      </c>
      <c r="B1241" t="s">
        <v>552</v>
      </c>
      <c r="C1241" t="s">
        <v>149</v>
      </c>
      <c r="D1241" t="s">
        <v>274</v>
      </c>
      <c r="E1241" t="s">
        <v>143</v>
      </c>
      <c r="F1241" t="s">
        <v>321</v>
      </c>
      <c r="G1241">
        <v>70400</v>
      </c>
      <c r="H1241">
        <v>47936</v>
      </c>
      <c r="I1241">
        <v>53</v>
      </c>
      <c r="J1241">
        <v>1157624</v>
      </c>
      <c r="K1241" t="s">
        <v>56</v>
      </c>
      <c r="L1241" t="s">
        <v>145</v>
      </c>
    </row>
    <row r="1242" spans="1:12" x14ac:dyDescent="0.35">
      <c r="A1242" t="s">
        <v>1386</v>
      </c>
      <c r="B1242" t="s">
        <v>552</v>
      </c>
      <c r="C1242" t="s">
        <v>147</v>
      </c>
      <c r="D1242" t="s">
        <v>274</v>
      </c>
      <c r="E1242" t="s">
        <v>143</v>
      </c>
      <c r="F1242" t="s">
        <v>321</v>
      </c>
      <c r="G1242">
        <v>65520</v>
      </c>
      <c r="H1242">
        <v>41013</v>
      </c>
      <c r="I1242">
        <v>39</v>
      </c>
      <c r="J1242">
        <v>660920</v>
      </c>
      <c r="K1242" t="s">
        <v>57</v>
      </c>
      <c r="L1242" t="s">
        <v>145</v>
      </c>
    </row>
    <row r="1243" spans="1:12" hidden="1" x14ac:dyDescent="0.35">
      <c r="A1243" t="s">
        <v>1387</v>
      </c>
      <c r="B1243" t="s">
        <v>552</v>
      </c>
      <c r="C1243" t="s">
        <v>149</v>
      </c>
      <c r="D1243" t="s">
        <v>274</v>
      </c>
      <c r="E1243" t="s">
        <v>143</v>
      </c>
      <c r="F1243" t="s">
        <v>321</v>
      </c>
      <c r="G1243">
        <v>35970</v>
      </c>
      <c r="H1243">
        <v>19773</v>
      </c>
      <c r="I1243">
        <v>50</v>
      </c>
      <c r="J1243">
        <v>708855</v>
      </c>
      <c r="K1243" t="s">
        <v>57</v>
      </c>
      <c r="L1243" t="s">
        <v>153</v>
      </c>
    </row>
    <row r="1244" spans="1:12" x14ac:dyDescent="0.35">
      <c r="A1244" t="s">
        <v>1388</v>
      </c>
      <c r="B1244" t="s">
        <v>552</v>
      </c>
      <c r="C1244" t="s">
        <v>147</v>
      </c>
      <c r="D1244" t="s">
        <v>274</v>
      </c>
      <c r="E1244" t="s">
        <v>143</v>
      </c>
      <c r="F1244" t="s">
        <v>321</v>
      </c>
      <c r="G1244">
        <v>39240</v>
      </c>
      <c r="H1244">
        <v>23277</v>
      </c>
      <c r="I1244">
        <v>29</v>
      </c>
      <c r="J1244">
        <v>849310</v>
      </c>
      <c r="K1244" t="s">
        <v>57</v>
      </c>
      <c r="L1244" t="s">
        <v>145</v>
      </c>
    </row>
    <row r="1245" spans="1:12" hidden="1" x14ac:dyDescent="0.35">
      <c r="A1245" t="s">
        <v>1389</v>
      </c>
      <c r="B1245" t="s">
        <v>552</v>
      </c>
      <c r="C1245" t="s">
        <v>149</v>
      </c>
      <c r="D1245" t="s">
        <v>274</v>
      </c>
      <c r="E1245" t="s">
        <v>143</v>
      </c>
      <c r="F1245" t="s">
        <v>321</v>
      </c>
      <c r="G1245">
        <v>67840</v>
      </c>
      <c r="H1245">
        <v>45043</v>
      </c>
      <c r="I1245">
        <v>39</v>
      </c>
      <c r="J1245">
        <v>513700</v>
      </c>
      <c r="K1245" t="s">
        <v>57</v>
      </c>
      <c r="L1245" t="s">
        <v>153</v>
      </c>
    </row>
    <row r="1246" spans="1:12" hidden="1" x14ac:dyDescent="0.35">
      <c r="A1246" t="s">
        <v>1390</v>
      </c>
      <c r="B1246" t="s">
        <v>552</v>
      </c>
      <c r="C1246" t="s">
        <v>149</v>
      </c>
      <c r="D1246" t="s">
        <v>274</v>
      </c>
      <c r="E1246" t="s">
        <v>143</v>
      </c>
      <c r="F1246" t="s">
        <v>321</v>
      </c>
      <c r="G1246">
        <v>41200</v>
      </c>
      <c r="H1246">
        <v>28016</v>
      </c>
      <c r="I1246">
        <v>61</v>
      </c>
      <c r="J1246">
        <v>404634</v>
      </c>
      <c r="K1246" t="s">
        <v>57</v>
      </c>
      <c r="L1246" t="s">
        <v>145</v>
      </c>
    </row>
    <row r="1247" spans="1:12" hidden="1" x14ac:dyDescent="0.35">
      <c r="A1247" t="s">
        <v>1391</v>
      </c>
      <c r="B1247" t="s">
        <v>552</v>
      </c>
      <c r="C1247" t="s">
        <v>141</v>
      </c>
      <c r="D1247" t="s">
        <v>274</v>
      </c>
      <c r="E1247" t="s">
        <v>143</v>
      </c>
      <c r="F1247" t="s">
        <v>321</v>
      </c>
      <c r="G1247">
        <v>215180</v>
      </c>
      <c r="H1247">
        <v>139400</v>
      </c>
      <c r="I1247">
        <v>41</v>
      </c>
      <c r="J1247">
        <v>1035320</v>
      </c>
      <c r="K1247" t="s">
        <v>57</v>
      </c>
      <c r="L1247" t="s">
        <v>145</v>
      </c>
    </row>
    <row r="1248" spans="1:12" hidden="1" x14ac:dyDescent="0.35">
      <c r="A1248" t="s">
        <v>1392</v>
      </c>
      <c r="B1248" t="s">
        <v>552</v>
      </c>
      <c r="C1248" t="s">
        <v>149</v>
      </c>
      <c r="D1248" t="s">
        <v>274</v>
      </c>
      <c r="E1248" t="s">
        <v>143</v>
      </c>
      <c r="F1248" t="s">
        <v>321</v>
      </c>
      <c r="G1248">
        <v>49220</v>
      </c>
      <c r="H1248">
        <v>31395</v>
      </c>
      <c r="I1248">
        <v>31</v>
      </c>
      <c r="J1248">
        <v>834432</v>
      </c>
      <c r="K1248" t="s">
        <v>57</v>
      </c>
      <c r="L1248" t="s">
        <v>145</v>
      </c>
    </row>
    <row r="1249" spans="1:12" hidden="1" x14ac:dyDescent="0.35">
      <c r="A1249" t="s">
        <v>1393</v>
      </c>
      <c r="B1249" t="s">
        <v>552</v>
      </c>
      <c r="C1249" t="s">
        <v>149</v>
      </c>
      <c r="D1249" t="s">
        <v>274</v>
      </c>
      <c r="E1249" t="s">
        <v>143</v>
      </c>
      <c r="F1249" t="s">
        <v>321</v>
      </c>
      <c r="G1249">
        <v>47700</v>
      </c>
      <c r="H1249">
        <v>28143</v>
      </c>
      <c r="I1249">
        <v>57</v>
      </c>
      <c r="J1249">
        <v>708818</v>
      </c>
      <c r="K1249" t="s">
        <v>57</v>
      </c>
      <c r="L1249" t="s">
        <v>145</v>
      </c>
    </row>
    <row r="1250" spans="1:12" hidden="1" x14ac:dyDescent="0.35">
      <c r="A1250" t="s">
        <v>1394</v>
      </c>
      <c r="B1250" t="s">
        <v>552</v>
      </c>
      <c r="C1250" t="s">
        <v>149</v>
      </c>
      <c r="D1250" t="s">
        <v>274</v>
      </c>
      <c r="E1250" t="s">
        <v>143</v>
      </c>
      <c r="F1250" t="s">
        <v>321</v>
      </c>
      <c r="G1250">
        <v>70700</v>
      </c>
      <c r="H1250">
        <v>42350</v>
      </c>
      <c r="I1250">
        <v>35</v>
      </c>
      <c r="J1250">
        <v>711246</v>
      </c>
      <c r="K1250" t="s">
        <v>57</v>
      </c>
      <c r="L1250" t="s">
        <v>145</v>
      </c>
    </row>
    <row r="1251" spans="1:12" hidden="1" x14ac:dyDescent="0.35">
      <c r="A1251" t="s">
        <v>1395</v>
      </c>
      <c r="B1251" t="s">
        <v>552</v>
      </c>
      <c r="C1251" t="s">
        <v>149</v>
      </c>
      <c r="D1251" t="s">
        <v>274</v>
      </c>
      <c r="E1251" t="s">
        <v>143</v>
      </c>
      <c r="F1251" t="s">
        <v>321</v>
      </c>
      <c r="G1251">
        <v>49820</v>
      </c>
      <c r="H1251">
        <v>26884</v>
      </c>
      <c r="I1251">
        <v>57</v>
      </c>
      <c r="J1251">
        <v>865523</v>
      </c>
      <c r="K1251" t="s">
        <v>57</v>
      </c>
      <c r="L1251" t="s">
        <v>145</v>
      </c>
    </row>
    <row r="1252" spans="1:12" hidden="1" x14ac:dyDescent="0.35">
      <c r="A1252" t="s">
        <v>1396</v>
      </c>
      <c r="B1252" t="s">
        <v>552</v>
      </c>
      <c r="C1252" t="s">
        <v>141</v>
      </c>
      <c r="D1252" t="s">
        <v>274</v>
      </c>
      <c r="E1252" t="s">
        <v>143</v>
      </c>
      <c r="F1252" t="s">
        <v>321</v>
      </c>
      <c r="G1252">
        <v>58240</v>
      </c>
      <c r="H1252">
        <v>37990</v>
      </c>
      <c r="I1252">
        <v>43</v>
      </c>
      <c r="J1252">
        <v>1133808</v>
      </c>
      <c r="K1252" t="s">
        <v>56</v>
      </c>
      <c r="L1252" t="s">
        <v>153</v>
      </c>
    </row>
    <row r="1253" spans="1:12" hidden="1" x14ac:dyDescent="0.35">
      <c r="A1253" t="s">
        <v>1397</v>
      </c>
      <c r="B1253" t="s">
        <v>552</v>
      </c>
      <c r="C1253" t="s">
        <v>149</v>
      </c>
      <c r="D1253" t="s">
        <v>274</v>
      </c>
      <c r="E1253" t="s">
        <v>143</v>
      </c>
      <c r="F1253" t="s">
        <v>321</v>
      </c>
      <c r="G1253">
        <v>64200</v>
      </c>
      <c r="H1253">
        <v>36936</v>
      </c>
      <c r="I1253">
        <v>43</v>
      </c>
      <c r="J1253">
        <v>1082445</v>
      </c>
      <c r="K1253" t="s">
        <v>57</v>
      </c>
      <c r="L1253" t="s">
        <v>153</v>
      </c>
    </row>
    <row r="1254" spans="1:12" hidden="1" x14ac:dyDescent="0.35">
      <c r="A1254" t="s">
        <v>1398</v>
      </c>
      <c r="B1254" t="s">
        <v>552</v>
      </c>
      <c r="C1254" t="s">
        <v>141</v>
      </c>
      <c r="D1254" t="s">
        <v>274</v>
      </c>
      <c r="E1254" t="s">
        <v>143</v>
      </c>
      <c r="F1254" t="s">
        <v>321</v>
      </c>
      <c r="G1254">
        <v>29290</v>
      </c>
      <c r="H1254">
        <v>21924</v>
      </c>
      <c r="I1254">
        <v>34</v>
      </c>
      <c r="J1254">
        <v>1316207</v>
      </c>
      <c r="K1254" t="s">
        <v>57</v>
      </c>
      <c r="L1254" t="s">
        <v>145</v>
      </c>
    </row>
    <row r="1255" spans="1:12" hidden="1" x14ac:dyDescent="0.35">
      <c r="A1255" t="s">
        <v>1399</v>
      </c>
      <c r="B1255" t="s">
        <v>552</v>
      </c>
      <c r="C1255" t="s">
        <v>141</v>
      </c>
      <c r="D1255" t="s">
        <v>274</v>
      </c>
      <c r="E1255" t="s">
        <v>143</v>
      </c>
      <c r="F1255" t="s">
        <v>321</v>
      </c>
      <c r="G1255">
        <v>65920</v>
      </c>
      <c r="H1255">
        <v>45056</v>
      </c>
      <c r="I1255">
        <v>27</v>
      </c>
      <c r="J1255">
        <v>1597831</v>
      </c>
      <c r="K1255" t="s">
        <v>57</v>
      </c>
      <c r="L1255" t="s">
        <v>145</v>
      </c>
    </row>
    <row r="1256" spans="1:12" hidden="1" x14ac:dyDescent="0.35">
      <c r="A1256" t="s">
        <v>1400</v>
      </c>
      <c r="B1256" t="s">
        <v>552</v>
      </c>
      <c r="C1256" t="s">
        <v>141</v>
      </c>
      <c r="D1256" t="s">
        <v>274</v>
      </c>
      <c r="E1256" t="s">
        <v>143</v>
      </c>
      <c r="F1256" t="s">
        <v>321</v>
      </c>
      <c r="G1256">
        <v>45320</v>
      </c>
      <c r="H1256">
        <v>33092</v>
      </c>
      <c r="I1256">
        <v>28</v>
      </c>
      <c r="J1256">
        <v>580580</v>
      </c>
      <c r="K1256" t="s">
        <v>57</v>
      </c>
      <c r="L1256" t="s">
        <v>145</v>
      </c>
    </row>
    <row r="1257" spans="1:12" hidden="1" x14ac:dyDescent="0.35">
      <c r="A1257" t="s">
        <v>1401</v>
      </c>
      <c r="B1257" t="s">
        <v>552</v>
      </c>
      <c r="C1257" t="s">
        <v>141</v>
      </c>
      <c r="D1257" t="s">
        <v>274</v>
      </c>
      <c r="E1257" t="s">
        <v>143</v>
      </c>
      <c r="F1257" t="s">
        <v>321</v>
      </c>
      <c r="G1257">
        <v>62640</v>
      </c>
      <c r="H1257">
        <v>41725</v>
      </c>
      <c r="I1257">
        <v>34</v>
      </c>
      <c r="J1257">
        <v>1321100</v>
      </c>
      <c r="K1257" t="s">
        <v>57</v>
      </c>
      <c r="L1257" t="s">
        <v>145</v>
      </c>
    </row>
    <row r="1258" spans="1:12" hidden="1" x14ac:dyDescent="0.35">
      <c r="A1258" t="s">
        <v>1402</v>
      </c>
      <c r="B1258" t="s">
        <v>552</v>
      </c>
      <c r="C1258" t="s">
        <v>149</v>
      </c>
      <c r="D1258" t="s">
        <v>274</v>
      </c>
      <c r="E1258" t="s">
        <v>143</v>
      </c>
      <c r="F1258" t="s">
        <v>321</v>
      </c>
      <c r="G1258">
        <v>52430</v>
      </c>
      <c r="H1258">
        <v>29840</v>
      </c>
      <c r="I1258">
        <v>53</v>
      </c>
      <c r="J1258">
        <v>1485216</v>
      </c>
      <c r="K1258" t="s">
        <v>57</v>
      </c>
      <c r="L1258" t="s">
        <v>145</v>
      </c>
    </row>
    <row r="1259" spans="1:12" hidden="1" x14ac:dyDescent="0.35">
      <c r="A1259" t="s">
        <v>1403</v>
      </c>
      <c r="B1259" t="s">
        <v>552</v>
      </c>
      <c r="C1259" t="s">
        <v>141</v>
      </c>
      <c r="D1259" t="s">
        <v>274</v>
      </c>
      <c r="E1259" t="s">
        <v>152</v>
      </c>
      <c r="F1259" t="s">
        <v>321</v>
      </c>
      <c r="G1259">
        <v>21840</v>
      </c>
      <c r="H1259">
        <v>6678</v>
      </c>
      <c r="I1259">
        <v>31</v>
      </c>
      <c r="J1259">
        <v>712800</v>
      </c>
      <c r="K1259" t="s">
        <v>57</v>
      </c>
      <c r="L1259" t="s">
        <v>153</v>
      </c>
    </row>
    <row r="1260" spans="1:12" hidden="1" x14ac:dyDescent="0.35">
      <c r="A1260" t="s">
        <v>1404</v>
      </c>
      <c r="B1260" t="s">
        <v>552</v>
      </c>
      <c r="C1260" t="s">
        <v>141</v>
      </c>
      <c r="D1260" t="s">
        <v>274</v>
      </c>
      <c r="E1260" t="s">
        <v>152</v>
      </c>
      <c r="F1260" t="s">
        <v>321</v>
      </c>
      <c r="G1260">
        <v>63860</v>
      </c>
      <c r="H1260">
        <v>18879</v>
      </c>
      <c r="I1260">
        <v>37</v>
      </c>
      <c r="J1260">
        <v>804858</v>
      </c>
      <c r="K1260" t="s">
        <v>57</v>
      </c>
      <c r="L1260" t="s">
        <v>153</v>
      </c>
    </row>
    <row r="1261" spans="1:12" hidden="1" x14ac:dyDescent="0.35">
      <c r="A1261" t="s">
        <v>1405</v>
      </c>
      <c r="B1261" t="s">
        <v>552</v>
      </c>
      <c r="C1261" t="s">
        <v>149</v>
      </c>
      <c r="D1261" t="s">
        <v>274</v>
      </c>
      <c r="E1261" t="s">
        <v>152</v>
      </c>
      <c r="F1261" t="s">
        <v>321</v>
      </c>
      <c r="G1261">
        <v>61040</v>
      </c>
      <c r="H1261">
        <v>15836</v>
      </c>
      <c r="I1261">
        <v>66</v>
      </c>
      <c r="J1261">
        <v>956650</v>
      </c>
      <c r="K1261" t="s">
        <v>57</v>
      </c>
      <c r="L1261" t="s">
        <v>145</v>
      </c>
    </row>
    <row r="1262" spans="1:12" x14ac:dyDescent="0.35">
      <c r="A1262" t="s">
        <v>1406</v>
      </c>
      <c r="B1262" t="s">
        <v>552</v>
      </c>
      <c r="C1262" t="s">
        <v>147</v>
      </c>
      <c r="D1262" t="s">
        <v>274</v>
      </c>
      <c r="E1262" t="s">
        <v>152</v>
      </c>
      <c r="F1262" t="s">
        <v>321</v>
      </c>
      <c r="G1262">
        <v>81750</v>
      </c>
      <c r="H1262">
        <v>26512</v>
      </c>
      <c r="I1262">
        <v>51</v>
      </c>
      <c r="J1262">
        <v>1481629</v>
      </c>
      <c r="K1262" t="s">
        <v>57</v>
      </c>
      <c r="L1262" t="s">
        <v>145</v>
      </c>
    </row>
    <row r="1263" spans="1:12" hidden="1" x14ac:dyDescent="0.35">
      <c r="A1263" t="s">
        <v>1407</v>
      </c>
      <c r="B1263" t="s">
        <v>552</v>
      </c>
      <c r="C1263" t="s">
        <v>149</v>
      </c>
      <c r="D1263" t="s">
        <v>274</v>
      </c>
      <c r="E1263" t="s">
        <v>152</v>
      </c>
      <c r="F1263" t="s">
        <v>321</v>
      </c>
      <c r="G1263">
        <v>55620</v>
      </c>
      <c r="H1263">
        <v>20995</v>
      </c>
      <c r="I1263">
        <v>47</v>
      </c>
      <c r="J1263">
        <v>889128</v>
      </c>
      <c r="K1263" t="s">
        <v>57</v>
      </c>
      <c r="L1263" t="s">
        <v>153</v>
      </c>
    </row>
    <row r="1264" spans="1:12" x14ac:dyDescent="0.35">
      <c r="A1264" t="s">
        <v>1408</v>
      </c>
      <c r="B1264" t="s">
        <v>552</v>
      </c>
      <c r="C1264" t="s">
        <v>147</v>
      </c>
      <c r="D1264" t="s">
        <v>274</v>
      </c>
      <c r="E1264" t="s">
        <v>156</v>
      </c>
      <c r="F1264" t="s">
        <v>321</v>
      </c>
      <c r="G1264">
        <v>51510</v>
      </c>
      <c r="H1264">
        <v>15606</v>
      </c>
      <c r="I1264">
        <v>35</v>
      </c>
      <c r="J1264">
        <v>453168</v>
      </c>
      <c r="K1264" t="s">
        <v>56</v>
      </c>
      <c r="L1264" t="s">
        <v>153</v>
      </c>
    </row>
    <row r="1265" spans="1:12" hidden="1" x14ac:dyDescent="0.35">
      <c r="A1265" t="s">
        <v>1409</v>
      </c>
      <c r="B1265" t="s">
        <v>552</v>
      </c>
      <c r="C1265" t="s">
        <v>149</v>
      </c>
      <c r="D1265" t="s">
        <v>274</v>
      </c>
      <c r="E1265" t="s">
        <v>156</v>
      </c>
      <c r="F1265" t="s">
        <v>321</v>
      </c>
      <c r="G1265">
        <v>111280</v>
      </c>
      <c r="H1265">
        <v>31340</v>
      </c>
      <c r="I1265">
        <v>59</v>
      </c>
      <c r="J1265">
        <v>986475</v>
      </c>
      <c r="K1265" t="s">
        <v>57</v>
      </c>
      <c r="L1265" t="s">
        <v>153</v>
      </c>
    </row>
    <row r="1266" spans="1:12" hidden="1" x14ac:dyDescent="0.35">
      <c r="A1266" t="s">
        <v>1410</v>
      </c>
      <c r="B1266" t="s">
        <v>552</v>
      </c>
      <c r="C1266" t="s">
        <v>149</v>
      </c>
      <c r="D1266" t="s">
        <v>274</v>
      </c>
      <c r="E1266" t="s">
        <v>156</v>
      </c>
      <c r="F1266" t="s">
        <v>321</v>
      </c>
      <c r="G1266">
        <v>103880</v>
      </c>
      <c r="H1266">
        <v>37044</v>
      </c>
      <c r="I1266">
        <v>58</v>
      </c>
      <c r="J1266">
        <v>861732</v>
      </c>
      <c r="K1266" t="s">
        <v>57</v>
      </c>
      <c r="L1266" t="s">
        <v>145</v>
      </c>
    </row>
    <row r="1267" spans="1:12" hidden="1" x14ac:dyDescent="0.35">
      <c r="A1267" t="s">
        <v>1411</v>
      </c>
      <c r="B1267" t="s">
        <v>746</v>
      </c>
      <c r="C1267" t="s">
        <v>141</v>
      </c>
      <c r="D1267" t="s">
        <v>142</v>
      </c>
      <c r="E1267" t="s">
        <v>143</v>
      </c>
      <c r="F1267" t="s">
        <v>144</v>
      </c>
      <c r="G1267">
        <v>17566200</v>
      </c>
      <c r="H1267">
        <v>3383120</v>
      </c>
      <c r="I1267">
        <v>36</v>
      </c>
      <c r="J1267">
        <v>6404343</v>
      </c>
      <c r="K1267" t="s">
        <v>56</v>
      </c>
      <c r="L1267" t="s">
        <v>153</v>
      </c>
    </row>
    <row r="1268" spans="1:12" hidden="1" x14ac:dyDescent="0.35">
      <c r="A1268" t="s">
        <v>1412</v>
      </c>
      <c r="B1268" t="s">
        <v>746</v>
      </c>
      <c r="C1268" t="s">
        <v>141</v>
      </c>
      <c r="D1268" t="s">
        <v>142</v>
      </c>
      <c r="E1268" t="s">
        <v>143</v>
      </c>
      <c r="F1268" t="s">
        <v>144</v>
      </c>
      <c r="G1268">
        <v>8169000</v>
      </c>
      <c r="H1268">
        <v>4123400</v>
      </c>
      <c r="I1268">
        <v>36</v>
      </c>
      <c r="J1268">
        <v>6126750</v>
      </c>
      <c r="K1268" t="s">
        <v>57</v>
      </c>
      <c r="L1268" t="s">
        <v>153</v>
      </c>
    </row>
    <row r="1269" spans="1:12" x14ac:dyDescent="0.35">
      <c r="A1269" t="s">
        <v>1413</v>
      </c>
      <c r="B1269" t="s">
        <v>746</v>
      </c>
      <c r="C1269" t="s">
        <v>147</v>
      </c>
      <c r="D1269" t="s">
        <v>142</v>
      </c>
      <c r="E1269" t="s">
        <v>152</v>
      </c>
      <c r="F1269" t="s">
        <v>144</v>
      </c>
      <c r="G1269">
        <v>22279600</v>
      </c>
      <c r="H1269">
        <v>4251520</v>
      </c>
      <c r="I1269">
        <v>41</v>
      </c>
      <c r="J1269">
        <v>8201550</v>
      </c>
      <c r="K1269" t="s">
        <v>57</v>
      </c>
      <c r="L1269" t="s">
        <v>145</v>
      </c>
    </row>
    <row r="1270" spans="1:12" hidden="1" x14ac:dyDescent="0.35">
      <c r="A1270" t="s">
        <v>1414</v>
      </c>
      <c r="B1270" t="s">
        <v>746</v>
      </c>
      <c r="C1270" t="s">
        <v>141</v>
      </c>
      <c r="D1270" t="s">
        <v>142</v>
      </c>
      <c r="E1270" t="s">
        <v>152</v>
      </c>
      <c r="F1270" t="s">
        <v>144</v>
      </c>
      <c r="G1270">
        <v>20821150</v>
      </c>
      <c r="H1270">
        <v>4287920</v>
      </c>
      <c r="I1270">
        <v>44</v>
      </c>
      <c r="J1270">
        <v>7807931</v>
      </c>
      <c r="K1270" t="s">
        <v>56</v>
      </c>
      <c r="L1270" t="s">
        <v>145</v>
      </c>
    </row>
    <row r="1271" spans="1:12" hidden="1" x14ac:dyDescent="0.35">
      <c r="A1271" t="s">
        <v>1415</v>
      </c>
      <c r="B1271" t="s">
        <v>746</v>
      </c>
      <c r="C1271" t="s">
        <v>149</v>
      </c>
      <c r="D1271" t="s">
        <v>142</v>
      </c>
      <c r="E1271" t="s">
        <v>152</v>
      </c>
      <c r="F1271" t="s">
        <v>144</v>
      </c>
      <c r="G1271">
        <v>449400</v>
      </c>
      <c r="H1271">
        <v>114450</v>
      </c>
      <c r="I1271">
        <v>34</v>
      </c>
      <c r="J1271">
        <v>343350</v>
      </c>
      <c r="K1271" t="s">
        <v>57</v>
      </c>
      <c r="L1271" t="s">
        <v>145</v>
      </c>
    </row>
    <row r="1272" spans="1:12" hidden="1" x14ac:dyDescent="0.35">
      <c r="A1272" t="s">
        <v>1416</v>
      </c>
      <c r="B1272" t="s">
        <v>746</v>
      </c>
      <c r="C1272" t="s">
        <v>149</v>
      </c>
      <c r="D1272" t="s">
        <v>142</v>
      </c>
      <c r="E1272" t="s">
        <v>152</v>
      </c>
      <c r="F1272" t="s">
        <v>144</v>
      </c>
      <c r="G1272">
        <v>18112960</v>
      </c>
      <c r="H1272">
        <v>4655200</v>
      </c>
      <c r="I1272">
        <v>27</v>
      </c>
      <c r="J1272">
        <v>6665400</v>
      </c>
      <c r="K1272" t="s">
        <v>56</v>
      </c>
      <c r="L1272" t="s">
        <v>145</v>
      </c>
    </row>
    <row r="1273" spans="1:12" hidden="1" x14ac:dyDescent="0.35">
      <c r="A1273" t="s">
        <v>1417</v>
      </c>
      <c r="B1273" t="s">
        <v>746</v>
      </c>
      <c r="C1273" t="s">
        <v>141</v>
      </c>
      <c r="D1273" t="s">
        <v>142</v>
      </c>
      <c r="E1273" t="s">
        <v>156</v>
      </c>
      <c r="F1273" t="s">
        <v>144</v>
      </c>
      <c r="G1273">
        <v>15546600</v>
      </c>
      <c r="H1273">
        <v>2965370</v>
      </c>
      <c r="I1273">
        <v>35</v>
      </c>
      <c r="J1273">
        <v>5506087</v>
      </c>
      <c r="K1273" t="s">
        <v>57</v>
      </c>
      <c r="L1273" t="s">
        <v>153</v>
      </c>
    </row>
    <row r="1274" spans="1:12" x14ac:dyDescent="0.35">
      <c r="A1274" t="s">
        <v>1418</v>
      </c>
      <c r="B1274" t="s">
        <v>746</v>
      </c>
      <c r="C1274" t="s">
        <v>147</v>
      </c>
      <c r="D1274" t="s">
        <v>142</v>
      </c>
      <c r="E1274" t="s">
        <v>156</v>
      </c>
      <c r="F1274" t="s">
        <v>144</v>
      </c>
      <c r="G1274">
        <v>176372280</v>
      </c>
      <c r="H1274">
        <v>89050710</v>
      </c>
      <c r="I1274">
        <v>50</v>
      </c>
      <c r="J1274">
        <v>89050710</v>
      </c>
      <c r="K1274" t="s">
        <v>57</v>
      </c>
      <c r="L1274" t="s">
        <v>145</v>
      </c>
    </row>
    <row r="1275" spans="1:12" hidden="1" x14ac:dyDescent="0.35">
      <c r="A1275" t="s">
        <v>1419</v>
      </c>
      <c r="B1275" t="s">
        <v>746</v>
      </c>
      <c r="C1275" t="s">
        <v>149</v>
      </c>
      <c r="D1275" t="s">
        <v>142</v>
      </c>
      <c r="E1275" t="s">
        <v>156</v>
      </c>
      <c r="F1275" t="s">
        <v>144</v>
      </c>
      <c r="G1275">
        <v>5088380</v>
      </c>
      <c r="H1275">
        <v>2544190</v>
      </c>
      <c r="I1275">
        <v>57</v>
      </c>
      <c r="J1275">
        <v>2078175</v>
      </c>
      <c r="K1275" t="s">
        <v>57</v>
      </c>
      <c r="L1275" t="s">
        <v>145</v>
      </c>
    </row>
    <row r="1276" spans="1:12" hidden="1" x14ac:dyDescent="0.35">
      <c r="A1276" t="s">
        <v>1420</v>
      </c>
      <c r="B1276" t="s">
        <v>746</v>
      </c>
      <c r="C1276" t="s">
        <v>149</v>
      </c>
      <c r="D1276" t="s">
        <v>142</v>
      </c>
      <c r="E1276" t="s">
        <v>156</v>
      </c>
      <c r="F1276" t="s">
        <v>144</v>
      </c>
      <c r="G1276">
        <v>198135000</v>
      </c>
      <c r="H1276">
        <v>101898000</v>
      </c>
      <c r="I1276">
        <v>24</v>
      </c>
      <c r="J1276">
        <v>75008250</v>
      </c>
      <c r="K1276" t="s">
        <v>57</v>
      </c>
      <c r="L1276" t="s">
        <v>145</v>
      </c>
    </row>
    <row r="1277" spans="1:12" hidden="1" x14ac:dyDescent="0.35">
      <c r="A1277" t="s">
        <v>1421</v>
      </c>
      <c r="B1277" t="s">
        <v>746</v>
      </c>
      <c r="C1277" t="s">
        <v>141</v>
      </c>
      <c r="D1277" t="s">
        <v>160</v>
      </c>
      <c r="E1277" t="s">
        <v>152</v>
      </c>
      <c r="F1277" t="s">
        <v>161</v>
      </c>
      <c r="G1277">
        <v>58710</v>
      </c>
      <c r="H1277">
        <v>24852</v>
      </c>
      <c r="I1277">
        <v>54</v>
      </c>
      <c r="J1277">
        <v>677160</v>
      </c>
      <c r="K1277" t="s">
        <v>56</v>
      </c>
      <c r="L1277" t="s">
        <v>153</v>
      </c>
    </row>
    <row r="1278" spans="1:12" hidden="1" x14ac:dyDescent="0.35">
      <c r="A1278" t="s">
        <v>1422</v>
      </c>
      <c r="B1278" t="s">
        <v>746</v>
      </c>
      <c r="C1278" t="s">
        <v>149</v>
      </c>
      <c r="D1278" t="s">
        <v>160</v>
      </c>
      <c r="E1278" t="s">
        <v>152</v>
      </c>
      <c r="F1278" t="s">
        <v>161</v>
      </c>
      <c r="G1278">
        <v>72800</v>
      </c>
      <c r="H1278">
        <v>25480</v>
      </c>
      <c r="I1278">
        <v>51</v>
      </c>
      <c r="J1278">
        <v>449400</v>
      </c>
      <c r="K1278" t="s">
        <v>57</v>
      </c>
      <c r="L1278" t="s">
        <v>153</v>
      </c>
    </row>
    <row r="1279" spans="1:12" hidden="1" x14ac:dyDescent="0.35">
      <c r="A1279" t="s">
        <v>1423</v>
      </c>
      <c r="B1279" t="s">
        <v>746</v>
      </c>
      <c r="C1279" t="s">
        <v>149</v>
      </c>
      <c r="D1279" t="s">
        <v>160</v>
      </c>
      <c r="E1279" t="s">
        <v>152</v>
      </c>
      <c r="F1279" t="s">
        <v>161</v>
      </c>
      <c r="G1279">
        <v>75970</v>
      </c>
      <c r="H1279">
        <v>28520</v>
      </c>
      <c r="I1279">
        <v>35</v>
      </c>
      <c r="J1279">
        <v>613440</v>
      </c>
      <c r="K1279" t="s">
        <v>57</v>
      </c>
      <c r="L1279" t="s">
        <v>145</v>
      </c>
    </row>
    <row r="1280" spans="1:12" x14ac:dyDescent="0.35">
      <c r="A1280" t="s">
        <v>1424</v>
      </c>
      <c r="B1280" t="s">
        <v>746</v>
      </c>
      <c r="C1280" t="s">
        <v>147</v>
      </c>
      <c r="D1280" t="s">
        <v>160</v>
      </c>
      <c r="E1280" t="s">
        <v>152</v>
      </c>
      <c r="F1280" t="s">
        <v>161</v>
      </c>
      <c r="G1280">
        <v>89040</v>
      </c>
      <c r="H1280">
        <v>36481</v>
      </c>
      <c r="I1280">
        <v>56</v>
      </c>
      <c r="J1280">
        <v>685440</v>
      </c>
      <c r="K1280" t="s">
        <v>57</v>
      </c>
      <c r="L1280" t="s">
        <v>145</v>
      </c>
    </row>
    <row r="1281" spans="1:12" hidden="1" x14ac:dyDescent="0.35">
      <c r="A1281" t="s">
        <v>1425</v>
      </c>
      <c r="B1281" t="s">
        <v>746</v>
      </c>
      <c r="C1281" t="s">
        <v>141</v>
      </c>
      <c r="D1281" t="s">
        <v>160</v>
      </c>
      <c r="E1281" t="s">
        <v>152</v>
      </c>
      <c r="F1281" t="s">
        <v>161</v>
      </c>
      <c r="G1281">
        <v>101370</v>
      </c>
      <c r="H1281">
        <v>43189</v>
      </c>
      <c r="I1281">
        <v>54</v>
      </c>
      <c r="J1281">
        <v>773760</v>
      </c>
      <c r="K1281" t="s">
        <v>57</v>
      </c>
      <c r="L1281" t="s">
        <v>145</v>
      </c>
    </row>
    <row r="1282" spans="1:12" hidden="1" x14ac:dyDescent="0.35">
      <c r="A1282" t="s">
        <v>1426</v>
      </c>
      <c r="B1282" t="s">
        <v>746</v>
      </c>
      <c r="C1282" t="s">
        <v>149</v>
      </c>
      <c r="D1282" t="s">
        <v>160</v>
      </c>
      <c r="E1282" t="s">
        <v>152</v>
      </c>
      <c r="F1282" t="s">
        <v>161</v>
      </c>
      <c r="G1282">
        <v>104760</v>
      </c>
      <c r="H1282">
        <v>37228</v>
      </c>
      <c r="I1282">
        <v>44</v>
      </c>
      <c r="J1282">
        <v>746900</v>
      </c>
      <c r="K1282" t="s">
        <v>57</v>
      </c>
      <c r="L1282" t="s">
        <v>145</v>
      </c>
    </row>
    <row r="1283" spans="1:12" hidden="1" x14ac:dyDescent="0.35">
      <c r="A1283" t="s">
        <v>1427</v>
      </c>
      <c r="B1283" t="s">
        <v>746</v>
      </c>
      <c r="C1283" t="s">
        <v>141</v>
      </c>
      <c r="D1283" t="s">
        <v>160</v>
      </c>
      <c r="E1283" t="s">
        <v>152</v>
      </c>
      <c r="F1283" t="s">
        <v>161</v>
      </c>
      <c r="G1283">
        <v>108160</v>
      </c>
      <c r="H1283">
        <v>43472</v>
      </c>
      <c r="I1283">
        <v>27</v>
      </c>
      <c r="J1283">
        <v>636480</v>
      </c>
      <c r="K1283" t="s">
        <v>57</v>
      </c>
      <c r="L1283" t="s">
        <v>145</v>
      </c>
    </row>
    <row r="1284" spans="1:12" x14ac:dyDescent="0.35">
      <c r="A1284" t="s">
        <v>813</v>
      </c>
      <c r="B1284" t="s">
        <v>746</v>
      </c>
      <c r="C1284" t="s">
        <v>147</v>
      </c>
      <c r="D1284" t="s">
        <v>160</v>
      </c>
      <c r="E1284" t="s">
        <v>152</v>
      </c>
      <c r="F1284" t="s">
        <v>161</v>
      </c>
      <c r="G1284">
        <v>112110</v>
      </c>
      <c r="H1284">
        <v>56565</v>
      </c>
      <c r="I1284">
        <v>43</v>
      </c>
      <c r="J1284">
        <v>1465200</v>
      </c>
      <c r="K1284" t="s">
        <v>56</v>
      </c>
      <c r="L1284" t="s">
        <v>153</v>
      </c>
    </row>
    <row r="1285" spans="1:12" hidden="1" x14ac:dyDescent="0.35">
      <c r="A1285" t="s">
        <v>1428</v>
      </c>
      <c r="B1285" t="s">
        <v>746</v>
      </c>
      <c r="C1285" t="s">
        <v>149</v>
      </c>
      <c r="D1285" t="s">
        <v>160</v>
      </c>
      <c r="E1285" t="s">
        <v>156</v>
      </c>
      <c r="F1285" t="s">
        <v>161</v>
      </c>
      <c r="G1285">
        <v>6300</v>
      </c>
      <c r="H1285">
        <v>2163</v>
      </c>
      <c r="I1285">
        <v>40</v>
      </c>
      <c r="J1285">
        <v>55620</v>
      </c>
      <c r="K1285" t="s">
        <v>57</v>
      </c>
      <c r="L1285" t="s">
        <v>145</v>
      </c>
    </row>
    <row r="1286" spans="1:12" hidden="1" x14ac:dyDescent="0.35">
      <c r="A1286" t="s">
        <v>1429</v>
      </c>
      <c r="B1286" t="s">
        <v>746</v>
      </c>
      <c r="C1286" t="s">
        <v>141</v>
      </c>
      <c r="D1286" t="s">
        <v>160</v>
      </c>
      <c r="E1286" t="s">
        <v>156</v>
      </c>
      <c r="F1286" t="s">
        <v>161</v>
      </c>
      <c r="G1286">
        <v>7700</v>
      </c>
      <c r="H1286">
        <v>3460</v>
      </c>
      <c r="I1286">
        <v>26</v>
      </c>
      <c r="J1286">
        <v>38150</v>
      </c>
      <c r="K1286" t="s">
        <v>57</v>
      </c>
      <c r="L1286" t="s">
        <v>145</v>
      </c>
    </row>
    <row r="1287" spans="1:12" x14ac:dyDescent="0.35">
      <c r="A1287" t="s">
        <v>1430</v>
      </c>
      <c r="B1287" t="s">
        <v>746</v>
      </c>
      <c r="C1287" t="s">
        <v>147</v>
      </c>
      <c r="D1287" t="s">
        <v>160</v>
      </c>
      <c r="E1287" t="s">
        <v>156</v>
      </c>
      <c r="F1287" t="s">
        <v>161</v>
      </c>
      <c r="G1287">
        <v>15260</v>
      </c>
      <c r="H1287">
        <v>6200</v>
      </c>
      <c r="I1287">
        <v>29</v>
      </c>
      <c r="J1287">
        <v>85680</v>
      </c>
      <c r="K1287" t="s">
        <v>56</v>
      </c>
      <c r="L1287" t="s">
        <v>145</v>
      </c>
    </row>
    <row r="1288" spans="1:12" hidden="1" x14ac:dyDescent="0.35">
      <c r="A1288" t="s">
        <v>1431</v>
      </c>
      <c r="B1288" t="s">
        <v>746</v>
      </c>
      <c r="C1288" t="s">
        <v>149</v>
      </c>
      <c r="D1288" t="s">
        <v>160</v>
      </c>
      <c r="E1288" t="s">
        <v>156</v>
      </c>
      <c r="F1288" t="s">
        <v>161</v>
      </c>
      <c r="G1288">
        <v>15600</v>
      </c>
      <c r="H1288">
        <v>6708</v>
      </c>
      <c r="I1288">
        <v>61</v>
      </c>
      <c r="J1288">
        <v>147150</v>
      </c>
      <c r="K1288" t="s">
        <v>56</v>
      </c>
      <c r="L1288" t="s">
        <v>145</v>
      </c>
    </row>
    <row r="1289" spans="1:12" hidden="1" x14ac:dyDescent="0.35">
      <c r="A1289" t="s">
        <v>1432</v>
      </c>
      <c r="B1289" t="s">
        <v>746</v>
      </c>
      <c r="C1289" t="s">
        <v>141</v>
      </c>
      <c r="D1289" t="s">
        <v>160</v>
      </c>
      <c r="E1289" t="s">
        <v>156</v>
      </c>
      <c r="F1289" t="s">
        <v>161</v>
      </c>
      <c r="G1289">
        <v>17280</v>
      </c>
      <c r="H1289">
        <v>8320</v>
      </c>
      <c r="I1289">
        <v>24</v>
      </c>
      <c r="J1289">
        <v>155520</v>
      </c>
      <c r="K1289" t="s">
        <v>57</v>
      </c>
      <c r="L1289" t="s">
        <v>145</v>
      </c>
    </row>
    <row r="1290" spans="1:12" x14ac:dyDescent="0.35">
      <c r="A1290" t="s">
        <v>1433</v>
      </c>
      <c r="B1290" t="s">
        <v>746</v>
      </c>
      <c r="C1290" t="s">
        <v>147</v>
      </c>
      <c r="D1290" t="s">
        <v>160</v>
      </c>
      <c r="E1290" t="s">
        <v>156</v>
      </c>
      <c r="F1290" t="s">
        <v>161</v>
      </c>
      <c r="G1290">
        <v>16480</v>
      </c>
      <c r="H1290">
        <v>7056</v>
      </c>
      <c r="I1290">
        <v>26</v>
      </c>
      <c r="J1290">
        <v>584327</v>
      </c>
      <c r="K1290" t="s">
        <v>57</v>
      </c>
      <c r="L1290" t="s">
        <v>145</v>
      </c>
    </row>
    <row r="1291" spans="1:12" hidden="1" x14ac:dyDescent="0.35">
      <c r="A1291" t="s">
        <v>1434</v>
      </c>
      <c r="B1291" t="s">
        <v>746</v>
      </c>
      <c r="C1291" t="s">
        <v>149</v>
      </c>
      <c r="D1291" t="s">
        <v>160</v>
      </c>
      <c r="E1291" t="s">
        <v>156</v>
      </c>
      <c r="F1291" t="s">
        <v>161</v>
      </c>
      <c r="G1291">
        <v>16480</v>
      </c>
      <c r="H1291">
        <v>6784</v>
      </c>
      <c r="I1291">
        <v>33</v>
      </c>
      <c r="J1291">
        <v>529413</v>
      </c>
      <c r="K1291" t="s">
        <v>57</v>
      </c>
      <c r="L1291" t="s">
        <v>153</v>
      </c>
    </row>
    <row r="1292" spans="1:12" x14ac:dyDescent="0.35">
      <c r="A1292" t="s">
        <v>1435</v>
      </c>
      <c r="B1292" t="s">
        <v>746</v>
      </c>
      <c r="C1292" t="s">
        <v>147</v>
      </c>
      <c r="D1292" t="s">
        <v>160</v>
      </c>
      <c r="E1292" t="s">
        <v>156</v>
      </c>
      <c r="F1292" t="s">
        <v>161</v>
      </c>
      <c r="G1292">
        <v>21800</v>
      </c>
      <c r="H1292">
        <v>9374</v>
      </c>
      <c r="I1292">
        <v>38</v>
      </c>
      <c r="J1292">
        <v>636887</v>
      </c>
      <c r="K1292" t="s">
        <v>56</v>
      </c>
      <c r="L1292" t="s">
        <v>145</v>
      </c>
    </row>
    <row r="1293" spans="1:12" hidden="1" x14ac:dyDescent="0.35">
      <c r="A1293" t="s">
        <v>1436</v>
      </c>
      <c r="B1293" t="s">
        <v>746</v>
      </c>
      <c r="C1293" t="s">
        <v>141</v>
      </c>
      <c r="D1293" t="s">
        <v>160</v>
      </c>
      <c r="E1293" t="s">
        <v>156</v>
      </c>
      <c r="F1293" t="s">
        <v>161</v>
      </c>
      <c r="G1293">
        <v>26750</v>
      </c>
      <c r="H1293">
        <v>9275</v>
      </c>
      <c r="I1293">
        <v>59</v>
      </c>
      <c r="J1293">
        <v>602616</v>
      </c>
      <c r="K1293" t="s">
        <v>57</v>
      </c>
      <c r="L1293" t="s">
        <v>145</v>
      </c>
    </row>
    <row r="1294" spans="1:12" x14ac:dyDescent="0.35">
      <c r="A1294" t="s">
        <v>1437</v>
      </c>
      <c r="B1294" t="s">
        <v>746</v>
      </c>
      <c r="C1294" t="s">
        <v>147</v>
      </c>
      <c r="D1294" t="s">
        <v>160</v>
      </c>
      <c r="E1294" t="s">
        <v>156</v>
      </c>
      <c r="F1294" t="s">
        <v>161</v>
      </c>
      <c r="G1294">
        <v>27820</v>
      </c>
      <c r="H1294">
        <v>10108</v>
      </c>
      <c r="I1294">
        <v>39</v>
      </c>
      <c r="J1294">
        <v>396000</v>
      </c>
      <c r="K1294" t="s">
        <v>57</v>
      </c>
      <c r="L1294" t="s">
        <v>145</v>
      </c>
    </row>
    <row r="1295" spans="1:12" hidden="1" x14ac:dyDescent="0.35">
      <c r="A1295" t="s">
        <v>1438</v>
      </c>
      <c r="B1295" t="s">
        <v>746</v>
      </c>
      <c r="C1295" t="s">
        <v>141</v>
      </c>
      <c r="D1295" t="s">
        <v>160</v>
      </c>
      <c r="E1295" t="s">
        <v>156</v>
      </c>
      <c r="F1295" t="s">
        <v>161</v>
      </c>
      <c r="G1295">
        <v>27040</v>
      </c>
      <c r="H1295">
        <v>12012</v>
      </c>
      <c r="I1295">
        <v>40</v>
      </c>
      <c r="J1295">
        <v>546516</v>
      </c>
      <c r="K1295" t="s">
        <v>57</v>
      </c>
      <c r="L1295" t="s">
        <v>145</v>
      </c>
    </row>
    <row r="1296" spans="1:12" x14ac:dyDescent="0.35">
      <c r="A1296" t="s">
        <v>1439</v>
      </c>
      <c r="B1296" t="s">
        <v>746</v>
      </c>
      <c r="C1296" t="s">
        <v>147</v>
      </c>
      <c r="D1296" t="s">
        <v>160</v>
      </c>
      <c r="E1296" t="s">
        <v>156</v>
      </c>
      <c r="F1296" t="s">
        <v>161</v>
      </c>
      <c r="G1296">
        <v>26520</v>
      </c>
      <c r="H1296">
        <v>9282</v>
      </c>
      <c r="I1296">
        <v>33</v>
      </c>
      <c r="J1296">
        <v>658033</v>
      </c>
      <c r="K1296" t="s">
        <v>57</v>
      </c>
      <c r="L1296" t="s">
        <v>145</v>
      </c>
    </row>
    <row r="1297" spans="1:12" hidden="1" x14ac:dyDescent="0.35">
      <c r="A1297" t="s">
        <v>1440</v>
      </c>
      <c r="B1297" t="s">
        <v>746</v>
      </c>
      <c r="C1297" t="s">
        <v>141</v>
      </c>
      <c r="D1297" t="s">
        <v>160</v>
      </c>
      <c r="E1297" t="s">
        <v>156</v>
      </c>
      <c r="F1297" t="s">
        <v>161</v>
      </c>
      <c r="G1297">
        <v>28620</v>
      </c>
      <c r="H1297">
        <v>10303</v>
      </c>
      <c r="I1297">
        <v>52</v>
      </c>
      <c r="J1297">
        <v>612361</v>
      </c>
      <c r="K1297" t="s">
        <v>57</v>
      </c>
      <c r="L1297" t="s">
        <v>153</v>
      </c>
    </row>
    <row r="1298" spans="1:12" hidden="1" x14ac:dyDescent="0.35">
      <c r="A1298" t="s">
        <v>1441</v>
      </c>
      <c r="B1298" t="s">
        <v>746</v>
      </c>
      <c r="C1298" t="s">
        <v>141</v>
      </c>
      <c r="D1298" t="s">
        <v>160</v>
      </c>
      <c r="E1298" t="s">
        <v>156</v>
      </c>
      <c r="F1298" t="s">
        <v>161</v>
      </c>
      <c r="G1298">
        <v>28080</v>
      </c>
      <c r="H1298">
        <v>12757</v>
      </c>
      <c r="I1298">
        <v>60</v>
      </c>
      <c r="J1298">
        <v>585875</v>
      </c>
      <c r="K1298" t="s">
        <v>56</v>
      </c>
      <c r="L1298" t="s">
        <v>145</v>
      </c>
    </row>
    <row r="1299" spans="1:12" hidden="1" x14ac:dyDescent="0.35">
      <c r="A1299" t="s">
        <v>1442</v>
      </c>
      <c r="B1299" t="s">
        <v>746</v>
      </c>
      <c r="C1299" t="s">
        <v>141</v>
      </c>
      <c r="D1299" t="s">
        <v>160</v>
      </c>
      <c r="E1299" t="s">
        <v>156</v>
      </c>
      <c r="F1299" t="s">
        <v>161</v>
      </c>
      <c r="G1299">
        <v>29580</v>
      </c>
      <c r="H1299">
        <v>10657</v>
      </c>
      <c r="I1299">
        <v>47</v>
      </c>
      <c r="J1299">
        <v>722260</v>
      </c>
      <c r="K1299" t="s">
        <v>56</v>
      </c>
      <c r="L1299" t="s">
        <v>145</v>
      </c>
    </row>
    <row r="1300" spans="1:12" x14ac:dyDescent="0.35">
      <c r="A1300" t="s">
        <v>1443</v>
      </c>
      <c r="B1300" t="s">
        <v>746</v>
      </c>
      <c r="C1300" t="s">
        <v>147</v>
      </c>
      <c r="D1300" t="s">
        <v>160</v>
      </c>
      <c r="E1300" t="s">
        <v>156</v>
      </c>
      <c r="F1300" t="s">
        <v>161</v>
      </c>
      <c r="G1300">
        <v>31900</v>
      </c>
      <c r="H1300">
        <v>13780</v>
      </c>
      <c r="I1300">
        <v>35</v>
      </c>
      <c r="J1300">
        <v>586180</v>
      </c>
      <c r="K1300" t="s">
        <v>57</v>
      </c>
      <c r="L1300" t="s">
        <v>145</v>
      </c>
    </row>
    <row r="1301" spans="1:12" hidden="1" x14ac:dyDescent="0.35">
      <c r="A1301" t="s">
        <v>1444</v>
      </c>
      <c r="B1301" t="s">
        <v>746</v>
      </c>
      <c r="C1301" t="s">
        <v>149</v>
      </c>
      <c r="D1301" t="s">
        <v>160</v>
      </c>
      <c r="E1301" t="s">
        <v>156</v>
      </c>
      <c r="F1301" t="s">
        <v>161</v>
      </c>
      <c r="G1301">
        <v>31200</v>
      </c>
      <c r="H1301">
        <v>14850</v>
      </c>
      <c r="I1301">
        <v>35</v>
      </c>
      <c r="J1301">
        <v>512102</v>
      </c>
      <c r="K1301" t="s">
        <v>57</v>
      </c>
      <c r="L1301" t="s">
        <v>145</v>
      </c>
    </row>
    <row r="1302" spans="1:12" hidden="1" x14ac:dyDescent="0.35">
      <c r="A1302" t="s">
        <v>1445</v>
      </c>
      <c r="B1302" t="s">
        <v>746</v>
      </c>
      <c r="C1302" t="s">
        <v>149</v>
      </c>
      <c r="D1302" t="s">
        <v>160</v>
      </c>
      <c r="E1302" t="s">
        <v>156</v>
      </c>
      <c r="F1302" t="s">
        <v>161</v>
      </c>
      <c r="G1302">
        <v>34980</v>
      </c>
      <c r="H1302">
        <v>15246</v>
      </c>
      <c r="I1302">
        <v>59</v>
      </c>
      <c r="J1302">
        <v>342472</v>
      </c>
      <c r="K1302" t="s">
        <v>57</v>
      </c>
      <c r="L1302" t="s">
        <v>145</v>
      </c>
    </row>
    <row r="1303" spans="1:12" hidden="1" x14ac:dyDescent="0.35">
      <c r="A1303" t="s">
        <v>1446</v>
      </c>
      <c r="B1303" t="s">
        <v>746</v>
      </c>
      <c r="C1303" t="s">
        <v>141</v>
      </c>
      <c r="D1303" t="s">
        <v>160</v>
      </c>
      <c r="E1303" t="s">
        <v>156</v>
      </c>
      <c r="F1303" t="s">
        <v>161</v>
      </c>
      <c r="G1303">
        <v>33330</v>
      </c>
      <c r="H1303">
        <v>11998</v>
      </c>
      <c r="I1303">
        <v>27</v>
      </c>
      <c r="J1303">
        <v>565920</v>
      </c>
      <c r="K1303" t="s">
        <v>57</v>
      </c>
      <c r="L1303" t="s">
        <v>153</v>
      </c>
    </row>
    <row r="1304" spans="1:12" hidden="1" x14ac:dyDescent="0.35">
      <c r="A1304" t="s">
        <v>1447</v>
      </c>
      <c r="B1304" t="s">
        <v>746</v>
      </c>
      <c r="C1304" t="s">
        <v>149</v>
      </c>
      <c r="D1304" t="s">
        <v>160</v>
      </c>
      <c r="E1304" t="s">
        <v>156</v>
      </c>
      <c r="F1304" t="s">
        <v>161</v>
      </c>
      <c r="G1304">
        <v>36380</v>
      </c>
      <c r="H1304">
        <v>14497</v>
      </c>
      <c r="I1304">
        <v>45</v>
      </c>
      <c r="J1304">
        <v>805975</v>
      </c>
      <c r="K1304" t="s">
        <v>57</v>
      </c>
      <c r="L1304" t="s">
        <v>153</v>
      </c>
    </row>
    <row r="1305" spans="1:12" hidden="1" x14ac:dyDescent="0.35">
      <c r="A1305" t="s">
        <v>1448</v>
      </c>
      <c r="B1305" t="s">
        <v>746</v>
      </c>
      <c r="C1305" t="s">
        <v>141</v>
      </c>
      <c r="D1305" t="s">
        <v>160</v>
      </c>
      <c r="E1305" t="s">
        <v>156</v>
      </c>
      <c r="F1305" t="s">
        <v>161</v>
      </c>
      <c r="G1305">
        <v>35360</v>
      </c>
      <c r="H1305">
        <v>16830</v>
      </c>
      <c r="I1305">
        <v>35</v>
      </c>
      <c r="J1305">
        <v>536744</v>
      </c>
      <c r="K1305" t="s">
        <v>57</v>
      </c>
      <c r="L1305" t="s">
        <v>145</v>
      </c>
    </row>
    <row r="1306" spans="1:12" x14ac:dyDescent="0.35">
      <c r="A1306" t="s">
        <v>1449</v>
      </c>
      <c r="B1306" t="s">
        <v>746</v>
      </c>
      <c r="C1306" t="s">
        <v>147</v>
      </c>
      <c r="D1306" t="s">
        <v>160</v>
      </c>
      <c r="E1306" t="s">
        <v>156</v>
      </c>
      <c r="F1306" t="s">
        <v>161</v>
      </c>
      <c r="G1306">
        <v>35700</v>
      </c>
      <c r="H1306">
        <v>13566</v>
      </c>
      <c r="I1306">
        <v>26</v>
      </c>
      <c r="J1306">
        <v>403966</v>
      </c>
      <c r="K1306" t="s">
        <v>57</v>
      </c>
      <c r="L1306" t="s">
        <v>153</v>
      </c>
    </row>
    <row r="1307" spans="1:12" hidden="1" x14ac:dyDescent="0.35">
      <c r="A1307" t="s">
        <v>1450</v>
      </c>
      <c r="B1307" t="s">
        <v>746</v>
      </c>
      <c r="C1307" t="s">
        <v>149</v>
      </c>
      <c r="D1307" t="s">
        <v>160</v>
      </c>
      <c r="E1307" t="s">
        <v>156</v>
      </c>
      <c r="F1307" t="s">
        <v>161</v>
      </c>
      <c r="G1307">
        <v>37800</v>
      </c>
      <c r="H1307">
        <v>14180</v>
      </c>
      <c r="I1307">
        <v>34</v>
      </c>
      <c r="J1307">
        <v>610155</v>
      </c>
      <c r="K1307" t="s">
        <v>57</v>
      </c>
      <c r="L1307" t="s">
        <v>153</v>
      </c>
    </row>
    <row r="1308" spans="1:12" hidden="1" x14ac:dyDescent="0.35">
      <c r="A1308" t="s">
        <v>1451</v>
      </c>
      <c r="B1308" t="s">
        <v>746</v>
      </c>
      <c r="C1308" t="s">
        <v>149</v>
      </c>
      <c r="D1308" t="s">
        <v>160</v>
      </c>
      <c r="E1308" t="s">
        <v>156</v>
      </c>
      <c r="F1308" t="s">
        <v>161</v>
      </c>
      <c r="G1308">
        <v>39600</v>
      </c>
      <c r="H1308">
        <v>15724</v>
      </c>
      <c r="I1308">
        <v>56</v>
      </c>
      <c r="J1308">
        <v>363110</v>
      </c>
      <c r="K1308" t="s">
        <v>56</v>
      </c>
      <c r="L1308" t="s">
        <v>145</v>
      </c>
    </row>
    <row r="1309" spans="1:12" hidden="1" x14ac:dyDescent="0.35">
      <c r="A1309" t="s">
        <v>1452</v>
      </c>
      <c r="B1309" t="s">
        <v>746</v>
      </c>
      <c r="C1309" t="s">
        <v>149</v>
      </c>
      <c r="D1309" t="s">
        <v>160</v>
      </c>
      <c r="E1309" t="s">
        <v>156</v>
      </c>
      <c r="F1309" t="s">
        <v>161</v>
      </c>
      <c r="G1309">
        <v>38850</v>
      </c>
      <c r="H1309">
        <v>17094</v>
      </c>
      <c r="I1309">
        <v>48</v>
      </c>
      <c r="J1309">
        <v>550995</v>
      </c>
      <c r="K1309" t="s">
        <v>57</v>
      </c>
      <c r="L1309" t="s">
        <v>145</v>
      </c>
    </row>
    <row r="1310" spans="1:12" hidden="1" x14ac:dyDescent="0.35">
      <c r="A1310" t="s">
        <v>1453</v>
      </c>
      <c r="B1310" t="s">
        <v>746</v>
      </c>
      <c r="C1310" t="s">
        <v>141</v>
      </c>
      <c r="D1310" t="s">
        <v>160</v>
      </c>
      <c r="E1310" t="s">
        <v>156</v>
      </c>
      <c r="F1310" t="s">
        <v>161</v>
      </c>
      <c r="G1310">
        <v>37740</v>
      </c>
      <c r="H1310">
        <v>14648</v>
      </c>
      <c r="I1310">
        <v>31</v>
      </c>
      <c r="J1310">
        <v>807248</v>
      </c>
      <c r="K1310" t="s">
        <v>57</v>
      </c>
      <c r="L1310" t="s">
        <v>145</v>
      </c>
    </row>
    <row r="1311" spans="1:12" x14ac:dyDescent="0.35">
      <c r="A1311" t="s">
        <v>1454</v>
      </c>
      <c r="B1311" t="s">
        <v>746</v>
      </c>
      <c r="C1311" t="s">
        <v>147</v>
      </c>
      <c r="D1311" t="s">
        <v>160</v>
      </c>
      <c r="E1311" t="s">
        <v>156</v>
      </c>
      <c r="F1311" t="s">
        <v>161</v>
      </c>
      <c r="G1311">
        <v>38110</v>
      </c>
      <c r="H1311">
        <v>17023</v>
      </c>
      <c r="I1311">
        <v>51</v>
      </c>
      <c r="J1311">
        <v>771120</v>
      </c>
      <c r="K1311" t="s">
        <v>57</v>
      </c>
      <c r="L1311" t="s">
        <v>153</v>
      </c>
    </row>
    <row r="1312" spans="1:12" hidden="1" x14ac:dyDescent="0.35">
      <c r="A1312" t="s">
        <v>1455</v>
      </c>
      <c r="B1312" t="s">
        <v>746</v>
      </c>
      <c r="C1312" t="s">
        <v>141</v>
      </c>
      <c r="D1312" t="s">
        <v>160</v>
      </c>
      <c r="E1312" t="s">
        <v>156</v>
      </c>
      <c r="F1312" t="s">
        <v>161</v>
      </c>
      <c r="G1312">
        <v>44100</v>
      </c>
      <c r="H1312">
        <v>17556</v>
      </c>
      <c r="I1312">
        <v>52</v>
      </c>
      <c r="J1312">
        <v>527978</v>
      </c>
      <c r="K1312" t="s">
        <v>56</v>
      </c>
      <c r="L1312" t="s">
        <v>153</v>
      </c>
    </row>
    <row r="1313" spans="1:12" hidden="1" x14ac:dyDescent="0.35">
      <c r="A1313" t="s">
        <v>1456</v>
      </c>
      <c r="B1313" t="s">
        <v>746</v>
      </c>
      <c r="C1313" t="s">
        <v>149</v>
      </c>
      <c r="D1313" t="s">
        <v>160</v>
      </c>
      <c r="E1313" t="s">
        <v>156</v>
      </c>
      <c r="F1313" t="s">
        <v>161</v>
      </c>
      <c r="G1313">
        <v>45150</v>
      </c>
      <c r="H1313">
        <v>22497</v>
      </c>
      <c r="I1313">
        <v>29</v>
      </c>
      <c r="J1313">
        <v>569690</v>
      </c>
      <c r="K1313" t="s">
        <v>57</v>
      </c>
      <c r="L1313" t="s">
        <v>145</v>
      </c>
    </row>
    <row r="1314" spans="1:12" hidden="1" x14ac:dyDescent="0.35">
      <c r="A1314" t="s">
        <v>1457</v>
      </c>
      <c r="B1314" t="s">
        <v>746</v>
      </c>
      <c r="C1314" t="s">
        <v>149</v>
      </c>
      <c r="D1314" t="s">
        <v>160</v>
      </c>
      <c r="E1314" t="s">
        <v>156</v>
      </c>
      <c r="F1314" t="s">
        <v>161</v>
      </c>
      <c r="G1314">
        <v>50600</v>
      </c>
      <c r="H1314">
        <v>20847</v>
      </c>
      <c r="I1314">
        <v>46</v>
      </c>
      <c r="J1314">
        <v>453406</v>
      </c>
      <c r="K1314" t="s">
        <v>57</v>
      </c>
      <c r="L1314" t="s">
        <v>145</v>
      </c>
    </row>
    <row r="1315" spans="1:12" hidden="1" x14ac:dyDescent="0.35">
      <c r="A1315" t="s">
        <v>1458</v>
      </c>
      <c r="B1315" t="s">
        <v>746</v>
      </c>
      <c r="C1315" t="s">
        <v>141</v>
      </c>
      <c r="D1315" t="s">
        <v>160</v>
      </c>
      <c r="E1315" t="s">
        <v>156</v>
      </c>
      <c r="F1315" t="s">
        <v>161</v>
      </c>
      <c r="G1315">
        <v>54500</v>
      </c>
      <c r="H1315">
        <v>21400</v>
      </c>
      <c r="I1315">
        <v>28</v>
      </c>
      <c r="J1315">
        <v>470771</v>
      </c>
      <c r="K1315" t="s">
        <v>57</v>
      </c>
      <c r="L1315" t="s">
        <v>153</v>
      </c>
    </row>
    <row r="1316" spans="1:12" x14ac:dyDescent="0.35">
      <c r="A1316" t="s">
        <v>1459</v>
      </c>
      <c r="B1316" t="s">
        <v>746</v>
      </c>
      <c r="C1316" t="s">
        <v>147</v>
      </c>
      <c r="D1316" t="s">
        <v>160</v>
      </c>
      <c r="E1316" t="s">
        <v>156</v>
      </c>
      <c r="F1316" t="s">
        <v>161</v>
      </c>
      <c r="G1316">
        <v>53000</v>
      </c>
      <c r="H1316">
        <v>20710</v>
      </c>
      <c r="I1316">
        <v>64</v>
      </c>
      <c r="J1316">
        <v>268418</v>
      </c>
      <c r="K1316" t="s">
        <v>57</v>
      </c>
      <c r="L1316" t="s">
        <v>145</v>
      </c>
    </row>
    <row r="1317" spans="1:12" hidden="1" x14ac:dyDescent="0.35">
      <c r="A1317" t="s">
        <v>1460</v>
      </c>
      <c r="B1317" t="s">
        <v>746</v>
      </c>
      <c r="C1317" t="s">
        <v>141</v>
      </c>
      <c r="D1317" t="s">
        <v>160</v>
      </c>
      <c r="E1317" t="s">
        <v>156</v>
      </c>
      <c r="F1317" t="s">
        <v>161</v>
      </c>
      <c r="G1317">
        <v>54500</v>
      </c>
      <c r="H1317">
        <v>20705</v>
      </c>
      <c r="I1317">
        <v>36</v>
      </c>
      <c r="J1317">
        <v>555273</v>
      </c>
      <c r="K1317" t="s">
        <v>57</v>
      </c>
      <c r="L1317" t="s">
        <v>145</v>
      </c>
    </row>
    <row r="1318" spans="1:12" hidden="1" x14ac:dyDescent="0.35">
      <c r="A1318" t="s">
        <v>1461</v>
      </c>
      <c r="B1318" t="s">
        <v>746</v>
      </c>
      <c r="C1318" t="s">
        <v>141</v>
      </c>
      <c r="D1318" t="s">
        <v>160</v>
      </c>
      <c r="E1318" t="s">
        <v>156</v>
      </c>
      <c r="F1318" t="s">
        <v>161</v>
      </c>
      <c r="G1318">
        <v>55590</v>
      </c>
      <c r="H1318">
        <v>22373</v>
      </c>
      <c r="I1318">
        <v>32</v>
      </c>
      <c r="J1318">
        <v>768123</v>
      </c>
      <c r="K1318" t="s">
        <v>57</v>
      </c>
      <c r="L1318" t="s">
        <v>153</v>
      </c>
    </row>
    <row r="1319" spans="1:12" hidden="1" x14ac:dyDescent="0.35">
      <c r="A1319" t="s">
        <v>1462</v>
      </c>
      <c r="B1319" t="s">
        <v>746</v>
      </c>
      <c r="C1319" t="s">
        <v>149</v>
      </c>
      <c r="D1319" t="s">
        <v>160</v>
      </c>
      <c r="E1319" t="s">
        <v>156</v>
      </c>
      <c r="F1319" t="s">
        <v>161</v>
      </c>
      <c r="G1319">
        <v>58300</v>
      </c>
      <c r="H1319">
        <v>21836</v>
      </c>
      <c r="I1319">
        <v>47</v>
      </c>
      <c r="J1319">
        <v>435236</v>
      </c>
      <c r="K1319" t="s">
        <v>56</v>
      </c>
      <c r="L1319" t="s">
        <v>145</v>
      </c>
    </row>
    <row r="1320" spans="1:12" hidden="1" x14ac:dyDescent="0.35">
      <c r="A1320" t="s">
        <v>1463</v>
      </c>
      <c r="B1320" t="s">
        <v>746</v>
      </c>
      <c r="C1320" t="s">
        <v>141</v>
      </c>
      <c r="D1320" t="s">
        <v>160</v>
      </c>
      <c r="E1320" t="s">
        <v>156</v>
      </c>
      <c r="F1320" t="s">
        <v>161</v>
      </c>
      <c r="G1320">
        <v>59400</v>
      </c>
      <c r="H1320">
        <v>19828</v>
      </c>
      <c r="I1320">
        <v>29</v>
      </c>
      <c r="J1320">
        <v>624658</v>
      </c>
      <c r="K1320" t="s">
        <v>56</v>
      </c>
      <c r="L1320" t="s">
        <v>153</v>
      </c>
    </row>
    <row r="1321" spans="1:12" hidden="1" x14ac:dyDescent="0.35">
      <c r="A1321" t="s">
        <v>1464</v>
      </c>
      <c r="B1321" t="s">
        <v>746</v>
      </c>
      <c r="C1321" t="s">
        <v>149</v>
      </c>
      <c r="D1321" t="s">
        <v>160</v>
      </c>
      <c r="E1321" t="s">
        <v>156</v>
      </c>
      <c r="F1321" t="s">
        <v>161</v>
      </c>
      <c r="G1321">
        <v>62540</v>
      </c>
      <c r="H1321">
        <v>22715</v>
      </c>
      <c r="I1321">
        <v>29</v>
      </c>
      <c r="J1321">
        <v>608121</v>
      </c>
      <c r="K1321" t="s">
        <v>56</v>
      </c>
      <c r="L1321" t="s">
        <v>153</v>
      </c>
    </row>
    <row r="1322" spans="1:12" x14ac:dyDescent="0.35">
      <c r="A1322" t="s">
        <v>1465</v>
      </c>
      <c r="B1322" t="s">
        <v>746</v>
      </c>
      <c r="C1322" t="s">
        <v>147</v>
      </c>
      <c r="D1322" t="s">
        <v>160</v>
      </c>
      <c r="E1322" t="s">
        <v>156</v>
      </c>
      <c r="F1322" t="s">
        <v>161</v>
      </c>
      <c r="G1322">
        <v>65100</v>
      </c>
      <c r="H1322">
        <v>22766</v>
      </c>
      <c r="I1322">
        <v>26</v>
      </c>
      <c r="J1322">
        <v>440265</v>
      </c>
      <c r="K1322" t="s">
        <v>57</v>
      </c>
      <c r="L1322" t="s">
        <v>145</v>
      </c>
    </row>
    <row r="1323" spans="1:12" hidden="1" x14ac:dyDescent="0.35">
      <c r="A1323" t="s">
        <v>1466</v>
      </c>
      <c r="B1323" t="s">
        <v>746</v>
      </c>
      <c r="C1323" t="s">
        <v>141</v>
      </c>
      <c r="D1323" t="s">
        <v>160</v>
      </c>
      <c r="E1323" t="s">
        <v>156</v>
      </c>
      <c r="F1323" t="s">
        <v>161</v>
      </c>
      <c r="G1323">
        <v>69760</v>
      </c>
      <c r="H1323">
        <v>24416</v>
      </c>
      <c r="I1323">
        <v>46</v>
      </c>
      <c r="J1323">
        <v>659085</v>
      </c>
      <c r="K1323" t="s">
        <v>57</v>
      </c>
      <c r="L1323" t="s">
        <v>145</v>
      </c>
    </row>
    <row r="1324" spans="1:12" hidden="1" x14ac:dyDescent="0.35">
      <c r="A1324" t="s">
        <v>1467</v>
      </c>
      <c r="B1324" t="s">
        <v>746</v>
      </c>
      <c r="C1324" t="s">
        <v>149</v>
      </c>
      <c r="D1324" t="s">
        <v>160</v>
      </c>
      <c r="E1324" t="s">
        <v>156</v>
      </c>
      <c r="F1324" t="s">
        <v>161</v>
      </c>
      <c r="G1324">
        <v>76760</v>
      </c>
      <c r="H1324">
        <v>29936</v>
      </c>
      <c r="I1324">
        <v>27</v>
      </c>
      <c r="J1324">
        <v>420552</v>
      </c>
      <c r="K1324" t="s">
        <v>57</v>
      </c>
      <c r="L1324" t="s">
        <v>145</v>
      </c>
    </row>
    <row r="1325" spans="1:12" x14ac:dyDescent="0.35">
      <c r="A1325" t="s">
        <v>1468</v>
      </c>
      <c r="B1325" t="s">
        <v>746</v>
      </c>
      <c r="C1325" t="s">
        <v>147</v>
      </c>
      <c r="D1325" t="s">
        <v>160</v>
      </c>
      <c r="E1325" t="s">
        <v>156</v>
      </c>
      <c r="F1325" t="s">
        <v>161</v>
      </c>
      <c r="G1325">
        <v>83200</v>
      </c>
      <c r="H1325">
        <v>30488</v>
      </c>
      <c r="I1325">
        <v>29</v>
      </c>
      <c r="J1325">
        <v>636334</v>
      </c>
      <c r="K1325" t="s">
        <v>57</v>
      </c>
      <c r="L1325" t="s">
        <v>153</v>
      </c>
    </row>
    <row r="1326" spans="1:12" x14ac:dyDescent="0.35">
      <c r="A1326" t="s">
        <v>1469</v>
      </c>
      <c r="B1326" t="s">
        <v>746</v>
      </c>
      <c r="C1326" t="s">
        <v>147</v>
      </c>
      <c r="D1326" t="s">
        <v>160</v>
      </c>
      <c r="E1326" t="s">
        <v>156</v>
      </c>
      <c r="F1326" t="s">
        <v>161</v>
      </c>
      <c r="G1326">
        <v>93960</v>
      </c>
      <c r="H1326">
        <v>37323</v>
      </c>
      <c r="I1326">
        <v>39</v>
      </c>
      <c r="J1326">
        <v>466082</v>
      </c>
      <c r="K1326" t="s">
        <v>56</v>
      </c>
      <c r="L1326" t="s">
        <v>153</v>
      </c>
    </row>
    <row r="1327" spans="1:12" hidden="1" x14ac:dyDescent="0.35">
      <c r="A1327" t="s">
        <v>1470</v>
      </c>
      <c r="B1327" t="s">
        <v>746</v>
      </c>
      <c r="C1327" t="s">
        <v>141</v>
      </c>
      <c r="D1327" t="s">
        <v>160</v>
      </c>
      <c r="E1327" t="s">
        <v>156</v>
      </c>
      <c r="F1327" t="s">
        <v>161</v>
      </c>
      <c r="G1327">
        <v>100580</v>
      </c>
      <c r="H1327">
        <v>39856</v>
      </c>
      <c r="I1327">
        <v>37</v>
      </c>
      <c r="J1327">
        <v>494964</v>
      </c>
      <c r="K1327" t="s">
        <v>57</v>
      </c>
      <c r="L1327" t="s">
        <v>145</v>
      </c>
    </row>
    <row r="1328" spans="1:12" hidden="1" x14ac:dyDescent="0.35">
      <c r="A1328" t="s">
        <v>1471</v>
      </c>
      <c r="B1328" t="s">
        <v>746</v>
      </c>
      <c r="C1328" t="s">
        <v>141</v>
      </c>
      <c r="D1328" t="s">
        <v>160</v>
      </c>
      <c r="E1328" t="s">
        <v>156</v>
      </c>
      <c r="F1328" t="s">
        <v>161</v>
      </c>
      <c r="G1328">
        <v>105600</v>
      </c>
      <c r="H1328">
        <v>46464</v>
      </c>
      <c r="I1328">
        <v>30</v>
      </c>
      <c r="J1328">
        <v>364548</v>
      </c>
      <c r="K1328" t="s">
        <v>56</v>
      </c>
      <c r="L1328" t="s">
        <v>145</v>
      </c>
    </row>
    <row r="1329" spans="1:12" x14ac:dyDescent="0.35">
      <c r="A1329" t="s">
        <v>1472</v>
      </c>
      <c r="B1329" t="s">
        <v>746</v>
      </c>
      <c r="C1329" t="s">
        <v>147</v>
      </c>
      <c r="D1329" t="s">
        <v>160</v>
      </c>
      <c r="E1329" t="s">
        <v>156</v>
      </c>
      <c r="F1329" t="s">
        <v>161</v>
      </c>
      <c r="G1329">
        <v>102720</v>
      </c>
      <c r="H1329">
        <v>39686</v>
      </c>
      <c r="I1329">
        <v>43</v>
      </c>
      <c r="J1329">
        <v>346090</v>
      </c>
      <c r="K1329" t="s">
        <v>57</v>
      </c>
      <c r="L1329" t="s">
        <v>145</v>
      </c>
    </row>
    <row r="1330" spans="1:12" hidden="1" x14ac:dyDescent="0.35">
      <c r="A1330" t="s">
        <v>1473</v>
      </c>
      <c r="B1330" t="s">
        <v>746</v>
      </c>
      <c r="C1330" t="s">
        <v>141</v>
      </c>
      <c r="D1330" t="s">
        <v>160</v>
      </c>
      <c r="E1330" t="s">
        <v>156</v>
      </c>
      <c r="F1330" t="s">
        <v>161</v>
      </c>
      <c r="G1330">
        <v>103020</v>
      </c>
      <c r="H1330">
        <v>38864</v>
      </c>
      <c r="I1330">
        <v>38</v>
      </c>
      <c r="J1330">
        <v>319515</v>
      </c>
      <c r="K1330" t="s">
        <v>57</v>
      </c>
      <c r="L1330" t="s">
        <v>145</v>
      </c>
    </row>
    <row r="1331" spans="1:12" x14ac:dyDescent="0.35">
      <c r="A1331" t="s">
        <v>1474</v>
      </c>
      <c r="B1331" t="s">
        <v>746</v>
      </c>
      <c r="C1331" t="s">
        <v>147</v>
      </c>
      <c r="D1331" t="s">
        <v>160</v>
      </c>
      <c r="E1331" t="s">
        <v>156</v>
      </c>
      <c r="F1331" t="s">
        <v>161</v>
      </c>
      <c r="G1331">
        <v>110240</v>
      </c>
      <c r="H1331">
        <v>43066</v>
      </c>
      <c r="I1331">
        <v>34</v>
      </c>
      <c r="J1331">
        <v>545598</v>
      </c>
      <c r="K1331" t="s">
        <v>56</v>
      </c>
      <c r="L1331" t="s">
        <v>145</v>
      </c>
    </row>
    <row r="1332" spans="1:12" hidden="1" x14ac:dyDescent="0.35">
      <c r="A1332" t="s">
        <v>1475</v>
      </c>
      <c r="B1332" t="s">
        <v>746</v>
      </c>
      <c r="C1332" t="s">
        <v>141</v>
      </c>
      <c r="D1332" t="s">
        <v>160</v>
      </c>
      <c r="E1332" t="s">
        <v>156</v>
      </c>
      <c r="F1332" t="s">
        <v>161</v>
      </c>
      <c r="G1332">
        <v>111280</v>
      </c>
      <c r="H1332">
        <v>48204</v>
      </c>
      <c r="I1332">
        <v>31</v>
      </c>
      <c r="J1332">
        <v>389868</v>
      </c>
      <c r="K1332" t="s">
        <v>57</v>
      </c>
      <c r="L1332" t="s">
        <v>145</v>
      </c>
    </row>
    <row r="1333" spans="1:12" x14ac:dyDescent="0.35">
      <c r="A1333" t="s">
        <v>1476</v>
      </c>
      <c r="B1333" t="s">
        <v>746</v>
      </c>
      <c r="C1333" t="s">
        <v>147</v>
      </c>
      <c r="D1333" t="s">
        <v>160</v>
      </c>
      <c r="E1333" t="s">
        <v>156</v>
      </c>
      <c r="F1333" t="s">
        <v>161</v>
      </c>
      <c r="G1333">
        <v>110250</v>
      </c>
      <c r="H1333">
        <v>47586</v>
      </c>
      <c r="I1333">
        <v>56</v>
      </c>
      <c r="J1333">
        <v>712956</v>
      </c>
      <c r="K1333" t="s">
        <v>56</v>
      </c>
      <c r="L1333" t="s">
        <v>145</v>
      </c>
    </row>
    <row r="1334" spans="1:12" hidden="1" x14ac:dyDescent="0.35">
      <c r="A1334" t="s">
        <v>1477</v>
      </c>
      <c r="B1334" t="s">
        <v>746</v>
      </c>
      <c r="C1334" t="s">
        <v>149</v>
      </c>
      <c r="D1334" t="s">
        <v>160</v>
      </c>
      <c r="E1334" t="s">
        <v>156</v>
      </c>
      <c r="F1334" t="s">
        <v>161</v>
      </c>
      <c r="G1334">
        <v>114480</v>
      </c>
      <c r="H1334">
        <v>44520</v>
      </c>
      <c r="I1334">
        <v>54</v>
      </c>
      <c r="J1334">
        <v>506760</v>
      </c>
      <c r="K1334" t="s">
        <v>57</v>
      </c>
      <c r="L1334" t="s">
        <v>145</v>
      </c>
    </row>
    <row r="1335" spans="1:12" hidden="1" x14ac:dyDescent="0.35">
      <c r="A1335" t="s">
        <v>1478</v>
      </c>
      <c r="B1335" t="s">
        <v>746</v>
      </c>
      <c r="C1335" t="s">
        <v>141</v>
      </c>
      <c r="D1335" t="s">
        <v>160</v>
      </c>
      <c r="E1335" t="s">
        <v>156</v>
      </c>
      <c r="F1335" t="s">
        <v>161</v>
      </c>
      <c r="G1335">
        <v>116630</v>
      </c>
      <c r="H1335">
        <v>41136</v>
      </c>
      <c r="I1335">
        <v>34</v>
      </c>
      <c r="J1335">
        <v>522504</v>
      </c>
      <c r="K1335" t="s">
        <v>57</v>
      </c>
      <c r="L1335" t="s">
        <v>145</v>
      </c>
    </row>
    <row r="1336" spans="1:12" hidden="1" x14ac:dyDescent="0.35">
      <c r="A1336" t="s">
        <v>1479</v>
      </c>
      <c r="B1336" t="s">
        <v>746</v>
      </c>
      <c r="C1336" t="s">
        <v>141</v>
      </c>
      <c r="D1336" t="s">
        <v>160</v>
      </c>
      <c r="E1336" t="s">
        <v>143</v>
      </c>
      <c r="F1336" t="s">
        <v>161</v>
      </c>
      <c r="G1336">
        <v>3300</v>
      </c>
      <c r="H1336">
        <v>825</v>
      </c>
      <c r="I1336">
        <v>45</v>
      </c>
      <c r="J1336">
        <v>524181</v>
      </c>
      <c r="K1336" t="s">
        <v>56</v>
      </c>
      <c r="L1336" t="s">
        <v>153</v>
      </c>
    </row>
    <row r="1337" spans="1:12" x14ac:dyDescent="0.35">
      <c r="A1337" t="s">
        <v>1480</v>
      </c>
      <c r="B1337" t="s">
        <v>746</v>
      </c>
      <c r="C1337" t="s">
        <v>147</v>
      </c>
      <c r="D1337" t="s">
        <v>160</v>
      </c>
      <c r="E1337" t="s">
        <v>143</v>
      </c>
      <c r="F1337" t="s">
        <v>161</v>
      </c>
      <c r="G1337">
        <v>4160</v>
      </c>
      <c r="H1337">
        <v>1356</v>
      </c>
      <c r="I1337">
        <v>37</v>
      </c>
      <c r="J1337">
        <v>530141</v>
      </c>
      <c r="K1337" t="s">
        <v>56</v>
      </c>
      <c r="L1337" t="s">
        <v>153</v>
      </c>
    </row>
    <row r="1338" spans="1:12" hidden="1" x14ac:dyDescent="0.35">
      <c r="A1338" t="s">
        <v>1276</v>
      </c>
      <c r="B1338" t="s">
        <v>746</v>
      </c>
      <c r="C1338" t="s">
        <v>149</v>
      </c>
      <c r="D1338" t="s">
        <v>160</v>
      </c>
      <c r="E1338" t="s">
        <v>143</v>
      </c>
      <c r="F1338" t="s">
        <v>161</v>
      </c>
      <c r="G1338">
        <v>5300</v>
      </c>
      <c r="H1338">
        <v>1595</v>
      </c>
      <c r="I1338">
        <v>45</v>
      </c>
      <c r="J1338">
        <v>340782</v>
      </c>
      <c r="K1338" t="s">
        <v>57</v>
      </c>
      <c r="L1338" t="s">
        <v>145</v>
      </c>
    </row>
    <row r="1339" spans="1:12" hidden="1" x14ac:dyDescent="0.35">
      <c r="A1339" t="s">
        <v>1481</v>
      </c>
      <c r="B1339" t="s">
        <v>746</v>
      </c>
      <c r="C1339" t="s">
        <v>149</v>
      </c>
      <c r="D1339" t="s">
        <v>160</v>
      </c>
      <c r="E1339" t="s">
        <v>143</v>
      </c>
      <c r="F1339" t="s">
        <v>161</v>
      </c>
      <c r="G1339">
        <v>5250</v>
      </c>
      <c r="H1339">
        <v>1363</v>
      </c>
      <c r="I1339">
        <v>55</v>
      </c>
      <c r="J1339">
        <v>524726</v>
      </c>
      <c r="K1339" t="s">
        <v>57</v>
      </c>
      <c r="L1339" t="s">
        <v>145</v>
      </c>
    </row>
    <row r="1340" spans="1:12" hidden="1" x14ac:dyDescent="0.35">
      <c r="A1340" t="s">
        <v>1482</v>
      </c>
      <c r="B1340" t="s">
        <v>746</v>
      </c>
      <c r="C1340" t="s">
        <v>149</v>
      </c>
      <c r="D1340" t="s">
        <v>160</v>
      </c>
      <c r="E1340" t="s">
        <v>143</v>
      </c>
      <c r="F1340" t="s">
        <v>161</v>
      </c>
      <c r="G1340">
        <v>5300</v>
      </c>
      <c r="H1340">
        <v>1643</v>
      </c>
      <c r="I1340">
        <v>56</v>
      </c>
      <c r="J1340">
        <v>476470</v>
      </c>
      <c r="K1340" t="s">
        <v>57</v>
      </c>
      <c r="L1340" t="s">
        <v>153</v>
      </c>
    </row>
    <row r="1341" spans="1:12" hidden="1" x14ac:dyDescent="0.35">
      <c r="A1341" t="s">
        <v>1483</v>
      </c>
      <c r="B1341" t="s">
        <v>746</v>
      </c>
      <c r="C1341" t="s">
        <v>149</v>
      </c>
      <c r="D1341" t="s">
        <v>160</v>
      </c>
      <c r="E1341" t="s">
        <v>143</v>
      </c>
      <c r="F1341" t="s">
        <v>161</v>
      </c>
      <c r="G1341">
        <v>6300</v>
      </c>
      <c r="H1341">
        <v>2079</v>
      </c>
      <c r="I1341">
        <v>35</v>
      </c>
      <c r="J1341">
        <v>577720</v>
      </c>
      <c r="K1341" t="s">
        <v>57</v>
      </c>
      <c r="L1341" t="s">
        <v>145</v>
      </c>
    </row>
    <row r="1342" spans="1:12" hidden="1" x14ac:dyDescent="0.35">
      <c r="A1342" t="s">
        <v>1484</v>
      </c>
      <c r="B1342" t="s">
        <v>746</v>
      </c>
      <c r="C1342" t="s">
        <v>141</v>
      </c>
      <c r="D1342" t="s">
        <v>160</v>
      </c>
      <c r="E1342" t="s">
        <v>143</v>
      </c>
      <c r="F1342" t="s">
        <v>161</v>
      </c>
      <c r="G1342">
        <v>6600</v>
      </c>
      <c r="H1342">
        <v>1890</v>
      </c>
      <c r="I1342">
        <v>31</v>
      </c>
      <c r="J1342">
        <v>330115</v>
      </c>
      <c r="K1342" t="s">
        <v>56</v>
      </c>
      <c r="L1342" t="s">
        <v>145</v>
      </c>
    </row>
    <row r="1343" spans="1:12" hidden="1" x14ac:dyDescent="0.35">
      <c r="A1343" t="s">
        <v>1485</v>
      </c>
      <c r="B1343" t="s">
        <v>746</v>
      </c>
      <c r="C1343" t="s">
        <v>141</v>
      </c>
      <c r="D1343" t="s">
        <v>160</v>
      </c>
      <c r="E1343" t="s">
        <v>143</v>
      </c>
      <c r="F1343" t="s">
        <v>161</v>
      </c>
      <c r="G1343">
        <v>6120</v>
      </c>
      <c r="H1343">
        <v>2073</v>
      </c>
      <c r="I1343">
        <v>27</v>
      </c>
      <c r="J1343">
        <v>477468</v>
      </c>
      <c r="K1343" t="s">
        <v>56</v>
      </c>
      <c r="L1343" t="s">
        <v>153</v>
      </c>
    </row>
    <row r="1344" spans="1:12" x14ac:dyDescent="0.35">
      <c r="A1344" t="s">
        <v>1486</v>
      </c>
      <c r="B1344" t="s">
        <v>746</v>
      </c>
      <c r="C1344" t="s">
        <v>147</v>
      </c>
      <c r="D1344" t="s">
        <v>160</v>
      </c>
      <c r="E1344" t="s">
        <v>143</v>
      </c>
      <c r="F1344" t="s">
        <v>161</v>
      </c>
      <c r="G1344">
        <v>6300</v>
      </c>
      <c r="H1344">
        <v>2264</v>
      </c>
      <c r="I1344">
        <v>60</v>
      </c>
      <c r="J1344">
        <v>573372</v>
      </c>
      <c r="K1344" t="s">
        <v>57</v>
      </c>
      <c r="L1344" t="s">
        <v>153</v>
      </c>
    </row>
    <row r="1345" spans="1:12" hidden="1" x14ac:dyDescent="0.35">
      <c r="A1345" t="s">
        <v>1487</v>
      </c>
      <c r="B1345" t="s">
        <v>746</v>
      </c>
      <c r="C1345" t="s">
        <v>141</v>
      </c>
      <c r="D1345" t="s">
        <v>160</v>
      </c>
      <c r="E1345" t="s">
        <v>143</v>
      </c>
      <c r="F1345" t="s">
        <v>161</v>
      </c>
      <c r="G1345">
        <v>6300</v>
      </c>
      <c r="H1345">
        <v>1872</v>
      </c>
      <c r="I1345">
        <v>44</v>
      </c>
      <c r="J1345">
        <v>453310</v>
      </c>
      <c r="K1345" t="s">
        <v>57</v>
      </c>
      <c r="L1345" t="s">
        <v>145</v>
      </c>
    </row>
    <row r="1346" spans="1:12" hidden="1" x14ac:dyDescent="0.35">
      <c r="A1346" t="s">
        <v>172</v>
      </c>
      <c r="B1346" t="s">
        <v>746</v>
      </c>
      <c r="C1346" t="s">
        <v>149</v>
      </c>
      <c r="D1346" t="s">
        <v>160</v>
      </c>
      <c r="E1346" t="s">
        <v>143</v>
      </c>
      <c r="F1346" t="s">
        <v>161</v>
      </c>
      <c r="G1346">
        <v>7140</v>
      </c>
      <c r="H1346">
        <v>2156</v>
      </c>
      <c r="I1346">
        <v>40</v>
      </c>
      <c r="J1346">
        <v>564375</v>
      </c>
      <c r="K1346" t="s">
        <v>57</v>
      </c>
      <c r="L1346" t="s">
        <v>153</v>
      </c>
    </row>
    <row r="1347" spans="1:12" hidden="1" x14ac:dyDescent="0.35">
      <c r="A1347" t="s">
        <v>1488</v>
      </c>
      <c r="B1347" t="s">
        <v>746</v>
      </c>
      <c r="C1347" t="s">
        <v>149</v>
      </c>
      <c r="D1347" t="s">
        <v>160</v>
      </c>
      <c r="E1347" t="s">
        <v>143</v>
      </c>
      <c r="F1347" t="s">
        <v>161</v>
      </c>
      <c r="G1347">
        <v>7070</v>
      </c>
      <c r="H1347">
        <v>1927</v>
      </c>
      <c r="I1347">
        <v>27</v>
      </c>
      <c r="J1347">
        <v>258534</v>
      </c>
      <c r="K1347" t="s">
        <v>57</v>
      </c>
      <c r="L1347" t="s">
        <v>145</v>
      </c>
    </row>
    <row r="1348" spans="1:12" hidden="1" x14ac:dyDescent="0.35">
      <c r="A1348" t="s">
        <v>1286</v>
      </c>
      <c r="B1348" t="s">
        <v>746</v>
      </c>
      <c r="C1348" t="s">
        <v>141</v>
      </c>
      <c r="D1348" t="s">
        <v>160</v>
      </c>
      <c r="E1348" t="s">
        <v>143</v>
      </c>
      <c r="F1348" t="s">
        <v>161</v>
      </c>
      <c r="G1348">
        <v>7630</v>
      </c>
      <c r="H1348">
        <v>2172</v>
      </c>
      <c r="I1348">
        <v>47</v>
      </c>
      <c r="J1348">
        <v>556818</v>
      </c>
      <c r="K1348" t="s">
        <v>57</v>
      </c>
      <c r="L1348" t="s">
        <v>153</v>
      </c>
    </row>
    <row r="1349" spans="1:12" hidden="1" x14ac:dyDescent="0.35">
      <c r="A1349" t="s">
        <v>1489</v>
      </c>
      <c r="B1349" t="s">
        <v>746</v>
      </c>
      <c r="C1349" t="s">
        <v>149</v>
      </c>
      <c r="D1349" t="s">
        <v>160</v>
      </c>
      <c r="E1349" t="s">
        <v>143</v>
      </c>
      <c r="F1349" t="s">
        <v>161</v>
      </c>
      <c r="G1349">
        <v>7210</v>
      </c>
      <c r="H1349">
        <v>1925</v>
      </c>
      <c r="I1349">
        <v>36</v>
      </c>
      <c r="J1349">
        <v>447768</v>
      </c>
      <c r="K1349" t="s">
        <v>57</v>
      </c>
      <c r="L1349" t="s">
        <v>145</v>
      </c>
    </row>
    <row r="1350" spans="1:12" hidden="1" x14ac:dyDescent="0.35">
      <c r="A1350" t="s">
        <v>1490</v>
      </c>
      <c r="B1350" t="s">
        <v>746</v>
      </c>
      <c r="C1350" t="s">
        <v>141</v>
      </c>
      <c r="D1350" t="s">
        <v>160</v>
      </c>
      <c r="E1350" t="s">
        <v>143</v>
      </c>
      <c r="F1350" t="s">
        <v>161</v>
      </c>
      <c r="G1350">
        <v>7490</v>
      </c>
      <c r="H1350">
        <v>1979</v>
      </c>
      <c r="I1350">
        <v>39</v>
      </c>
      <c r="J1350">
        <v>651560</v>
      </c>
      <c r="K1350" t="s">
        <v>57</v>
      </c>
      <c r="L1350" t="s">
        <v>153</v>
      </c>
    </row>
    <row r="1351" spans="1:12" hidden="1" x14ac:dyDescent="0.35">
      <c r="A1351" t="s">
        <v>1491</v>
      </c>
      <c r="B1351" t="s">
        <v>746</v>
      </c>
      <c r="C1351" t="s">
        <v>149</v>
      </c>
      <c r="D1351" t="s">
        <v>160</v>
      </c>
      <c r="E1351" t="s">
        <v>143</v>
      </c>
      <c r="F1351" t="s">
        <v>161</v>
      </c>
      <c r="G1351">
        <v>7630</v>
      </c>
      <c r="H1351">
        <v>2329</v>
      </c>
      <c r="I1351">
        <v>42</v>
      </c>
      <c r="J1351">
        <v>131440</v>
      </c>
      <c r="K1351" t="s">
        <v>57</v>
      </c>
      <c r="L1351" t="s">
        <v>145</v>
      </c>
    </row>
    <row r="1352" spans="1:12" hidden="1" x14ac:dyDescent="0.35">
      <c r="A1352" t="s">
        <v>1492</v>
      </c>
      <c r="B1352" t="s">
        <v>746</v>
      </c>
      <c r="C1352" t="s">
        <v>141</v>
      </c>
      <c r="D1352" t="s">
        <v>160</v>
      </c>
      <c r="E1352" t="s">
        <v>143</v>
      </c>
      <c r="F1352" t="s">
        <v>161</v>
      </c>
      <c r="G1352">
        <v>7350</v>
      </c>
      <c r="H1352">
        <v>1984</v>
      </c>
      <c r="I1352">
        <v>56</v>
      </c>
      <c r="J1352">
        <v>374115</v>
      </c>
      <c r="K1352" t="s">
        <v>57</v>
      </c>
      <c r="L1352" t="s">
        <v>145</v>
      </c>
    </row>
    <row r="1353" spans="1:12" hidden="1" x14ac:dyDescent="0.35">
      <c r="A1353" t="s">
        <v>1493</v>
      </c>
      <c r="B1353" t="s">
        <v>746</v>
      </c>
      <c r="C1353" t="s">
        <v>141</v>
      </c>
      <c r="D1353" t="s">
        <v>160</v>
      </c>
      <c r="E1353" t="s">
        <v>143</v>
      </c>
      <c r="F1353" t="s">
        <v>161</v>
      </c>
      <c r="G1353">
        <v>8560</v>
      </c>
      <c r="H1353">
        <v>2389</v>
      </c>
      <c r="I1353">
        <v>33</v>
      </c>
      <c r="J1353">
        <v>393822</v>
      </c>
      <c r="K1353" t="s">
        <v>57</v>
      </c>
      <c r="L1353" t="s">
        <v>145</v>
      </c>
    </row>
    <row r="1354" spans="1:12" x14ac:dyDescent="0.35">
      <c r="A1354" t="s">
        <v>1494</v>
      </c>
      <c r="B1354" t="s">
        <v>746</v>
      </c>
      <c r="C1354" t="s">
        <v>147</v>
      </c>
      <c r="D1354" t="s">
        <v>160</v>
      </c>
      <c r="E1354" t="s">
        <v>143</v>
      </c>
      <c r="F1354" t="s">
        <v>161</v>
      </c>
      <c r="G1354">
        <v>8640</v>
      </c>
      <c r="H1354">
        <v>2311</v>
      </c>
      <c r="I1354">
        <v>41</v>
      </c>
      <c r="J1354">
        <v>443100</v>
      </c>
      <c r="K1354" t="s">
        <v>56</v>
      </c>
      <c r="L1354" t="s">
        <v>153</v>
      </c>
    </row>
    <row r="1355" spans="1:12" hidden="1" x14ac:dyDescent="0.35">
      <c r="A1355" t="s">
        <v>1495</v>
      </c>
      <c r="B1355" t="s">
        <v>746</v>
      </c>
      <c r="C1355" t="s">
        <v>149</v>
      </c>
      <c r="D1355" t="s">
        <v>160</v>
      </c>
      <c r="E1355" t="s">
        <v>143</v>
      </c>
      <c r="F1355" t="s">
        <v>161</v>
      </c>
      <c r="G1355">
        <v>8240</v>
      </c>
      <c r="H1355">
        <v>2140</v>
      </c>
      <c r="I1355">
        <v>36</v>
      </c>
      <c r="J1355">
        <v>661815</v>
      </c>
      <c r="K1355" t="s">
        <v>57</v>
      </c>
      <c r="L1355" t="s">
        <v>145</v>
      </c>
    </row>
    <row r="1356" spans="1:12" x14ac:dyDescent="0.35">
      <c r="A1356" t="s">
        <v>1496</v>
      </c>
      <c r="B1356" t="s">
        <v>746</v>
      </c>
      <c r="C1356" t="s">
        <v>147</v>
      </c>
      <c r="D1356" t="s">
        <v>160</v>
      </c>
      <c r="E1356" t="s">
        <v>143</v>
      </c>
      <c r="F1356" t="s">
        <v>161</v>
      </c>
      <c r="G1356">
        <v>9180</v>
      </c>
      <c r="H1356">
        <v>2575</v>
      </c>
      <c r="I1356">
        <v>60</v>
      </c>
      <c r="J1356">
        <v>848102</v>
      </c>
      <c r="K1356" t="s">
        <v>57</v>
      </c>
      <c r="L1356" t="s">
        <v>145</v>
      </c>
    </row>
    <row r="1357" spans="1:12" hidden="1" x14ac:dyDescent="0.35">
      <c r="A1357" t="s">
        <v>1497</v>
      </c>
      <c r="B1357" t="s">
        <v>746</v>
      </c>
      <c r="C1357" t="s">
        <v>149</v>
      </c>
      <c r="D1357" t="s">
        <v>160</v>
      </c>
      <c r="E1357" t="s">
        <v>143</v>
      </c>
      <c r="F1357" t="s">
        <v>161</v>
      </c>
      <c r="G1357">
        <v>9180</v>
      </c>
      <c r="H1357">
        <v>3090</v>
      </c>
      <c r="I1357">
        <v>54</v>
      </c>
      <c r="J1357">
        <v>459480</v>
      </c>
      <c r="K1357" t="s">
        <v>57</v>
      </c>
      <c r="L1357" t="s">
        <v>145</v>
      </c>
    </row>
    <row r="1358" spans="1:12" x14ac:dyDescent="0.35">
      <c r="A1358" t="s">
        <v>1498</v>
      </c>
      <c r="B1358" t="s">
        <v>746</v>
      </c>
      <c r="C1358" t="s">
        <v>147</v>
      </c>
      <c r="D1358" t="s">
        <v>160</v>
      </c>
      <c r="E1358" t="s">
        <v>143</v>
      </c>
      <c r="F1358" t="s">
        <v>161</v>
      </c>
      <c r="G1358">
        <v>10200</v>
      </c>
      <c r="H1358">
        <v>2754</v>
      </c>
      <c r="I1358">
        <v>54</v>
      </c>
      <c r="J1358">
        <v>966267</v>
      </c>
      <c r="K1358" t="s">
        <v>57</v>
      </c>
      <c r="L1358" t="s">
        <v>153</v>
      </c>
    </row>
    <row r="1359" spans="1:12" hidden="1" x14ac:dyDescent="0.35">
      <c r="A1359" t="s">
        <v>1499</v>
      </c>
      <c r="B1359" t="s">
        <v>746</v>
      </c>
      <c r="C1359" t="s">
        <v>149</v>
      </c>
      <c r="D1359" t="s">
        <v>160</v>
      </c>
      <c r="E1359" t="s">
        <v>143</v>
      </c>
      <c r="F1359" t="s">
        <v>161</v>
      </c>
      <c r="G1359">
        <v>15400</v>
      </c>
      <c r="H1359">
        <v>5335</v>
      </c>
      <c r="I1359">
        <v>38</v>
      </c>
      <c r="J1359">
        <v>919152</v>
      </c>
      <c r="K1359" t="s">
        <v>57</v>
      </c>
      <c r="L1359" t="s">
        <v>145</v>
      </c>
    </row>
    <row r="1360" spans="1:12" x14ac:dyDescent="0.35">
      <c r="A1360" t="s">
        <v>1500</v>
      </c>
      <c r="B1360" t="s">
        <v>746</v>
      </c>
      <c r="C1360" t="s">
        <v>147</v>
      </c>
      <c r="D1360" t="s">
        <v>160</v>
      </c>
      <c r="E1360" t="s">
        <v>143</v>
      </c>
      <c r="F1360" t="s">
        <v>161</v>
      </c>
      <c r="G1360">
        <v>18700</v>
      </c>
      <c r="H1360">
        <v>5834</v>
      </c>
      <c r="I1360">
        <v>40</v>
      </c>
      <c r="J1360">
        <v>791013</v>
      </c>
      <c r="K1360" t="s">
        <v>57</v>
      </c>
      <c r="L1360" t="s">
        <v>153</v>
      </c>
    </row>
    <row r="1361" spans="1:12" hidden="1" x14ac:dyDescent="0.35">
      <c r="A1361" t="s">
        <v>1501</v>
      </c>
      <c r="B1361" t="s">
        <v>746</v>
      </c>
      <c r="C1361" t="s">
        <v>141</v>
      </c>
      <c r="D1361" t="s">
        <v>160</v>
      </c>
      <c r="E1361" t="s">
        <v>143</v>
      </c>
      <c r="F1361" t="s">
        <v>161</v>
      </c>
      <c r="G1361">
        <v>18190</v>
      </c>
      <c r="H1361">
        <v>4681</v>
      </c>
      <c r="I1361">
        <v>61</v>
      </c>
      <c r="J1361">
        <v>537140</v>
      </c>
      <c r="K1361" t="s">
        <v>56</v>
      </c>
      <c r="L1361" t="s">
        <v>145</v>
      </c>
    </row>
    <row r="1362" spans="1:12" hidden="1" x14ac:dyDescent="0.35">
      <c r="A1362" t="s">
        <v>1502</v>
      </c>
      <c r="B1362" t="s">
        <v>746</v>
      </c>
      <c r="C1362" t="s">
        <v>141</v>
      </c>
      <c r="D1362" t="s">
        <v>160</v>
      </c>
      <c r="E1362" t="s">
        <v>143</v>
      </c>
      <c r="F1362" t="s">
        <v>161</v>
      </c>
      <c r="G1362">
        <v>18720</v>
      </c>
      <c r="H1362">
        <v>6181</v>
      </c>
      <c r="I1362">
        <v>47</v>
      </c>
      <c r="J1362">
        <v>701568</v>
      </c>
      <c r="K1362" t="s">
        <v>57</v>
      </c>
      <c r="L1362" t="s">
        <v>145</v>
      </c>
    </row>
    <row r="1363" spans="1:12" hidden="1" x14ac:dyDescent="0.35">
      <c r="A1363" t="s">
        <v>1503</v>
      </c>
      <c r="B1363" t="s">
        <v>746</v>
      </c>
      <c r="C1363" t="s">
        <v>141</v>
      </c>
      <c r="D1363" t="s">
        <v>160</v>
      </c>
      <c r="E1363" t="s">
        <v>143</v>
      </c>
      <c r="F1363" t="s">
        <v>161</v>
      </c>
      <c r="G1363">
        <v>29700</v>
      </c>
      <c r="H1363">
        <v>9039</v>
      </c>
      <c r="I1363">
        <v>54</v>
      </c>
      <c r="J1363">
        <v>694722</v>
      </c>
      <c r="K1363" t="s">
        <v>56</v>
      </c>
      <c r="L1363" t="s">
        <v>145</v>
      </c>
    </row>
    <row r="1364" spans="1:12" hidden="1" x14ac:dyDescent="0.35">
      <c r="A1364" t="s">
        <v>1504</v>
      </c>
      <c r="B1364" t="s">
        <v>746</v>
      </c>
      <c r="C1364" t="s">
        <v>141</v>
      </c>
      <c r="D1364" t="s">
        <v>160</v>
      </c>
      <c r="E1364" t="s">
        <v>143</v>
      </c>
      <c r="F1364" t="s">
        <v>161</v>
      </c>
      <c r="G1364">
        <v>28350</v>
      </c>
      <c r="H1364">
        <v>8872</v>
      </c>
      <c r="I1364">
        <v>42</v>
      </c>
      <c r="J1364">
        <v>627585</v>
      </c>
      <c r="K1364" t="s">
        <v>57</v>
      </c>
      <c r="L1364" t="s">
        <v>145</v>
      </c>
    </row>
    <row r="1365" spans="1:12" hidden="1" x14ac:dyDescent="0.35">
      <c r="A1365" t="s">
        <v>1505</v>
      </c>
      <c r="B1365" t="s">
        <v>746</v>
      </c>
      <c r="C1365" t="s">
        <v>141</v>
      </c>
      <c r="D1365" t="s">
        <v>160</v>
      </c>
      <c r="E1365" t="s">
        <v>143</v>
      </c>
      <c r="F1365" t="s">
        <v>161</v>
      </c>
      <c r="G1365">
        <v>33990</v>
      </c>
      <c r="H1365">
        <v>10843</v>
      </c>
      <c r="I1365">
        <v>48</v>
      </c>
      <c r="J1365">
        <v>692496</v>
      </c>
      <c r="K1365" t="s">
        <v>57</v>
      </c>
      <c r="L1365" t="s">
        <v>145</v>
      </c>
    </row>
    <row r="1366" spans="1:12" hidden="1" x14ac:dyDescent="0.35">
      <c r="A1366" t="s">
        <v>1506</v>
      </c>
      <c r="B1366" t="s">
        <v>746</v>
      </c>
      <c r="C1366" t="s">
        <v>149</v>
      </c>
      <c r="D1366" t="s">
        <v>160</v>
      </c>
      <c r="E1366" t="s">
        <v>143</v>
      </c>
      <c r="F1366" t="s">
        <v>161</v>
      </c>
      <c r="G1366">
        <v>47520</v>
      </c>
      <c r="H1366">
        <v>11440</v>
      </c>
      <c r="I1366">
        <v>46</v>
      </c>
      <c r="J1366">
        <v>642408</v>
      </c>
      <c r="K1366" t="s">
        <v>57</v>
      </c>
      <c r="L1366" t="s">
        <v>145</v>
      </c>
    </row>
    <row r="1367" spans="1:12" hidden="1" x14ac:dyDescent="0.35">
      <c r="A1367" t="s">
        <v>1507</v>
      </c>
      <c r="B1367" t="s">
        <v>746</v>
      </c>
      <c r="C1367" t="s">
        <v>149</v>
      </c>
      <c r="D1367" t="s">
        <v>160</v>
      </c>
      <c r="E1367" t="s">
        <v>143</v>
      </c>
      <c r="F1367" t="s">
        <v>161</v>
      </c>
      <c r="G1367">
        <v>47470</v>
      </c>
      <c r="H1367">
        <v>13578</v>
      </c>
      <c r="I1367">
        <v>45</v>
      </c>
      <c r="J1367">
        <v>605048</v>
      </c>
      <c r="K1367" t="s">
        <v>57</v>
      </c>
      <c r="L1367" t="s">
        <v>145</v>
      </c>
    </row>
    <row r="1368" spans="1:12" x14ac:dyDescent="0.35">
      <c r="A1368" t="s">
        <v>1508</v>
      </c>
      <c r="B1368" t="s">
        <v>746</v>
      </c>
      <c r="C1368" t="s">
        <v>147</v>
      </c>
      <c r="D1368" t="s">
        <v>160</v>
      </c>
      <c r="E1368" t="s">
        <v>143</v>
      </c>
      <c r="F1368" t="s">
        <v>161</v>
      </c>
      <c r="G1368">
        <v>59280</v>
      </c>
      <c r="H1368">
        <v>18969</v>
      </c>
      <c r="I1368">
        <v>37</v>
      </c>
      <c r="J1368">
        <v>544170</v>
      </c>
      <c r="K1368" t="s">
        <v>56</v>
      </c>
      <c r="L1368" t="s">
        <v>145</v>
      </c>
    </row>
    <row r="1369" spans="1:12" hidden="1" x14ac:dyDescent="0.35">
      <c r="A1369" t="s">
        <v>1509</v>
      </c>
      <c r="B1369" t="s">
        <v>746</v>
      </c>
      <c r="C1369" t="s">
        <v>141</v>
      </c>
      <c r="D1369" t="s">
        <v>160</v>
      </c>
      <c r="E1369" t="s">
        <v>143</v>
      </c>
      <c r="F1369" t="s">
        <v>161</v>
      </c>
      <c r="G1369">
        <v>72420</v>
      </c>
      <c r="H1369">
        <v>23664</v>
      </c>
      <c r="I1369">
        <v>58</v>
      </c>
      <c r="J1369">
        <v>609636</v>
      </c>
      <c r="K1369" t="s">
        <v>57</v>
      </c>
      <c r="L1369" t="s">
        <v>153</v>
      </c>
    </row>
    <row r="1370" spans="1:12" hidden="1" x14ac:dyDescent="0.35">
      <c r="A1370" t="s">
        <v>1510</v>
      </c>
      <c r="B1370" t="s">
        <v>746</v>
      </c>
      <c r="C1370" t="s">
        <v>149</v>
      </c>
      <c r="D1370" t="s">
        <v>160</v>
      </c>
      <c r="E1370" t="s">
        <v>143</v>
      </c>
      <c r="F1370" t="s">
        <v>161</v>
      </c>
      <c r="G1370">
        <v>109140</v>
      </c>
      <c r="H1370">
        <v>27580</v>
      </c>
      <c r="I1370">
        <v>25</v>
      </c>
      <c r="J1370">
        <v>861389</v>
      </c>
      <c r="K1370" t="s">
        <v>57</v>
      </c>
      <c r="L1370" t="s">
        <v>145</v>
      </c>
    </row>
    <row r="1371" spans="1:12" x14ac:dyDescent="0.35">
      <c r="A1371" t="s">
        <v>1511</v>
      </c>
      <c r="B1371" t="s">
        <v>746</v>
      </c>
      <c r="C1371" t="s">
        <v>147</v>
      </c>
      <c r="D1371" t="s">
        <v>160</v>
      </c>
      <c r="E1371" t="s">
        <v>152</v>
      </c>
      <c r="F1371" t="s">
        <v>161</v>
      </c>
      <c r="G1371">
        <v>7350</v>
      </c>
      <c r="H1371">
        <v>2811</v>
      </c>
      <c r="I1371">
        <v>51</v>
      </c>
      <c r="J1371">
        <v>302948</v>
      </c>
      <c r="K1371" t="s">
        <v>57</v>
      </c>
      <c r="L1371" t="s">
        <v>153</v>
      </c>
    </row>
    <row r="1372" spans="1:12" hidden="1" x14ac:dyDescent="0.35">
      <c r="A1372" t="s">
        <v>1512</v>
      </c>
      <c r="B1372" t="s">
        <v>746</v>
      </c>
      <c r="C1372" t="s">
        <v>149</v>
      </c>
      <c r="D1372" t="s">
        <v>160</v>
      </c>
      <c r="E1372" t="s">
        <v>152</v>
      </c>
      <c r="F1372" t="s">
        <v>161</v>
      </c>
      <c r="G1372">
        <v>10500</v>
      </c>
      <c r="H1372">
        <v>5232</v>
      </c>
      <c r="I1372">
        <v>35</v>
      </c>
      <c r="J1372">
        <v>545400</v>
      </c>
      <c r="K1372" t="s">
        <v>57</v>
      </c>
      <c r="L1372" t="s">
        <v>145</v>
      </c>
    </row>
    <row r="1373" spans="1:12" hidden="1" x14ac:dyDescent="0.35">
      <c r="A1373" t="s">
        <v>1513</v>
      </c>
      <c r="B1373" t="s">
        <v>746</v>
      </c>
      <c r="C1373" t="s">
        <v>141</v>
      </c>
      <c r="D1373" t="s">
        <v>160</v>
      </c>
      <c r="E1373" t="s">
        <v>152</v>
      </c>
      <c r="F1373" t="s">
        <v>161</v>
      </c>
      <c r="G1373">
        <v>3090</v>
      </c>
      <c r="H1373">
        <v>1019</v>
      </c>
      <c r="I1373">
        <v>38</v>
      </c>
      <c r="J1373">
        <v>558112</v>
      </c>
      <c r="K1373" t="s">
        <v>57</v>
      </c>
      <c r="L1373" t="s">
        <v>145</v>
      </c>
    </row>
    <row r="1374" spans="1:12" hidden="1" x14ac:dyDescent="0.35">
      <c r="A1374" t="s">
        <v>1514</v>
      </c>
      <c r="B1374" t="s">
        <v>746</v>
      </c>
      <c r="C1374" t="s">
        <v>149</v>
      </c>
      <c r="D1374" t="s">
        <v>160</v>
      </c>
      <c r="E1374" t="s">
        <v>152</v>
      </c>
      <c r="F1374" t="s">
        <v>161</v>
      </c>
      <c r="G1374">
        <v>5500</v>
      </c>
      <c r="H1374">
        <v>2040</v>
      </c>
      <c r="I1374">
        <v>46</v>
      </c>
      <c r="J1374">
        <v>548924</v>
      </c>
      <c r="K1374" t="s">
        <v>56</v>
      </c>
      <c r="L1374" t="s">
        <v>145</v>
      </c>
    </row>
    <row r="1375" spans="1:12" hidden="1" x14ac:dyDescent="0.35">
      <c r="A1375" t="s">
        <v>1515</v>
      </c>
      <c r="B1375" t="s">
        <v>746</v>
      </c>
      <c r="C1375" t="s">
        <v>149</v>
      </c>
      <c r="D1375" t="s">
        <v>160</v>
      </c>
      <c r="E1375" t="s">
        <v>152</v>
      </c>
      <c r="F1375" t="s">
        <v>161</v>
      </c>
      <c r="G1375">
        <v>6240</v>
      </c>
      <c r="H1375">
        <v>2754</v>
      </c>
      <c r="I1375">
        <v>39</v>
      </c>
      <c r="J1375">
        <v>829974</v>
      </c>
      <c r="K1375" t="s">
        <v>57</v>
      </c>
      <c r="L1375" t="s">
        <v>153</v>
      </c>
    </row>
    <row r="1376" spans="1:12" hidden="1" x14ac:dyDescent="0.35">
      <c r="A1376" t="s">
        <v>1516</v>
      </c>
      <c r="B1376" t="s">
        <v>746</v>
      </c>
      <c r="C1376" t="s">
        <v>141</v>
      </c>
      <c r="D1376" t="s">
        <v>160</v>
      </c>
      <c r="E1376" t="s">
        <v>152</v>
      </c>
      <c r="F1376" t="s">
        <v>161</v>
      </c>
      <c r="G1376">
        <v>6300</v>
      </c>
      <c r="H1376">
        <v>2039</v>
      </c>
      <c r="I1376">
        <v>23</v>
      </c>
      <c r="J1376">
        <v>666270</v>
      </c>
      <c r="K1376" t="s">
        <v>57</v>
      </c>
      <c r="L1376" t="s">
        <v>145</v>
      </c>
    </row>
    <row r="1377" spans="1:12" x14ac:dyDescent="0.35">
      <c r="A1377" t="s">
        <v>1517</v>
      </c>
      <c r="B1377" t="s">
        <v>746</v>
      </c>
      <c r="C1377" t="s">
        <v>147</v>
      </c>
      <c r="D1377" t="s">
        <v>160</v>
      </c>
      <c r="E1377" t="s">
        <v>152</v>
      </c>
      <c r="F1377" t="s">
        <v>161</v>
      </c>
      <c r="G1377">
        <v>6480</v>
      </c>
      <c r="H1377">
        <v>2508</v>
      </c>
      <c r="I1377">
        <v>61</v>
      </c>
      <c r="J1377">
        <v>1050566</v>
      </c>
      <c r="K1377" t="s">
        <v>56</v>
      </c>
      <c r="L1377" t="s">
        <v>145</v>
      </c>
    </row>
    <row r="1378" spans="1:12" x14ac:dyDescent="0.35">
      <c r="A1378" t="s">
        <v>1518</v>
      </c>
      <c r="B1378" t="s">
        <v>746</v>
      </c>
      <c r="C1378" t="s">
        <v>147</v>
      </c>
      <c r="D1378" t="s">
        <v>160</v>
      </c>
      <c r="E1378" t="s">
        <v>152</v>
      </c>
      <c r="F1378" t="s">
        <v>161</v>
      </c>
      <c r="G1378">
        <v>6480</v>
      </c>
      <c r="H1378">
        <v>1977</v>
      </c>
      <c r="I1378">
        <v>57</v>
      </c>
      <c r="J1378">
        <v>622856</v>
      </c>
      <c r="K1378" t="s">
        <v>56</v>
      </c>
      <c r="L1378" t="s">
        <v>145</v>
      </c>
    </row>
    <row r="1379" spans="1:12" hidden="1" x14ac:dyDescent="0.35">
      <c r="A1379" t="s">
        <v>1519</v>
      </c>
      <c r="B1379" t="s">
        <v>746</v>
      </c>
      <c r="C1379" t="s">
        <v>149</v>
      </c>
      <c r="D1379" t="s">
        <v>160</v>
      </c>
      <c r="E1379" t="s">
        <v>152</v>
      </c>
      <c r="F1379" t="s">
        <v>161</v>
      </c>
      <c r="G1379">
        <v>6240</v>
      </c>
      <c r="H1379">
        <v>2121</v>
      </c>
      <c r="I1379">
        <v>42</v>
      </c>
      <c r="J1379">
        <v>422940</v>
      </c>
      <c r="K1379" t="s">
        <v>57</v>
      </c>
      <c r="L1379" t="s">
        <v>145</v>
      </c>
    </row>
    <row r="1380" spans="1:12" hidden="1" x14ac:dyDescent="0.35">
      <c r="A1380" t="s">
        <v>1520</v>
      </c>
      <c r="B1380" t="s">
        <v>746</v>
      </c>
      <c r="C1380" t="s">
        <v>141</v>
      </c>
      <c r="D1380" t="s">
        <v>160</v>
      </c>
      <c r="E1380" t="s">
        <v>152</v>
      </c>
      <c r="F1380" t="s">
        <v>161</v>
      </c>
      <c r="G1380">
        <v>6480</v>
      </c>
      <c r="H1380">
        <v>2035</v>
      </c>
      <c r="I1380">
        <v>31</v>
      </c>
      <c r="J1380">
        <v>765856</v>
      </c>
      <c r="K1380" t="s">
        <v>57</v>
      </c>
      <c r="L1380" t="s">
        <v>145</v>
      </c>
    </row>
    <row r="1381" spans="1:12" x14ac:dyDescent="0.35">
      <c r="A1381" t="s">
        <v>1521</v>
      </c>
      <c r="B1381" t="s">
        <v>746</v>
      </c>
      <c r="C1381" t="s">
        <v>147</v>
      </c>
      <c r="D1381" t="s">
        <v>160</v>
      </c>
      <c r="E1381" t="s">
        <v>152</v>
      </c>
      <c r="F1381" t="s">
        <v>161</v>
      </c>
      <c r="G1381">
        <v>7210</v>
      </c>
      <c r="H1381">
        <v>3402</v>
      </c>
      <c r="I1381">
        <v>50</v>
      </c>
      <c r="J1381">
        <v>462240</v>
      </c>
      <c r="K1381" t="s">
        <v>56</v>
      </c>
      <c r="L1381" t="s">
        <v>145</v>
      </c>
    </row>
    <row r="1382" spans="1:12" hidden="1" x14ac:dyDescent="0.35">
      <c r="A1382" t="s">
        <v>1522</v>
      </c>
      <c r="B1382" t="s">
        <v>746</v>
      </c>
      <c r="C1382" t="s">
        <v>141</v>
      </c>
      <c r="D1382" t="s">
        <v>160</v>
      </c>
      <c r="E1382" t="s">
        <v>152</v>
      </c>
      <c r="F1382" t="s">
        <v>161</v>
      </c>
      <c r="G1382">
        <v>7490</v>
      </c>
      <c r="H1382">
        <v>3252</v>
      </c>
      <c r="I1382">
        <v>49</v>
      </c>
      <c r="J1382">
        <v>688117</v>
      </c>
      <c r="K1382" t="s">
        <v>57</v>
      </c>
      <c r="L1382" t="s">
        <v>145</v>
      </c>
    </row>
    <row r="1383" spans="1:12" x14ac:dyDescent="0.35">
      <c r="A1383" t="s">
        <v>1523</v>
      </c>
      <c r="B1383" t="s">
        <v>746</v>
      </c>
      <c r="C1383" t="s">
        <v>147</v>
      </c>
      <c r="D1383" t="s">
        <v>160</v>
      </c>
      <c r="E1383" t="s">
        <v>152</v>
      </c>
      <c r="F1383" t="s">
        <v>161</v>
      </c>
      <c r="G1383">
        <v>7420</v>
      </c>
      <c r="H1383">
        <v>2352</v>
      </c>
      <c r="I1383">
        <v>47</v>
      </c>
      <c r="J1383">
        <v>481346</v>
      </c>
      <c r="K1383" t="s">
        <v>57</v>
      </c>
      <c r="L1383" t="s">
        <v>145</v>
      </c>
    </row>
    <row r="1384" spans="1:12" hidden="1" x14ac:dyDescent="0.35">
      <c r="A1384" t="s">
        <v>1524</v>
      </c>
      <c r="B1384" t="s">
        <v>746</v>
      </c>
      <c r="C1384" t="s">
        <v>141</v>
      </c>
      <c r="D1384" t="s">
        <v>160</v>
      </c>
      <c r="E1384" t="s">
        <v>152</v>
      </c>
      <c r="F1384" t="s">
        <v>161</v>
      </c>
      <c r="G1384">
        <v>9180</v>
      </c>
      <c r="H1384">
        <v>3727</v>
      </c>
      <c r="I1384">
        <v>32</v>
      </c>
      <c r="J1384">
        <v>271524</v>
      </c>
      <c r="K1384" t="s">
        <v>57</v>
      </c>
      <c r="L1384" t="s">
        <v>145</v>
      </c>
    </row>
    <row r="1385" spans="1:12" x14ac:dyDescent="0.35">
      <c r="A1385" t="s">
        <v>1525</v>
      </c>
      <c r="B1385" t="s">
        <v>746</v>
      </c>
      <c r="C1385" t="s">
        <v>147</v>
      </c>
      <c r="D1385" t="s">
        <v>160</v>
      </c>
      <c r="E1385" t="s">
        <v>152</v>
      </c>
      <c r="F1385" t="s">
        <v>161</v>
      </c>
      <c r="G1385">
        <v>10100</v>
      </c>
      <c r="H1385">
        <v>4070</v>
      </c>
      <c r="I1385">
        <v>47</v>
      </c>
      <c r="J1385">
        <v>313040</v>
      </c>
      <c r="K1385" t="s">
        <v>57</v>
      </c>
      <c r="L1385" t="s">
        <v>145</v>
      </c>
    </row>
    <row r="1386" spans="1:12" hidden="1" x14ac:dyDescent="0.35">
      <c r="A1386" t="s">
        <v>1526</v>
      </c>
      <c r="B1386" t="s">
        <v>746</v>
      </c>
      <c r="C1386" t="s">
        <v>141</v>
      </c>
      <c r="D1386" t="s">
        <v>160</v>
      </c>
      <c r="E1386" t="s">
        <v>152</v>
      </c>
      <c r="F1386" t="s">
        <v>161</v>
      </c>
      <c r="G1386">
        <v>10500</v>
      </c>
      <c r="H1386">
        <v>4141</v>
      </c>
      <c r="I1386">
        <v>39</v>
      </c>
      <c r="J1386">
        <v>847366</v>
      </c>
      <c r="K1386" t="s">
        <v>57</v>
      </c>
      <c r="L1386" t="s">
        <v>145</v>
      </c>
    </row>
    <row r="1387" spans="1:12" hidden="1" x14ac:dyDescent="0.35">
      <c r="A1387" t="s">
        <v>1527</v>
      </c>
      <c r="B1387" t="s">
        <v>746</v>
      </c>
      <c r="C1387" t="s">
        <v>149</v>
      </c>
      <c r="D1387" t="s">
        <v>160</v>
      </c>
      <c r="E1387" t="s">
        <v>152</v>
      </c>
      <c r="F1387" t="s">
        <v>161</v>
      </c>
      <c r="G1387">
        <v>11000</v>
      </c>
      <c r="H1387">
        <v>4730</v>
      </c>
      <c r="I1387">
        <v>33</v>
      </c>
      <c r="J1387">
        <v>400162</v>
      </c>
      <c r="K1387" t="s">
        <v>57</v>
      </c>
      <c r="L1387" t="s">
        <v>145</v>
      </c>
    </row>
    <row r="1388" spans="1:12" x14ac:dyDescent="0.35">
      <c r="A1388" t="s">
        <v>1528</v>
      </c>
      <c r="B1388" t="s">
        <v>746</v>
      </c>
      <c r="C1388" t="s">
        <v>147</v>
      </c>
      <c r="D1388" t="s">
        <v>160</v>
      </c>
      <c r="E1388" t="s">
        <v>152</v>
      </c>
      <c r="F1388" t="s">
        <v>161</v>
      </c>
      <c r="G1388">
        <v>25300</v>
      </c>
      <c r="H1388">
        <v>8680</v>
      </c>
      <c r="I1388">
        <v>41</v>
      </c>
      <c r="J1388">
        <v>450149</v>
      </c>
      <c r="K1388" t="s">
        <v>56</v>
      </c>
      <c r="L1388" t="s">
        <v>153</v>
      </c>
    </row>
    <row r="1389" spans="1:12" hidden="1" x14ac:dyDescent="0.35">
      <c r="A1389" t="s">
        <v>1529</v>
      </c>
      <c r="B1389" t="s">
        <v>746</v>
      </c>
      <c r="C1389" t="s">
        <v>141</v>
      </c>
      <c r="D1389" t="s">
        <v>160</v>
      </c>
      <c r="E1389" t="s">
        <v>152</v>
      </c>
      <c r="F1389" t="s">
        <v>161</v>
      </c>
      <c r="G1389">
        <v>23230</v>
      </c>
      <c r="H1389">
        <v>7948</v>
      </c>
      <c r="I1389">
        <v>44</v>
      </c>
      <c r="J1389">
        <v>619744</v>
      </c>
      <c r="K1389" t="s">
        <v>57</v>
      </c>
      <c r="L1389" t="s">
        <v>145</v>
      </c>
    </row>
    <row r="1390" spans="1:12" x14ac:dyDescent="0.35">
      <c r="A1390" t="s">
        <v>1530</v>
      </c>
      <c r="B1390" t="s">
        <v>746</v>
      </c>
      <c r="C1390" t="s">
        <v>147</v>
      </c>
      <c r="D1390" t="s">
        <v>160</v>
      </c>
      <c r="E1390" t="s">
        <v>152</v>
      </c>
      <c r="F1390" t="s">
        <v>161</v>
      </c>
      <c r="G1390">
        <v>27820</v>
      </c>
      <c r="H1390">
        <v>10010</v>
      </c>
      <c r="I1390">
        <v>33</v>
      </c>
      <c r="J1390">
        <v>390504</v>
      </c>
      <c r="K1390" t="s">
        <v>57</v>
      </c>
      <c r="L1390" t="s">
        <v>145</v>
      </c>
    </row>
    <row r="1391" spans="1:12" hidden="1" x14ac:dyDescent="0.35">
      <c r="A1391" t="s">
        <v>1531</v>
      </c>
      <c r="B1391" t="s">
        <v>746</v>
      </c>
      <c r="C1391" t="s">
        <v>149</v>
      </c>
      <c r="D1391" t="s">
        <v>160</v>
      </c>
      <c r="E1391" t="s">
        <v>152</v>
      </c>
      <c r="F1391" t="s">
        <v>161</v>
      </c>
      <c r="G1391">
        <v>28600</v>
      </c>
      <c r="H1391">
        <v>12168</v>
      </c>
      <c r="I1391">
        <v>46</v>
      </c>
      <c r="J1391">
        <v>481416</v>
      </c>
      <c r="K1391" t="s">
        <v>56</v>
      </c>
      <c r="L1391" t="s">
        <v>145</v>
      </c>
    </row>
    <row r="1392" spans="1:12" hidden="1" x14ac:dyDescent="0.35">
      <c r="A1392" t="s">
        <v>1532</v>
      </c>
      <c r="B1392" t="s">
        <v>746</v>
      </c>
      <c r="C1392" t="s">
        <v>149</v>
      </c>
      <c r="D1392" t="s">
        <v>160</v>
      </c>
      <c r="E1392" t="s">
        <v>152</v>
      </c>
      <c r="F1392" t="s">
        <v>161</v>
      </c>
      <c r="G1392">
        <v>28560</v>
      </c>
      <c r="H1392">
        <v>9900</v>
      </c>
      <c r="I1392">
        <v>54</v>
      </c>
      <c r="J1392">
        <v>1037622</v>
      </c>
      <c r="K1392" t="s">
        <v>56</v>
      </c>
      <c r="L1392" t="s">
        <v>145</v>
      </c>
    </row>
    <row r="1393" spans="1:12" hidden="1" x14ac:dyDescent="0.35">
      <c r="A1393" t="s">
        <v>1533</v>
      </c>
      <c r="B1393" t="s">
        <v>746</v>
      </c>
      <c r="C1393" t="s">
        <v>141</v>
      </c>
      <c r="D1393" t="s">
        <v>160</v>
      </c>
      <c r="E1393" t="s">
        <v>152</v>
      </c>
      <c r="F1393" t="s">
        <v>161</v>
      </c>
      <c r="G1393">
        <v>41410</v>
      </c>
      <c r="H1393">
        <v>14636</v>
      </c>
      <c r="I1393">
        <v>59</v>
      </c>
      <c r="J1393">
        <v>606096</v>
      </c>
      <c r="K1393" t="s">
        <v>57</v>
      </c>
      <c r="L1393" t="s">
        <v>153</v>
      </c>
    </row>
    <row r="1394" spans="1:12" hidden="1" x14ac:dyDescent="0.35">
      <c r="A1394" t="s">
        <v>1534</v>
      </c>
      <c r="B1394" t="s">
        <v>746</v>
      </c>
      <c r="C1394" t="s">
        <v>149</v>
      </c>
      <c r="D1394" t="s">
        <v>160</v>
      </c>
      <c r="E1394" t="s">
        <v>152</v>
      </c>
      <c r="F1394" t="s">
        <v>161</v>
      </c>
      <c r="G1394">
        <v>91520</v>
      </c>
      <c r="H1394">
        <v>34214</v>
      </c>
      <c r="I1394">
        <v>24</v>
      </c>
      <c r="J1394">
        <v>606312</v>
      </c>
      <c r="K1394" t="s">
        <v>56</v>
      </c>
      <c r="L1394" t="s">
        <v>153</v>
      </c>
    </row>
    <row r="1395" spans="1:12" x14ac:dyDescent="0.35">
      <c r="A1395" t="s">
        <v>1535</v>
      </c>
      <c r="B1395" t="s">
        <v>746</v>
      </c>
      <c r="C1395" t="s">
        <v>147</v>
      </c>
      <c r="D1395" t="s">
        <v>160</v>
      </c>
      <c r="E1395" t="s">
        <v>156</v>
      </c>
      <c r="F1395" t="s">
        <v>161</v>
      </c>
      <c r="G1395">
        <v>7210</v>
      </c>
      <c r="H1395">
        <v>3553</v>
      </c>
      <c r="I1395">
        <v>27</v>
      </c>
      <c r="J1395">
        <v>402480</v>
      </c>
      <c r="K1395" t="s">
        <v>57</v>
      </c>
      <c r="L1395" t="s">
        <v>145</v>
      </c>
    </row>
    <row r="1396" spans="1:12" hidden="1" x14ac:dyDescent="0.35">
      <c r="A1396" t="s">
        <v>1536</v>
      </c>
      <c r="B1396" t="s">
        <v>746</v>
      </c>
      <c r="C1396" t="s">
        <v>141</v>
      </c>
      <c r="D1396" t="s">
        <v>160</v>
      </c>
      <c r="E1396" t="s">
        <v>156</v>
      </c>
      <c r="F1396" t="s">
        <v>161</v>
      </c>
      <c r="G1396">
        <v>8080</v>
      </c>
      <c r="H1396">
        <v>4011</v>
      </c>
      <c r="I1396">
        <v>28</v>
      </c>
      <c r="J1396">
        <v>821310</v>
      </c>
      <c r="K1396" t="s">
        <v>57</v>
      </c>
      <c r="L1396" t="s">
        <v>153</v>
      </c>
    </row>
    <row r="1397" spans="1:12" hidden="1" x14ac:dyDescent="0.35">
      <c r="A1397" t="s">
        <v>1537</v>
      </c>
      <c r="B1397" t="s">
        <v>746</v>
      </c>
      <c r="C1397" t="s">
        <v>149</v>
      </c>
      <c r="D1397" t="s">
        <v>160</v>
      </c>
      <c r="E1397" t="s">
        <v>156</v>
      </c>
      <c r="F1397" t="s">
        <v>161</v>
      </c>
      <c r="G1397">
        <v>4280</v>
      </c>
      <c r="H1397">
        <v>1568</v>
      </c>
      <c r="I1397">
        <v>39</v>
      </c>
      <c r="J1397">
        <v>819315</v>
      </c>
      <c r="K1397" t="s">
        <v>57</v>
      </c>
      <c r="L1397" t="s">
        <v>145</v>
      </c>
    </row>
    <row r="1398" spans="1:12" hidden="1" x14ac:dyDescent="0.35">
      <c r="A1398" t="s">
        <v>1538</v>
      </c>
      <c r="B1398" t="s">
        <v>746</v>
      </c>
      <c r="C1398" t="s">
        <v>149</v>
      </c>
      <c r="D1398" t="s">
        <v>160</v>
      </c>
      <c r="E1398" t="s">
        <v>156</v>
      </c>
      <c r="F1398" t="s">
        <v>161</v>
      </c>
      <c r="G1398">
        <v>5200</v>
      </c>
      <c r="H1398">
        <v>2047</v>
      </c>
      <c r="I1398">
        <v>55</v>
      </c>
      <c r="J1398">
        <v>375215</v>
      </c>
      <c r="K1398" t="s">
        <v>57</v>
      </c>
      <c r="L1398" t="s">
        <v>145</v>
      </c>
    </row>
    <row r="1399" spans="1:12" hidden="1" x14ac:dyDescent="0.35">
      <c r="A1399" t="s">
        <v>1539</v>
      </c>
      <c r="B1399" t="s">
        <v>746</v>
      </c>
      <c r="C1399" t="s">
        <v>141</v>
      </c>
      <c r="D1399" t="s">
        <v>160</v>
      </c>
      <c r="E1399" t="s">
        <v>156</v>
      </c>
      <c r="F1399" t="s">
        <v>161</v>
      </c>
      <c r="G1399">
        <v>5100</v>
      </c>
      <c r="H1399">
        <v>2257</v>
      </c>
      <c r="I1399">
        <v>52</v>
      </c>
      <c r="J1399">
        <v>719730</v>
      </c>
      <c r="K1399" t="s">
        <v>57</v>
      </c>
      <c r="L1399" t="s">
        <v>153</v>
      </c>
    </row>
    <row r="1400" spans="1:12" x14ac:dyDescent="0.35">
      <c r="A1400" t="s">
        <v>1540</v>
      </c>
      <c r="B1400" t="s">
        <v>746</v>
      </c>
      <c r="C1400" t="s">
        <v>147</v>
      </c>
      <c r="D1400" t="s">
        <v>160</v>
      </c>
      <c r="E1400" t="s">
        <v>156</v>
      </c>
      <c r="F1400" t="s">
        <v>161</v>
      </c>
      <c r="G1400">
        <v>5400</v>
      </c>
      <c r="H1400">
        <v>2121</v>
      </c>
      <c r="I1400">
        <v>37</v>
      </c>
      <c r="J1400">
        <v>935556</v>
      </c>
      <c r="K1400" t="s">
        <v>56</v>
      </c>
      <c r="L1400" t="s">
        <v>145</v>
      </c>
    </row>
    <row r="1401" spans="1:12" x14ac:dyDescent="0.35">
      <c r="A1401" t="s">
        <v>1541</v>
      </c>
      <c r="B1401" t="s">
        <v>746</v>
      </c>
      <c r="C1401" t="s">
        <v>147</v>
      </c>
      <c r="D1401" t="s">
        <v>160</v>
      </c>
      <c r="E1401" t="s">
        <v>156</v>
      </c>
      <c r="F1401" t="s">
        <v>161</v>
      </c>
      <c r="G1401">
        <v>6480</v>
      </c>
      <c r="H1401">
        <v>2706</v>
      </c>
      <c r="I1401">
        <v>42</v>
      </c>
      <c r="J1401">
        <v>786216</v>
      </c>
      <c r="K1401" t="s">
        <v>57</v>
      </c>
      <c r="L1401" t="s">
        <v>145</v>
      </c>
    </row>
    <row r="1402" spans="1:12" hidden="1" x14ac:dyDescent="0.35">
      <c r="A1402" t="s">
        <v>1542</v>
      </c>
      <c r="B1402" t="s">
        <v>746</v>
      </c>
      <c r="C1402" t="s">
        <v>141</v>
      </c>
      <c r="D1402" t="s">
        <v>160</v>
      </c>
      <c r="E1402" t="s">
        <v>156</v>
      </c>
      <c r="F1402" t="s">
        <v>161</v>
      </c>
      <c r="G1402">
        <v>6420</v>
      </c>
      <c r="H1402">
        <v>2394</v>
      </c>
      <c r="I1402">
        <v>27</v>
      </c>
      <c r="J1402">
        <v>965580</v>
      </c>
      <c r="K1402" t="s">
        <v>57</v>
      </c>
      <c r="L1402" t="s">
        <v>145</v>
      </c>
    </row>
    <row r="1403" spans="1:12" x14ac:dyDescent="0.35">
      <c r="A1403" t="s">
        <v>1543</v>
      </c>
      <c r="B1403" t="s">
        <v>746</v>
      </c>
      <c r="C1403" t="s">
        <v>147</v>
      </c>
      <c r="D1403" t="s">
        <v>160</v>
      </c>
      <c r="E1403" t="s">
        <v>156</v>
      </c>
      <c r="F1403" t="s">
        <v>161</v>
      </c>
      <c r="G1403">
        <v>6060</v>
      </c>
      <c r="H1403">
        <v>2631</v>
      </c>
      <c r="I1403">
        <v>46</v>
      </c>
      <c r="J1403">
        <v>469044</v>
      </c>
      <c r="K1403" t="s">
        <v>57</v>
      </c>
      <c r="L1403" t="s">
        <v>145</v>
      </c>
    </row>
    <row r="1404" spans="1:12" hidden="1" x14ac:dyDescent="0.35">
      <c r="A1404" t="s">
        <v>1544</v>
      </c>
      <c r="B1404" t="s">
        <v>746</v>
      </c>
      <c r="C1404" t="s">
        <v>141</v>
      </c>
      <c r="D1404" t="s">
        <v>160</v>
      </c>
      <c r="E1404" t="s">
        <v>156</v>
      </c>
      <c r="F1404" t="s">
        <v>161</v>
      </c>
      <c r="G1404">
        <v>6480</v>
      </c>
      <c r="H1404">
        <v>2224</v>
      </c>
      <c r="I1404">
        <v>32</v>
      </c>
      <c r="J1404">
        <v>572724</v>
      </c>
      <c r="K1404" t="s">
        <v>57</v>
      </c>
      <c r="L1404" t="s">
        <v>145</v>
      </c>
    </row>
    <row r="1405" spans="1:12" hidden="1" x14ac:dyDescent="0.35">
      <c r="A1405" t="s">
        <v>1545</v>
      </c>
      <c r="B1405" t="s">
        <v>746</v>
      </c>
      <c r="C1405" t="s">
        <v>149</v>
      </c>
      <c r="D1405" t="s">
        <v>160</v>
      </c>
      <c r="E1405" t="s">
        <v>156</v>
      </c>
      <c r="F1405" t="s">
        <v>161</v>
      </c>
      <c r="G1405">
        <v>6120</v>
      </c>
      <c r="H1405">
        <v>3008</v>
      </c>
      <c r="I1405">
        <v>26</v>
      </c>
      <c r="J1405">
        <v>739540</v>
      </c>
      <c r="K1405" t="s">
        <v>57</v>
      </c>
      <c r="L1405" t="s">
        <v>153</v>
      </c>
    </row>
    <row r="1406" spans="1:12" hidden="1" x14ac:dyDescent="0.35">
      <c r="A1406" t="s">
        <v>1546</v>
      </c>
      <c r="B1406" t="s">
        <v>746</v>
      </c>
      <c r="C1406" t="s">
        <v>141</v>
      </c>
      <c r="D1406" t="s">
        <v>160</v>
      </c>
      <c r="E1406" t="s">
        <v>156</v>
      </c>
      <c r="F1406" t="s">
        <v>161</v>
      </c>
      <c r="G1406">
        <v>6360</v>
      </c>
      <c r="H1406">
        <v>2916</v>
      </c>
      <c r="I1406">
        <v>24</v>
      </c>
      <c r="J1406">
        <v>1007964</v>
      </c>
      <c r="K1406" t="s">
        <v>57</v>
      </c>
      <c r="L1406" t="s">
        <v>145</v>
      </c>
    </row>
    <row r="1407" spans="1:12" hidden="1" x14ac:dyDescent="0.35">
      <c r="A1407" t="s">
        <v>1547</v>
      </c>
      <c r="B1407" t="s">
        <v>746</v>
      </c>
      <c r="C1407" t="s">
        <v>149</v>
      </c>
      <c r="D1407" t="s">
        <v>160</v>
      </c>
      <c r="E1407" t="s">
        <v>156</v>
      </c>
      <c r="F1407" t="s">
        <v>161</v>
      </c>
      <c r="G1407">
        <v>6600</v>
      </c>
      <c r="H1407">
        <v>2995</v>
      </c>
      <c r="I1407">
        <v>26</v>
      </c>
      <c r="J1407">
        <v>492660</v>
      </c>
      <c r="K1407" t="s">
        <v>57</v>
      </c>
      <c r="L1407" t="s">
        <v>145</v>
      </c>
    </row>
    <row r="1408" spans="1:12" x14ac:dyDescent="0.35">
      <c r="A1408" t="s">
        <v>1548</v>
      </c>
      <c r="B1408" t="s">
        <v>746</v>
      </c>
      <c r="C1408" t="s">
        <v>147</v>
      </c>
      <c r="D1408" t="s">
        <v>160</v>
      </c>
      <c r="E1408" t="s">
        <v>156</v>
      </c>
      <c r="F1408" t="s">
        <v>161</v>
      </c>
      <c r="G1408">
        <v>7490</v>
      </c>
      <c r="H1408">
        <v>2307</v>
      </c>
      <c r="I1408">
        <v>28</v>
      </c>
      <c r="J1408">
        <v>578245</v>
      </c>
      <c r="K1408" t="s">
        <v>57</v>
      </c>
      <c r="L1408" t="s">
        <v>145</v>
      </c>
    </row>
    <row r="1409" spans="1:12" hidden="1" x14ac:dyDescent="0.35">
      <c r="A1409" t="s">
        <v>1549</v>
      </c>
      <c r="B1409" t="s">
        <v>746</v>
      </c>
      <c r="C1409" t="s">
        <v>149</v>
      </c>
      <c r="D1409" t="s">
        <v>160</v>
      </c>
      <c r="E1409" t="s">
        <v>156</v>
      </c>
      <c r="F1409" t="s">
        <v>161</v>
      </c>
      <c r="G1409">
        <v>7070</v>
      </c>
      <c r="H1409">
        <v>2940</v>
      </c>
      <c r="I1409">
        <v>41</v>
      </c>
      <c r="J1409">
        <v>239030</v>
      </c>
      <c r="K1409" t="s">
        <v>57</v>
      </c>
      <c r="L1409" t="s">
        <v>145</v>
      </c>
    </row>
    <row r="1410" spans="1:12" hidden="1" x14ac:dyDescent="0.35">
      <c r="A1410" t="s">
        <v>1550</v>
      </c>
      <c r="B1410" t="s">
        <v>746</v>
      </c>
      <c r="C1410" t="s">
        <v>149</v>
      </c>
      <c r="D1410" t="s">
        <v>160</v>
      </c>
      <c r="E1410" t="s">
        <v>156</v>
      </c>
      <c r="F1410" t="s">
        <v>161</v>
      </c>
      <c r="G1410">
        <v>7490</v>
      </c>
      <c r="H1410">
        <v>2594</v>
      </c>
      <c r="I1410">
        <v>52</v>
      </c>
      <c r="J1410">
        <v>717570</v>
      </c>
      <c r="K1410" t="s">
        <v>57</v>
      </c>
      <c r="L1410" t="s">
        <v>153</v>
      </c>
    </row>
    <row r="1411" spans="1:12" hidden="1" x14ac:dyDescent="0.35">
      <c r="A1411" t="s">
        <v>1551</v>
      </c>
      <c r="B1411" t="s">
        <v>746</v>
      </c>
      <c r="C1411" t="s">
        <v>141</v>
      </c>
      <c r="D1411" t="s">
        <v>160</v>
      </c>
      <c r="E1411" t="s">
        <v>156</v>
      </c>
      <c r="F1411" t="s">
        <v>161</v>
      </c>
      <c r="G1411">
        <v>7490</v>
      </c>
      <c r="H1411">
        <v>2425</v>
      </c>
      <c r="I1411">
        <v>52</v>
      </c>
      <c r="J1411">
        <v>461240</v>
      </c>
      <c r="K1411" t="s">
        <v>57</v>
      </c>
      <c r="L1411" t="s">
        <v>145</v>
      </c>
    </row>
    <row r="1412" spans="1:12" hidden="1" x14ac:dyDescent="0.35">
      <c r="A1412" t="s">
        <v>1552</v>
      </c>
      <c r="B1412" t="s">
        <v>746</v>
      </c>
      <c r="C1412" t="s">
        <v>141</v>
      </c>
      <c r="D1412" t="s">
        <v>160</v>
      </c>
      <c r="E1412" t="s">
        <v>156</v>
      </c>
      <c r="F1412" t="s">
        <v>161</v>
      </c>
      <c r="G1412">
        <v>7560</v>
      </c>
      <c r="H1412">
        <v>2352</v>
      </c>
      <c r="I1412">
        <v>25</v>
      </c>
      <c r="J1412">
        <v>393260</v>
      </c>
      <c r="K1412" t="s">
        <v>56</v>
      </c>
      <c r="L1412" t="s">
        <v>145</v>
      </c>
    </row>
    <row r="1413" spans="1:12" hidden="1" x14ac:dyDescent="0.35">
      <c r="A1413" t="s">
        <v>1553</v>
      </c>
      <c r="B1413" t="s">
        <v>746</v>
      </c>
      <c r="C1413" t="s">
        <v>149</v>
      </c>
      <c r="D1413" t="s">
        <v>160</v>
      </c>
      <c r="E1413" t="s">
        <v>156</v>
      </c>
      <c r="F1413" t="s">
        <v>161</v>
      </c>
      <c r="G1413">
        <v>8160</v>
      </c>
      <c r="H1413">
        <v>2747</v>
      </c>
      <c r="I1413">
        <v>41</v>
      </c>
      <c r="J1413">
        <v>807400</v>
      </c>
      <c r="K1413" t="s">
        <v>57</v>
      </c>
      <c r="L1413" t="s">
        <v>145</v>
      </c>
    </row>
    <row r="1414" spans="1:12" hidden="1" x14ac:dyDescent="0.35">
      <c r="A1414" t="s">
        <v>1554</v>
      </c>
      <c r="B1414" t="s">
        <v>746</v>
      </c>
      <c r="C1414" t="s">
        <v>141</v>
      </c>
      <c r="D1414" t="s">
        <v>160</v>
      </c>
      <c r="E1414" t="s">
        <v>156</v>
      </c>
      <c r="F1414" t="s">
        <v>161</v>
      </c>
      <c r="G1414">
        <v>8480</v>
      </c>
      <c r="H1414">
        <v>3520</v>
      </c>
      <c r="I1414">
        <v>35</v>
      </c>
      <c r="J1414">
        <v>404781</v>
      </c>
      <c r="K1414" t="s">
        <v>57</v>
      </c>
      <c r="L1414" t="s">
        <v>145</v>
      </c>
    </row>
    <row r="1415" spans="1:12" hidden="1" x14ac:dyDescent="0.35">
      <c r="A1415" t="s">
        <v>1555</v>
      </c>
      <c r="B1415" t="s">
        <v>746</v>
      </c>
      <c r="C1415" t="s">
        <v>149</v>
      </c>
      <c r="D1415" t="s">
        <v>160</v>
      </c>
      <c r="E1415" t="s">
        <v>156</v>
      </c>
      <c r="F1415" t="s">
        <v>161</v>
      </c>
      <c r="G1415">
        <v>8240</v>
      </c>
      <c r="H1415">
        <v>3680</v>
      </c>
      <c r="I1415">
        <v>54</v>
      </c>
      <c r="J1415">
        <v>574245</v>
      </c>
      <c r="K1415" t="s">
        <v>57</v>
      </c>
      <c r="L1415" t="s">
        <v>145</v>
      </c>
    </row>
    <row r="1416" spans="1:12" hidden="1" x14ac:dyDescent="0.35">
      <c r="A1416" t="s">
        <v>1556</v>
      </c>
      <c r="B1416" t="s">
        <v>746</v>
      </c>
      <c r="C1416" t="s">
        <v>149</v>
      </c>
      <c r="D1416" t="s">
        <v>160</v>
      </c>
      <c r="E1416" t="s">
        <v>156</v>
      </c>
      <c r="F1416" t="s">
        <v>161</v>
      </c>
      <c r="G1416">
        <v>8560</v>
      </c>
      <c r="H1416">
        <v>2828</v>
      </c>
      <c r="I1416">
        <v>47</v>
      </c>
      <c r="J1416">
        <v>474109</v>
      </c>
      <c r="K1416" t="s">
        <v>56</v>
      </c>
      <c r="L1416" t="s">
        <v>145</v>
      </c>
    </row>
    <row r="1417" spans="1:12" hidden="1" x14ac:dyDescent="0.35">
      <c r="A1417" t="s">
        <v>1557</v>
      </c>
      <c r="B1417" t="s">
        <v>746</v>
      </c>
      <c r="C1417" t="s">
        <v>149</v>
      </c>
      <c r="D1417" t="s">
        <v>160</v>
      </c>
      <c r="E1417" t="s">
        <v>156</v>
      </c>
      <c r="F1417" t="s">
        <v>161</v>
      </c>
      <c r="G1417">
        <v>9090</v>
      </c>
      <c r="H1417">
        <v>4171</v>
      </c>
      <c r="I1417">
        <v>42</v>
      </c>
      <c r="J1417">
        <v>1021335</v>
      </c>
      <c r="K1417" t="s">
        <v>57</v>
      </c>
      <c r="L1417" t="s">
        <v>145</v>
      </c>
    </row>
    <row r="1418" spans="1:12" hidden="1" x14ac:dyDescent="0.35">
      <c r="A1418" t="s">
        <v>1558</v>
      </c>
      <c r="B1418" t="s">
        <v>746</v>
      </c>
      <c r="C1418" t="s">
        <v>149</v>
      </c>
      <c r="D1418" t="s">
        <v>160</v>
      </c>
      <c r="E1418" t="s">
        <v>156</v>
      </c>
      <c r="F1418" t="s">
        <v>161</v>
      </c>
      <c r="G1418">
        <v>9540</v>
      </c>
      <c r="H1418">
        <v>3625</v>
      </c>
      <c r="I1418">
        <v>29</v>
      </c>
      <c r="J1418">
        <v>641682</v>
      </c>
      <c r="K1418" t="s">
        <v>56</v>
      </c>
      <c r="L1418" t="s">
        <v>145</v>
      </c>
    </row>
    <row r="1419" spans="1:12" hidden="1" x14ac:dyDescent="0.35">
      <c r="A1419" t="s">
        <v>1559</v>
      </c>
      <c r="B1419" t="s">
        <v>746</v>
      </c>
      <c r="C1419" t="s">
        <v>141</v>
      </c>
      <c r="D1419" t="s">
        <v>160</v>
      </c>
      <c r="E1419" t="s">
        <v>156</v>
      </c>
      <c r="F1419" t="s">
        <v>161</v>
      </c>
      <c r="G1419">
        <v>9090</v>
      </c>
      <c r="H1419">
        <v>4140</v>
      </c>
      <c r="I1419">
        <v>43</v>
      </c>
      <c r="J1419">
        <v>791776</v>
      </c>
      <c r="K1419" t="s">
        <v>57</v>
      </c>
      <c r="L1419" t="s">
        <v>145</v>
      </c>
    </row>
    <row r="1420" spans="1:12" hidden="1" x14ac:dyDescent="0.35">
      <c r="A1420" t="s">
        <v>1560</v>
      </c>
      <c r="B1420" t="s">
        <v>746</v>
      </c>
      <c r="C1420" t="s">
        <v>149</v>
      </c>
      <c r="D1420" t="s">
        <v>160</v>
      </c>
      <c r="E1420" t="s">
        <v>156</v>
      </c>
      <c r="F1420" t="s">
        <v>161</v>
      </c>
      <c r="G1420">
        <v>13260</v>
      </c>
      <c r="H1420">
        <v>5148</v>
      </c>
      <c r="I1420">
        <v>47</v>
      </c>
      <c r="J1420">
        <v>275988</v>
      </c>
      <c r="K1420" t="s">
        <v>56</v>
      </c>
      <c r="L1420" t="s">
        <v>145</v>
      </c>
    </row>
    <row r="1421" spans="1:12" x14ac:dyDescent="0.35">
      <c r="A1421" t="s">
        <v>1561</v>
      </c>
      <c r="B1421" t="s">
        <v>746</v>
      </c>
      <c r="C1421" t="s">
        <v>147</v>
      </c>
      <c r="D1421" t="s">
        <v>160</v>
      </c>
      <c r="E1421" t="s">
        <v>156</v>
      </c>
      <c r="F1421" t="s">
        <v>161</v>
      </c>
      <c r="G1421">
        <v>24840</v>
      </c>
      <c r="H1421">
        <v>9476</v>
      </c>
      <c r="I1421">
        <v>58</v>
      </c>
      <c r="J1421">
        <v>696410</v>
      </c>
      <c r="K1421" t="s">
        <v>57</v>
      </c>
      <c r="L1421" t="s">
        <v>145</v>
      </c>
    </row>
    <row r="1422" spans="1:12" hidden="1" x14ac:dyDescent="0.35">
      <c r="A1422" t="s">
        <v>1562</v>
      </c>
      <c r="B1422" t="s">
        <v>746</v>
      </c>
      <c r="C1422" t="s">
        <v>141</v>
      </c>
      <c r="D1422" t="s">
        <v>160</v>
      </c>
      <c r="E1422" t="s">
        <v>156</v>
      </c>
      <c r="F1422" t="s">
        <v>161</v>
      </c>
      <c r="G1422">
        <v>27820</v>
      </c>
      <c r="H1422">
        <v>10979</v>
      </c>
      <c r="I1422">
        <v>31</v>
      </c>
      <c r="J1422">
        <v>570203</v>
      </c>
      <c r="K1422" t="s">
        <v>56</v>
      </c>
      <c r="L1422" t="s">
        <v>153</v>
      </c>
    </row>
    <row r="1423" spans="1:12" hidden="1" x14ac:dyDescent="0.35">
      <c r="A1423" t="s">
        <v>1563</v>
      </c>
      <c r="B1423" t="s">
        <v>746</v>
      </c>
      <c r="C1423" t="s">
        <v>141</v>
      </c>
      <c r="D1423" t="s">
        <v>160</v>
      </c>
      <c r="E1423" t="s">
        <v>156</v>
      </c>
      <c r="F1423" t="s">
        <v>161</v>
      </c>
      <c r="G1423">
        <v>28350</v>
      </c>
      <c r="H1423">
        <v>12306</v>
      </c>
      <c r="I1423">
        <v>52</v>
      </c>
      <c r="J1423">
        <v>615576</v>
      </c>
      <c r="K1423" t="s">
        <v>57</v>
      </c>
      <c r="L1423" t="s">
        <v>145</v>
      </c>
    </row>
    <row r="1424" spans="1:12" x14ac:dyDescent="0.35">
      <c r="A1424" t="s">
        <v>1564</v>
      </c>
      <c r="B1424" t="s">
        <v>746</v>
      </c>
      <c r="C1424" t="s">
        <v>147</v>
      </c>
      <c r="D1424" t="s">
        <v>160</v>
      </c>
      <c r="E1424" t="s">
        <v>156</v>
      </c>
      <c r="F1424" t="s">
        <v>161</v>
      </c>
      <c r="G1424">
        <v>39600</v>
      </c>
      <c r="H1424">
        <v>13230</v>
      </c>
      <c r="I1424">
        <v>43</v>
      </c>
      <c r="J1424">
        <v>706536</v>
      </c>
      <c r="K1424" t="s">
        <v>57</v>
      </c>
      <c r="L1424" t="s">
        <v>153</v>
      </c>
    </row>
    <row r="1425" spans="1:12" hidden="1" x14ac:dyDescent="0.35">
      <c r="A1425" t="s">
        <v>1565</v>
      </c>
      <c r="B1425" t="s">
        <v>746</v>
      </c>
      <c r="C1425" t="s">
        <v>149</v>
      </c>
      <c r="D1425" t="s">
        <v>160</v>
      </c>
      <c r="E1425" t="s">
        <v>156</v>
      </c>
      <c r="F1425" t="s">
        <v>161</v>
      </c>
      <c r="G1425">
        <v>45100</v>
      </c>
      <c r="H1425">
        <v>18040</v>
      </c>
      <c r="I1425">
        <v>48</v>
      </c>
      <c r="J1425">
        <v>446145</v>
      </c>
      <c r="K1425" t="s">
        <v>56</v>
      </c>
      <c r="L1425" t="s">
        <v>145</v>
      </c>
    </row>
    <row r="1426" spans="1:12" x14ac:dyDescent="0.35">
      <c r="A1426" t="s">
        <v>1566</v>
      </c>
      <c r="B1426" t="s">
        <v>746</v>
      </c>
      <c r="C1426" t="s">
        <v>147</v>
      </c>
      <c r="D1426" t="s">
        <v>160</v>
      </c>
      <c r="E1426" t="s">
        <v>156</v>
      </c>
      <c r="F1426" t="s">
        <v>161</v>
      </c>
      <c r="G1426">
        <v>45360</v>
      </c>
      <c r="H1426">
        <v>15271</v>
      </c>
      <c r="I1426">
        <v>34</v>
      </c>
      <c r="J1426">
        <v>738100</v>
      </c>
      <c r="K1426" t="s">
        <v>57</v>
      </c>
      <c r="L1426" t="s">
        <v>145</v>
      </c>
    </row>
    <row r="1427" spans="1:12" hidden="1" x14ac:dyDescent="0.35">
      <c r="A1427" t="s">
        <v>1567</v>
      </c>
      <c r="B1427" t="s">
        <v>746</v>
      </c>
      <c r="C1427" t="s">
        <v>149</v>
      </c>
      <c r="D1427" t="s">
        <v>160</v>
      </c>
      <c r="E1427" t="s">
        <v>156</v>
      </c>
      <c r="F1427" t="s">
        <v>161</v>
      </c>
      <c r="G1427">
        <v>50500</v>
      </c>
      <c r="H1427">
        <v>23005</v>
      </c>
      <c r="I1427">
        <v>42</v>
      </c>
      <c r="J1427">
        <v>289224</v>
      </c>
      <c r="K1427" t="s">
        <v>57</v>
      </c>
      <c r="L1427" t="s">
        <v>145</v>
      </c>
    </row>
    <row r="1428" spans="1:12" hidden="1" x14ac:dyDescent="0.35">
      <c r="A1428" t="s">
        <v>1568</v>
      </c>
      <c r="B1428" t="s">
        <v>746</v>
      </c>
      <c r="C1428" t="s">
        <v>149</v>
      </c>
      <c r="D1428" t="s">
        <v>160</v>
      </c>
      <c r="E1428" t="s">
        <v>156</v>
      </c>
      <c r="F1428" t="s">
        <v>161</v>
      </c>
      <c r="G1428">
        <v>52520</v>
      </c>
      <c r="H1428">
        <v>24024</v>
      </c>
      <c r="I1428">
        <v>40</v>
      </c>
      <c r="J1428">
        <v>800800</v>
      </c>
      <c r="K1428" t="s">
        <v>56</v>
      </c>
      <c r="L1428" t="s">
        <v>145</v>
      </c>
    </row>
    <row r="1429" spans="1:12" hidden="1" x14ac:dyDescent="0.35">
      <c r="A1429" t="s">
        <v>1569</v>
      </c>
      <c r="B1429" t="s">
        <v>746</v>
      </c>
      <c r="C1429" t="s">
        <v>149</v>
      </c>
      <c r="D1429" t="s">
        <v>160</v>
      </c>
      <c r="E1429" t="s">
        <v>156</v>
      </c>
      <c r="F1429" t="s">
        <v>161</v>
      </c>
      <c r="G1429">
        <v>59360</v>
      </c>
      <c r="H1429">
        <v>21364</v>
      </c>
      <c r="I1429">
        <v>46</v>
      </c>
      <c r="J1429">
        <v>599200</v>
      </c>
      <c r="K1429" t="s">
        <v>57</v>
      </c>
      <c r="L1429" t="s">
        <v>145</v>
      </c>
    </row>
    <row r="1430" spans="1:12" hidden="1" x14ac:dyDescent="0.35">
      <c r="A1430" t="s">
        <v>1570</v>
      </c>
      <c r="B1430" t="s">
        <v>746</v>
      </c>
      <c r="C1430" t="s">
        <v>149</v>
      </c>
      <c r="D1430" t="s">
        <v>160</v>
      </c>
      <c r="E1430" t="s">
        <v>156</v>
      </c>
      <c r="F1430" t="s">
        <v>161</v>
      </c>
      <c r="G1430">
        <v>59590</v>
      </c>
      <c r="H1430">
        <v>23794</v>
      </c>
      <c r="I1430">
        <v>56</v>
      </c>
      <c r="J1430">
        <v>541620</v>
      </c>
      <c r="K1430" t="s">
        <v>57</v>
      </c>
      <c r="L1430" t="s">
        <v>145</v>
      </c>
    </row>
    <row r="1431" spans="1:12" hidden="1" x14ac:dyDescent="0.35">
      <c r="A1431" t="s">
        <v>1571</v>
      </c>
      <c r="B1431" t="s">
        <v>746</v>
      </c>
      <c r="C1431" t="s">
        <v>149</v>
      </c>
      <c r="D1431" t="s">
        <v>160</v>
      </c>
      <c r="E1431" t="s">
        <v>156</v>
      </c>
      <c r="F1431" t="s">
        <v>161</v>
      </c>
      <c r="G1431">
        <v>66000</v>
      </c>
      <c r="H1431">
        <v>25200</v>
      </c>
      <c r="I1431">
        <v>30</v>
      </c>
      <c r="J1431">
        <v>819000</v>
      </c>
      <c r="K1431" t="s">
        <v>57</v>
      </c>
      <c r="L1431" t="s">
        <v>145</v>
      </c>
    </row>
    <row r="1432" spans="1:12" hidden="1" x14ac:dyDescent="0.35">
      <c r="A1432" t="s">
        <v>1572</v>
      </c>
      <c r="B1432" t="s">
        <v>746</v>
      </c>
      <c r="C1432" t="s">
        <v>141</v>
      </c>
      <c r="D1432" t="s">
        <v>160</v>
      </c>
      <c r="E1432" t="s">
        <v>156</v>
      </c>
      <c r="F1432" t="s">
        <v>161</v>
      </c>
      <c r="G1432">
        <v>86520</v>
      </c>
      <c r="H1432">
        <v>36624</v>
      </c>
      <c r="I1432">
        <v>62</v>
      </c>
      <c r="J1432">
        <v>786240</v>
      </c>
      <c r="K1432" t="s">
        <v>56</v>
      </c>
      <c r="L1432" t="s">
        <v>153</v>
      </c>
    </row>
    <row r="1433" spans="1:12" hidden="1" x14ac:dyDescent="0.35">
      <c r="A1433" t="s">
        <v>1573</v>
      </c>
      <c r="B1433" t="s">
        <v>746</v>
      </c>
      <c r="C1433" t="s">
        <v>141</v>
      </c>
      <c r="D1433" t="s">
        <v>160</v>
      </c>
      <c r="E1433" t="s">
        <v>156</v>
      </c>
      <c r="F1433" t="s">
        <v>161</v>
      </c>
      <c r="G1433">
        <v>86860</v>
      </c>
      <c r="H1433">
        <v>40678</v>
      </c>
      <c r="I1433">
        <v>28</v>
      </c>
      <c r="J1433">
        <v>455800</v>
      </c>
      <c r="K1433" t="s">
        <v>57</v>
      </c>
      <c r="L1433" t="s">
        <v>153</v>
      </c>
    </row>
    <row r="1434" spans="1:12" x14ac:dyDescent="0.35">
      <c r="A1434" t="s">
        <v>1574</v>
      </c>
      <c r="B1434" t="s">
        <v>746</v>
      </c>
      <c r="C1434" t="s">
        <v>147</v>
      </c>
      <c r="D1434" t="s">
        <v>160</v>
      </c>
      <c r="E1434" t="s">
        <v>156</v>
      </c>
      <c r="F1434" t="s">
        <v>161</v>
      </c>
      <c r="G1434">
        <v>119900</v>
      </c>
      <c r="H1434">
        <v>43959</v>
      </c>
      <c r="I1434">
        <v>32</v>
      </c>
      <c r="J1434">
        <v>660540</v>
      </c>
      <c r="K1434" t="s">
        <v>57</v>
      </c>
      <c r="L1434" t="s">
        <v>145</v>
      </c>
    </row>
    <row r="1435" spans="1:12" x14ac:dyDescent="0.35">
      <c r="A1435" t="s">
        <v>1575</v>
      </c>
      <c r="B1435" t="s">
        <v>746</v>
      </c>
      <c r="C1435" t="s">
        <v>147</v>
      </c>
      <c r="D1435" t="s">
        <v>274</v>
      </c>
      <c r="E1435" t="s">
        <v>143</v>
      </c>
      <c r="F1435" t="s">
        <v>275</v>
      </c>
      <c r="G1435">
        <v>276336</v>
      </c>
      <c r="H1435">
        <v>72230</v>
      </c>
      <c r="I1435">
        <v>35</v>
      </c>
      <c r="J1435">
        <v>2659392</v>
      </c>
      <c r="K1435" t="s">
        <v>56</v>
      </c>
      <c r="L1435" t="s">
        <v>145</v>
      </c>
    </row>
    <row r="1436" spans="1:12" hidden="1" x14ac:dyDescent="0.35">
      <c r="A1436" t="s">
        <v>1576</v>
      </c>
      <c r="B1436" t="s">
        <v>746</v>
      </c>
      <c r="C1436" t="s">
        <v>149</v>
      </c>
      <c r="D1436" t="s">
        <v>274</v>
      </c>
      <c r="E1436" t="s">
        <v>143</v>
      </c>
      <c r="F1436" t="s">
        <v>275</v>
      </c>
      <c r="G1436">
        <v>184206</v>
      </c>
      <c r="H1436">
        <v>180795</v>
      </c>
      <c r="I1436">
        <v>26</v>
      </c>
      <c r="J1436">
        <v>2737520</v>
      </c>
      <c r="K1436" t="s">
        <v>57</v>
      </c>
      <c r="L1436" t="s">
        <v>153</v>
      </c>
    </row>
    <row r="1437" spans="1:12" x14ac:dyDescent="0.35">
      <c r="A1437" t="s">
        <v>1577</v>
      </c>
      <c r="B1437" t="s">
        <v>746</v>
      </c>
      <c r="C1437" t="s">
        <v>147</v>
      </c>
      <c r="D1437" t="s">
        <v>274</v>
      </c>
      <c r="E1437" t="s">
        <v>152</v>
      </c>
      <c r="F1437" t="s">
        <v>275</v>
      </c>
      <c r="G1437">
        <v>378813</v>
      </c>
      <c r="H1437">
        <v>371457</v>
      </c>
      <c r="I1437">
        <v>30</v>
      </c>
      <c r="J1437">
        <v>5571867</v>
      </c>
      <c r="K1437" t="s">
        <v>57</v>
      </c>
      <c r="L1437" t="s">
        <v>145</v>
      </c>
    </row>
    <row r="1438" spans="1:12" hidden="1" x14ac:dyDescent="0.35">
      <c r="A1438" t="s">
        <v>1578</v>
      </c>
      <c r="B1438" t="s">
        <v>746</v>
      </c>
      <c r="C1438" t="s">
        <v>141</v>
      </c>
      <c r="D1438" t="s">
        <v>274</v>
      </c>
      <c r="E1438" t="s">
        <v>156</v>
      </c>
      <c r="F1438" t="s">
        <v>275</v>
      </c>
      <c r="G1438">
        <v>261768</v>
      </c>
      <c r="H1438">
        <v>120413</v>
      </c>
      <c r="I1438">
        <v>36</v>
      </c>
      <c r="J1438">
        <v>1585710</v>
      </c>
      <c r="K1438" t="s">
        <v>56</v>
      </c>
      <c r="L1438" t="s">
        <v>145</v>
      </c>
    </row>
    <row r="1439" spans="1:12" x14ac:dyDescent="0.35">
      <c r="A1439" t="s">
        <v>1579</v>
      </c>
      <c r="B1439" t="s">
        <v>746</v>
      </c>
      <c r="C1439" t="s">
        <v>147</v>
      </c>
      <c r="D1439" t="s">
        <v>274</v>
      </c>
      <c r="E1439" t="s">
        <v>156</v>
      </c>
      <c r="F1439" t="s">
        <v>275</v>
      </c>
      <c r="G1439">
        <v>259284</v>
      </c>
      <c r="H1439">
        <v>149622</v>
      </c>
      <c r="I1439">
        <v>52</v>
      </c>
      <c r="J1439">
        <v>559240</v>
      </c>
      <c r="K1439" t="s">
        <v>57</v>
      </c>
      <c r="L1439" t="s">
        <v>145</v>
      </c>
    </row>
    <row r="1440" spans="1:12" x14ac:dyDescent="0.35">
      <c r="A1440" t="s">
        <v>1580</v>
      </c>
      <c r="B1440" t="s">
        <v>746</v>
      </c>
      <c r="C1440" t="s">
        <v>147</v>
      </c>
      <c r="D1440" t="s">
        <v>274</v>
      </c>
      <c r="E1440" t="s">
        <v>156</v>
      </c>
      <c r="F1440" t="s">
        <v>275</v>
      </c>
      <c r="G1440">
        <v>125556</v>
      </c>
      <c r="H1440">
        <v>46455</v>
      </c>
      <c r="I1440">
        <v>37</v>
      </c>
      <c r="J1440">
        <v>1596178</v>
      </c>
      <c r="K1440" t="s">
        <v>56</v>
      </c>
      <c r="L1440" t="s">
        <v>145</v>
      </c>
    </row>
    <row r="1441" spans="1:12" hidden="1" x14ac:dyDescent="0.35">
      <c r="A1441" t="s">
        <v>1581</v>
      </c>
      <c r="B1441" t="s">
        <v>746</v>
      </c>
      <c r="C1441" t="s">
        <v>141</v>
      </c>
      <c r="D1441" t="s">
        <v>274</v>
      </c>
      <c r="E1441" t="s">
        <v>156</v>
      </c>
      <c r="F1441" t="s">
        <v>275</v>
      </c>
      <c r="G1441">
        <v>393486</v>
      </c>
      <c r="H1441">
        <v>192959</v>
      </c>
      <c r="I1441">
        <v>37</v>
      </c>
      <c r="J1441">
        <v>1573944</v>
      </c>
      <c r="K1441" t="s">
        <v>56</v>
      </c>
      <c r="L1441" t="s">
        <v>153</v>
      </c>
    </row>
    <row r="1442" spans="1:12" hidden="1" x14ac:dyDescent="0.35">
      <c r="A1442" t="s">
        <v>1582</v>
      </c>
      <c r="B1442" t="s">
        <v>746</v>
      </c>
      <c r="C1442" t="s">
        <v>149</v>
      </c>
      <c r="D1442" t="s">
        <v>274</v>
      </c>
      <c r="E1442" t="s">
        <v>152</v>
      </c>
      <c r="F1442" t="s">
        <v>283</v>
      </c>
      <c r="G1442">
        <v>5916</v>
      </c>
      <c r="H1442">
        <v>3695</v>
      </c>
      <c r="I1442">
        <v>39</v>
      </c>
      <c r="J1442">
        <v>497860</v>
      </c>
      <c r="K1442" t="s">
        <v>57</v>
      </c>
      <c r="L1442" t="s">
        <v>153</v>
      </c>
    </row>
    <row r="1443" spans="1:12" x14ac:dyDescent="0.35">
      <c r="A1443" t="s">
        <v>1583</v>
      </c>
      <c r="B1443" t="s">
        <v>746</v>
      </c>
      <c r="C1443" t="s">
        <v>147</v>
      </c>
      <c r="D1443" t="s">
        <v>274</v>
      </c>
      <c r="E1443" t="s">
        <v>156</v>
      </c>
      <c r="F1443" t="s">
        <v>283</v>
      </c>
      <c r="G1443">
        <v>13407</v>
      </c>
      <c r="H1443">
        <v>7081</v>
      </c>
      <c r="I1443">
        <v>40</v>
      </c>
      <c r="J1443">
        <v>468312</v>
      </c>
      <c r="K1443" t="s">
        <v>56</v>
      </c>
      <c r="L1443" t="s">
        <v>145</v>
      </c>
    </row>
    <row r="1444" spans="1:12" x14ac:dyDescent="0.35">
      <c r="A1444" t="s">
        <v>1584</v>
      </c>
      <c r="B1444" t="s">
        <v>746</v>
      </c>
      <c r="C1444" t="s">
        <v>147</v>
      </c>
      <c r="D1444" t="s">
        <v>274</v>
      </c>
      <c r="E1444" t="s">
        <v>152</v>
      </c>
      <c r="F1444" t="s">
        <v>283</v>
      </c>
      <c r="G1444">
        <v>14080</v>
      </c>
      <c r="H1444">
        <v>7180</v>
      </c>
      <c r="I1444">
        <v>29</v>
      </c>
      <c r="J1444">
        <v>421200</v>
      </c>
      <c r="K1444" t="s">
        <v>57</v>
      </c>
      <c r="L1444" t="s">
        <v>145</v>
      </c>
    </row>
    <row r="1445" spans="1:12" hidden="1" x14ac:dyDescent="0.35">
      <c r="A1445" t="s">
        <v>1585</v>
      </c>
      <c r="B1445" t="s">
        <v>746</v>
      </c>
      <c r="C1445" t="s">
        <v>141</v>
      </c>
      <c r="D1445" t="s">
        <v>274</v>
      </c>
      <c r="E1445" t="s">
        <v>143</v>
      </c>
      <c r="F1445" t="s">
        <v>283</v>
      </c>
      <c r="G1445">
        <v>16200</v>
      </c>
      <c r="H1445">
        <v>6489</v>
      </c>
      <c r="I1445">
        <v>44</v>
      </c>
      <c r="J1445">
        <v>331454</v>
      </c>
      <c r="K1445" t="s">
        <v>57</v>
      </c>
      <c r="L1445" t="s">
        <v>145</v>
      </c>
    </row>
    <row r="1446" spans="1:12" x14ac:dyDescent="0.35">
      <c r="A1446" t="s">
        <v>1586</v>
      </c>
      <c r="B1446" t="s">
        <v>746</v>
      </c>
      <c r="C1446" t="s">
        <v>147</v>
      </c>
      <c r="D1446" t="s">
        <v>274</v>
      </c>
      <c r="E1446" t="s">
        <v>143</v>
      </c>
      <c r="F1446" t="s">
        <v>283</v>
      </c>
      <c r="G1446">
        <v>16640</v>
      </c>
      <c r="H1446">
        <v>8486</v>
      </c>
      <c r="I1446">
        <v>52</v>
      </c>
      <c r="J1446">
        <v>327341</v>
      </c>
      <c r="K1446" t="s">
        <v>57</v>
      </c>
      <c r="L1446" t="s">
        <v>145</v>
      </c>
    </row>
    <row r="1447" spans="1:12" x14ac:dyDescent="0.35">
      <c r="A1447" t="s">
        <v>1587</v>
      </c>
      <c r="B1447" t="s">
        <v>746</v>
      </c>
      <c r="C1447" t="s">
        <v>147</v>
      </c>
      <c r="D1447" t="s">
        <v>274</v>
      </c>
      <c r="E1447" t="s">
        <v>152</v>
      </c>
      <c r="F1447" t="s">
        <v>283</v>
      </c>
      <c r="G1447">
        <v>20909</v>
      </c>
      <c r="H1447">
        <v>11181</v>
      </c>
      <c r="I1447">
        <v>41</v>
      </c>
      <c r="J1447">
        <v>523640</v>
      </c>
      <c r="K1447" t="s">
        <v>57</v>
      </c>
      <c r="L1447" t="s">
        <v>145</v>
      </c>
    </row>
    <row r="1448" spans="1:12" hidden="1" x14ac:dyDescent="0.35">
      <c r="A1448" t="s">
        <v>1588</v>
      </c>
      <c r="B1448" t="s">
        <v>746</v>
      </c>
      <c r="C1448" t="s">
        <v>141</v>
      </c>
      <c r="D1448" t="s">
        <v>274</v>
      </c>
      <c r="E1448" t="s">
        <v>143</v>
      </c>
      <c r="F1448" t="s">
        <v>283</v>
      </c>
      <c r="G1448">
        <v>20604</v>
      </c>
      <c r="H1448">
        <v>11880</v>
      </c>
      <c r="I1448">
        <v>38</v>
      </c>
      <c r="J1448">
        <v>386805</v>
      </c>
      <c r="K1448" t="s">
        <v>56</v>
      </c>
      <c r="L1448" t="s">
        <v>145</v>
      </c>
    </row>
    <row r="1449" spans="1:12" hidden="1" x14ac:dyDescent="0.35">
      <c r="A1449" t="s">
        <v>1589</v>
      </c>
      <c r="B1449" t="s">
        <v>746</v>
      </c>
      <c r="C1449" t="s">
        <v>149</v>
      </c>
      <c r="D1449" t="s">
        <v>274</v>
      </c>
      <c r="E1449" t="s">
        <v>152</v>
      </c>
      <c r="F1449" t="s">
        <v>283</v>
      </c>
      <c r="G1449">
        <v>22048</v>
      </c>
      <c r="H1449">
        <v>9426</v>
      </c>
      <c r="I1449">
        <v>31</v>
      </c>
      <c r="J1449">
        <v>409631</v>
      </c>
      <c r="K1449" t="s">
        <v>57</v>
      </c>
      <c r="L1449" t="s">
        <v>145</v>
      </c>
    </row>
    <row r="1450" spans="1:12" x14ac:dyDescent="0.35">
      <c r="A1450" t="s">
        <v>1590</v>
      </c>
      <c r="B1450" t="s">
        <v>746</v>
      </c>
      <c r="C1450" t="s">
        <v>147</v>
      </c>
      <c r="D1450" t="s">
        <v>274</v>
      </c>
      <c r="E1450" t="s">
        <v>152</v>
      </c>
      <c r="F1450" t="s">
        <v>283</v>
      </c>
      <c r="G1450">
        <v>21840</v>
      </c>
      <c r="H1450">
        <v>8313</v>
      </c>
      <c r="I1450">
        <v>35</v>
      </c>
      <c r="J1450">
        <v>542376</v>
      </c>
      <c r="K1450" t="s">
        <v>56</v>
      </c>
      <c r="L1450" t="s">
        <v>145</v>
      </c>
    </row>
    <row r="1451" spans="1:12" hidden="1" x14ac:dyDescent="0.35">
      <c r="A1451" t="s">
        <v>1591</v>
      </c>
      <c r="B1451" t="s">
        <v>746</v>
      </c>
      <c r="C1451" t="s">
        <v>149</v>
      </c>
      <c r="D1451" t="s">
        <v>274</v>
      </c>
      <c r="E1451" t="s">
        <v>156</v>
      </c>
      <c r="F1451" t="s">
        <v>283</v>
      </c>
      <c r="G1451">
        <v>25830</v>
      </c>
      <c r="H1451">
        <v>10002</v>
      </c>
      <c r="I1451">
        <v>35</v>
      </c>
      <c r="J1451">
        <v>477755</v>
      </c>
      <c r="K1451" t="s">
        <v>57</v>
      </c>
      <c r="L1451" t="s">
        <v>145</v>
      </c>
    </row>
    <row r="1452" spans="1:12" hidden="1" x14ac:dyDescent="0.35">
      <c r="A1452" t="s">
        <v>1592</v>
      </c>
      <c r="B1452" t="s">
        <v>746</v>
      </c>
      <c r="C1452" t="s">
        <v>141</v>
      </c>
      <c r="D1452" t="s">
        <v>274</v>
      </c>
      <c r="E1452" t="s">
        <v>152</v>
      </c>
      <c r="F1452" t="s">
        <v>283</v>
      </c>
      <c r="G1452">
        <v>26750</v>
      </c>
      <c r="H1452">
        <v>10355</v>
      </c>
      <c r="I1452">
        <v>56</v>
      </c>
      <c r="J1452">
        <v>501616</v>
      </c>
      <c r="K1452" t="s">
        <v>57</v>
      </c>
      <c r="L1452" t="s">
        <v>145</v>
      </c>
    </row>
    <row r="1453" spans="1:12" hidden="1" x14ac:dyDescent="0.35">
      <c r="A1453" t="s">
        <v>1593</v>
      </c>
      <c r="B1453" t="s">
        <v>746</v>
      </c>
      <c r="C1453" t="s">
        <v>141</v>
      </c>
      <c r="D1453" t="s">
        <v>274</v>
      </c>
      <c r="E1453" t="s">
        <v>156</v>
      </c>
      <c r="F1453" t="s">
        <v>283</v>
      </c>
      <c r="G1453">
        <v>27250</v>
      </c>
      <c r="H1453">
        <v>16222</v>
      </c>
      <c r="I1453">
        <v>35</v>
      </c>
      <c r="J1453">
        <v>587265</v>
      </c>
      <c r="K1453" t="s">
        <v>56</v>
      </c>
      <c r="L1453" t="s">
        <v>145</v>
      </c>
    </row>
    <row r="1454" spans="1:12" hidden="1" x14ac:dyDescent="0.35">
      <c r="A1454" t="s">
        <v>1594</v>
      </c>
      <c r="B1454" t="s">
        <v>746</v>
      </c>
      <c r="C1454" t="s">
        <v>141</v>
      </c>
      <c r="D1454" t="s">
        <v>274</v>
      </c>
      <c r="E1454" t="s">
        <v>143</v>
      </c>
      <c r="F1454" t="s">
        <v>283</v>
      </c>
      <c r="G1454">
        <v>27577</v>
      </c>
      <c r="H1454">
        <v>13915</v>
      </c>
      <c r="I1454">
        <v>55</v>
      </c>
      <c r="J1454">
        <v>411094</v>
      </c>
      <c r="K1454" t="s">
        <v>57</v>
      </c>
      <c r="L1454" t="s">
        <v>145</v>
      </c>
    </row>
    <row r="1455" spans="1:12" hidden="1" x14ac:dyDescent="0.35">
      <c r="A1455" t="s">
        <v>1595</v>
      </c>
      <c r="B1455" t="s">
        <v>746</v>
      </c>
      <c r="C1455" t="s">
        <v>141</v>
      </c>
      <c r="D1455" t="s">
        <v>274</v>
      </c>
      <c r="E1455" t="s">
        <v>143</v>
      </c>
      <c r="F1455" t="s">
        <v>283</v>
      </c>
      <c r="G1455">
        <v>28404</v>
      </c>
      <c r="H1455">
        <v>15054</v>
      </c>
      <c r="I1455">
        <v>49</v>
      </c>
      <c r="J1455">
        <v>407550</v>
      </c>
      <c r="K1455" t="s">
        <v>57</v>
      </c>
      <c r="L1455" t="s">
        <v>145</v>
      </c>
    </row>
    <row r="1456" spans="1:12" hidden="1" x14ac:dyDescent="0.35">
      <c r="A1456" t="s">
        <v>1596</v>
      </c>
      <c r="B1456" t="s">
        <v>746</v>
      </c>
      <c r="C1456" t="s">
        <v>149</v>
      </c>
      <c r="D1456" t="s">
        <v>274</v>
      </c>
      <c r="E1456" t="s">
        <v>152</v>
      </c>
      <c r="F1456" t="s">
        <v>283</v>
      </c>
      <c r="G1456">
        <v>27089</v>
      </c>
      <c r="H1456">
        <v>18346</v>
      </c>
      <c r="I1456">
        <v>50</v>
      </c>
      <c r="J1456">
        <v>457930</v>
      </c>
      <c r="K1456" t="s">
        <v>56</v>
      </c>
      <c r="L1456" t="s">
        <v>145</v>
      </c>
    </row>
    <row r="1457" spans="1:12" hidden="1" x14ac:dyDescent="0.35">
      <c r="A1457" t="s">
        <v>1597</v>
      </c>
      <c r="B1457" t="s">
        <v>746</v>
      </c>
      <c r="C1457" t="s">
        <v>141</v>
      </c>
      <c r="D1457" t="s">
        <v>274</v>
      </c>
      <c r="E1457" t="s">
        <v>152</v>
      </c>
      <c r="F1457" t="s">
        <v>283</v>
      </c>
      <c r="G1457">
        <v>29150</v>
      </c>
      <c r="H1457">
        <v>11797</v>
      </c>
      <c r="I1457">
        <v>50</v>
      </c>
      <c r="J1457">
        <v>514897</v>
      </c>
      <c r="K1457" t="s">
        <v>56</v>
      </c>
      <c r="L1457" t="s">
        <v>153</v>
      </c>
    </row>
    <row r="1458" spans="1:12" x14ac:dyDescent="0.35">
      <c r="A1458" t="s">
        <v>1598</v>
      </c>
      <c r="B1458" t="s">
        <v>746</v>
      </c>
      <c r="C1458" t="s">
        <v>147</v>
      </c>
      <c r="D1458" t="s">
        <v>274</v>
      </c>
      <c r="E1458" t="s">
        <v>143</v>
      </c>
      <c r="F1458" t="s">
        <v>283</v>
      </c>
      <c r="G1458">
        <v>29268</v>
      </c>
      <c r="H1458">
        <v>12590</v>
      </c>
      <c r="I1458">
        <v>55</v>
      </c>
      <c r="J1458">
        <v>385662</v>
      </c>
      <c r="K1458" t="s">
        <v>57</v>
      </c>
      <c r="L1458" t="s">
        <v>145</v>
      </c>
    </row>
    <row r="1459" spans="1:12" x14ac:dyDescent="0.35">
      <c r="A1459" t="s">
        <v>1599</v>
      </c>
      <c r="B1459" t="s">
        <v>746</v>
      </c>
      <c r="C1459" t="s">
        <v>147</v>
      </c>
      <c r="D1459" t="s">
        <v>274</v>
      </c>
      <c r="E1459" t="s">
        <v>156</v>
      </c>
      <c r="F1459" t="s">
        <v>283</v>
      </c>
      <c r="G1459">
        <v>27775</v>
      </c>
      <c r="H1459">
        <v>17160</v>
      </c>
      <c r="I1459">
        <v>55</v>
      </c>
      <c r="J1459">
        <v>478278</v>
      </c>
      <c r="K1459" t="s">
        <v>57</v>
      </c>
      <c r="L1459" t="s">
        <v>145</v>
      </c>
    </row>
    <row r="1460" spans="1:12" hidden="1" x14ac:dyDescent="0.35">
      <c r="A1460" t="s">
        <v>1600</v>
      </c>
      <c r="B1460" t="s">
        <v>746</v>
      </c>
      <c r="C1460" t="s">
        <v>141</v>
      </c>
      <c r="D1460" t="s">
        <v>274</v>
      </c>
      <c r="E1460" t="s">
        <v>156</v>
      </c>
      <c r="F1460" t="s">
        <v>283</v>
      </c>
      <c r="G1460">
        <v>29505</v>
      </c>
      <c r="H1460">
        <v>14263</v>
      </c>
      <c r="I1460">
        <v>37</v>
      </c>
      <c r="J1460">
        <v>247554</v>
      </c>
      <c r="K1460" t="s">
        <v>56</v>
      </c>
      <c r="L1460" t="s">
        <v>145</v>
      </c>
    </row>
    <row r="1461" spans="1:12" hidden="1" x14ac:dyDescent="0.35">
      <c r="A1461" t="s">
        <v>1601</v>
      </c>
      <c r="B1461" t="s">
        <v>746</v>
      </c>
      <c r="C1461" t="s">
        <v>149</v>
      </c>
      <c r="D1461" t="s">
        <v>274</v>
      </c>
      <c r="E1461" t="s">
        <v>152</v>
      </c>
      <c r="F1461" t="s">
        <v>283</v>
      </c>
      <c r="G1461">
        <v>31501</v>
      </c>
      <c r="H1461">
        <v>12285</v>
      </c>
      <c r="I1461">
        <v>34</v>
      </c>
      <c r="J1461">
        <v>568796</v>
      </c>
      <c r="K1461" t="s">
        <v>56</v>
      </c>
      <c r="L1461" t="s">
        <v>145</v>
      </c>
    </row>
    <row r="1462" spans="1:12" hidden="1" x14ac:dyDescent="0.35">
      <c r="A1462" t="s">
        <v>1602</v>
      </c>
      <c r="B1462" t="s">
        <v>746</v>
      </c>
      <c r="C1462" t="s">
        <v>141</v>
      </c>
      <c r="D1462" t="s">
        <v>274</v>
      </c>
      <c r="E1462" t="s">
        <v>152</v>
      </c>
      <c r="F1462" t="s">
        <v>283</v>
      </c>
      <c r="G1462">
        <v>30385</v>
      </c>
      <c r="H1462">
        <v>10726</v>
      </c>
      <c r="I1462">
        <v>61</v>
      </c>
      <c r="J1462">
        <v>223766</v>
      </c>
      <c r="K1462" t="s">
        <v>57</v>
      </c>
      <c r="L1462" t="s">
        <v>145</v>
      </c>
    </row>
    <row r="1463" spans="1:12" hidden="1" x14ac:dyDescent="0.35">
      <c r="A1463" t="s">
        <v>1603</v>
      </c>
      <c r="B1463" t="s">
        <v>746</v>
      </c>
      <c r="C1463" t="s">
        <v>149</v>
      </c>
      <c r="D1463" t="s">
        <v>274</v>
      </c>
      <c r="E1463" t="s">
        <v>152</v>
      </c>
      <c r="F1463" t="s">
        <v>283</v>
      </c>
      <c r="G1463">
        <v>33264</v>
      </c>
      <c r="H1463">
        <v>12193</v>
      </c>
      <c r="I1463">
        <v>47</v>
      </c>
      <c r="J1463">
        <v>436800</v>
      </c>
      <c r="K1463" t="s">
        <v>57</v>
      </c>
      <c r="L1463" t="s">
        <v>145</v>
      </c>
    </row>
    <row r="1464" spans="1:12" hidden="1" x14ac:dyDescent="0.35">
      <c r="A1464" t="s">
        <v>1604</v>
      </c>
      <c r="B1464" t="s">
        <v>746</v>
      </c>
      <c r="C1464" t="s">
        <v>141</v>
      </c>
      <c r="D1464" t="s">
        <v>274</v>
      </c>
      <c r="E1464" t="s">
        <v>152</v>
      </c>
      <c r="F1464" t="s">
        <v>283</v>
      </c>
      <c r="G1464">
        <v>31518</v>
      </c>
      <c r="H1464">
        <v>9733</v>
      </c>
      <c r="I1464">
        <v>22</v>
      </c>
      <c r="J1464">
        <v>375847</v>
      </c>
      <c r="K1464" t="s">
        <v>57</v>
      </c>
      <c r="L1464" t="s">
        <v>153</v>
      </c>
    </row>
    <row r="1465" spans="1:12" hidden="1" x14ac:dyDescent="0.35">
      <c r="A1465" t="s">
        <v>1605</v>
      </c>
      <c r="B1465" t="s">
        <v>746</v>
      </c>
      <c r="C1465" t="s">
        <v>141</v>
      </c>
      <c r="D1465" t="s">
        <v>274</v>
      </c>
      <c r="E1465" t="s">
        <v>143</v>
      </c>
      <c r="F1465" t="s">
        <v>283</v>
      </c>
      <c r="G1465">
        <v>32857</v>
      </c>
      <c r="H1465">
        <v>16757</v>
      </c>
      <c r="I1465">
        <v>48</v>
      </c>
      <c r="J1465">
        <v>574860</v>
      </c>
      <c r="K1465" t="s">
        <v>56</v>
      </c>
      <c r="L1465" t="s">
        <v>145</v>
      </c>
    </row>
    <row r="1466" spans="1:12" hidden="1" x14ac:dyDescent="0.35">
      <c r="A1466" t="s">
        <v>1606</v>
      </c>
      <c r="B1466" t="s">
        <v>746</v>
      </c>
      <c r="C1466" t="s">
        <v>141</v>
      </c>
      <c r="D1466" t="s">
        <v>274</v>
      </c>
      <c r="E1466" t="s">
        <v>152</v>
      </c>
      <c r="F1466" t="s">
        <v>283</v>
      </c>
      <c r="G1466">
        <v>34882</v>
      </c>
      <c r="H1466">
        <v>19533</v>
      </c>
      <c r="I1466">
        <v>35</v>
      </c>
      <c r="J1466">
        <v>304878</v>
      </c>
      <c r="K1466" t="s">
        <v>57</v>
      </c>
      <c r="L1466" t="s">
        <v>145</v>
      </c>
    </row>
    <row r="1467" spans="1:12" x14ac:dyDescent="0.35">
      <c r="A1467" t="s">
        <v>1607</v>
      </c>
      <c r="B1467" t="s">
        <v>746</v>
      </c>
      <c r="C1467" t="s">
        <v>147</v>
      </c>
      <c r="D1467" t="s">
        <v>274</v>
      </c>
      <c r="E1467" t="s">
        <v>143</v>
      </c>
      <c r="F1467" t="s">
        <v>283</v>
      </c>
      <c r="G1467">
        <v>34008</v>
      </c>
      <c r="H1467">
        <v>20208</v>
      </c>
      <c r="I1467">
        <v>43</v>
      </c>
      <c r="J1467">
        <v>469608</v>
      </c>
      <c r="K1467" t="s">
        <v>56</v>
      </c>
      <c r="L1467" t="s">
        <v>145</v>
      </c>
    </row>
    <row r="1468" spans="1:12" hidden="1" x14ac:dyDescent="0.35">
      <c r="A1468" t="s">
        <v>1608</v>
      </c>
      <c r="B1468" t="s">
        <v>746</v>
      </c>
      <c r="C1468" t="s">
        <v>141</v>
      </c>
      <c r="D1468" t="s">
        <v>274</v>
      </c>
      <c r="E1468" t="s">
        <v>152</v>
      </c>
      <c r="F1468" t="s">
        <v>283</v>
      </c>
      <c r="G1468">
        <v>33128</v>
      </c>
      <c r="H1468">
        <v>21057</v>
      </c>
      <c r="I1468">
        <v>52</v>
      </c>
      <c r="J1468">
        <v>276624</v>
      </c>
      <c r="K1468" t="s">
        <v>57</v>
      </c>
      <c r="L1468" t="s">
        <v>153</v>
      </c>
    </row>
    <row r="1469" spans="1:12" x14ac:dyDescent="0.35">
      <c r="A1469" t="s">
        <v>1609</v>
      </c>
      <c r="B1469" t="s">
        <v>746</v>
      </c>
      <c r="C1469" t="s">
        <v>147</v>
      </c>
      <c r="D1469" t="s">
        <v>274</v>
      </c>
      <c r="E1469" t="s">
        <v>152</v>
      </c>
      <c r="F1469" t="s">
        <v>283</v>
      </c>
      <c r="G1469">
        <v>33330</v>
      </c>
      <c r="H1469">
        <v>13417</v>
      </c>
      <c r="I1469">
        <v>58</v>
      </c>
      <c r="J1469">
        <v>575208</v>
      </c>
      <c r="K1469" t="s">
        <v>56</v>
      </c>
      <c r="L1469" t="s">
        <v>145</v>
      </c>
    </row>
    <row r="1470" spans="1:12" hidden="1" x14ac:dyDescent="0.35">
      <c r="A1470" t="s">
        <v>1610</v>
      </c>
      <c r="B1470" t="s">
        <v>746</v>
      </c>
      <c r="C1470" t="s">
        <v>141</v>
      </c>
      <c r="D1470" t="s">
        <v>274</v>
      </c>
      <c r="E1470" t="s">
        <v>143</v>
      </c>
      <c r="F1470" t="s">
        <v>283</v>
      </c>
      <c r="G1470">
        <v>36515</v>
      </c>
      <c r="H1470">
        <v>13014</v>
      </c>
      <c r="I1470">
        <v>33</v>
      </c>
      <c r="J1470">
        <v>237848</v>
      </c>
      <c r="K1470" t="s">
        <v>57</v>
      </c>
      <c r="L1470" t="s">
        <v>145</v>
      </c>
    </row>
    <row r="1471" spans="1:12" hidden="1" x14ac:dyDescent="0.35">
      <c r="A1471" t="s">
        <v>1611</v>
      </c>
      <c r="B1471" t="s">
        <v>746</v>
      </c>
      <c r="C1471" t="s">
        <v>149</v>
      </c>
      <c r="D1471" t="s">
        <v>274</v>
      </c>
      <c r="E1471" t="s">
        <v>156</v>
      </c>
      <c r="F1471" t="s">
        <v>283</v>
      </c>
      <c r="G1471">
        <v>35152</v>
      </c>
      <c r="H1471">
        <v>10545</v>
      </c>
      <c r="I1471">
        <v>33</v>
      </c>
      <c r="J1471">
        <v>393012</v>
      </c>
      <c r="K1471" t="s">
        <v>57</v>
      </c>
      <c r="L1471" t="s">
        <v>145</v>
      </c>
    </row>
    <row r="1472" spans="1:12" hidden="1" x14ac:dyDescent="0.35">
      <c r="A1472" t="s">
        <v>1612</v>
      </c>
      <c r="B1472" t="s">
        <v>746</v>
      </c>
      <c r="C1472" t="s">
        <v>141</v>
      </c>
      <c r="D1472" t="s">
        <v>274</v>
      </c>
      <c r="E1472" t="s">
        <v>152</v>
      </c>
      <c r="F1472" t="s">
        <v>283</v>
      </c>
      <c r="G1472">
        <v>36594</v>
      </c>
      <c r="H1472">
        <v>11511</v>
      </c>
      <c r="I1472">
        <v>33</v>
      </c>
      <c r="J1472">
        <v>404460</v>
      </c>
      <c r="K1472" t="s">
        <v>57</v>
      </c>
      <c r="L1472" t="s">
        <v>145</v>
      </c>
    </row>
    <row r="1473" spans="1:12" x14ac:dyDescent="0.35">
      <c r="A1473" t="s">
        <v>1613</v>
      </c>
      <c r="B1473" t="s">
        <v>746</v>
      </c>
      <c r="C1473" t="s">
        <v>147</v>
      </c>
      <c r="D1473" t="s">
        <v>274</v>
      </c>
      <c r="E1473" t="s">
        <v>156</v>
      </c>
      <c r="F1473" t="s">
        <v>283</v>
      </c>
      <c r="G1473">
        <v>37730</v>
      </c>
      <c r="H1473">
        <v>15092</v>
      </c>
      <c r="I1473">
        <v>28</v>
      </c>
      <c r="J1473">
        <v>602624</v>
      </c>
      <c r="K1473" t="s">
        <v>57</v>
      </c>
      <c r="L1473" t="s">
        <v>153</v>
      </c>
    </row>
    <row r="1474" spans="1:12" hidden="1" x14ac:dyDescent="0.35">
      <c r="A1474" t="s">
        <v>1614</v>
      </c>
      <c r="B1474" t="s">
        <v>746</v>
      </c>
      <c r="C1474" t="s">
        <v>141</v>
      </c>
      <c r="D1474" t="s">
        <v>274</v>
      </c>
      <c r="E1474" t="s">
        <v>152</v>
      </c>
      <c r="F1474" t="s">
        <v>283</v>
      </c>
      <c r="G1474">
        <v>38016</v>
      </c>
      <c r="H1474">
        <v>19588</v>
      </c>
      <c r="I1474">
        <v>55</v>
      </c>
      <c r="J1474">
        <v>428915</v>
      </c>
      <c r="K1474" t="s">
        <v>57</v>
      </c>
      <c r="L1474" t="s">
        <v>153</v>
      </c>
    </row>
    <row r="1475" spans="1:12" x14ac:dyDescent="0.35">
      <c r="A1475" t="s">
        <v>1615</v>
      </c>
      <c r="B1475" t="s">
        <v>746</v>
      </c>
      <c r="C1475" t="s">
        <v>147</v>
      </c>
      <c r="D1475" t="s">
        <v>274</v>
      </c>
      <c r="E1475" t="s">
        <v>156</v>
      </c>
      <c r="F1475" t="s">
        <v>283</v>
      </c>
      <c r="G1475">
        <v>38448</v>
      </c>
      <c r="H1475">
        <v>14357</v>
      </c>
      <c r="I1475">
        <v>49</v>
      </c>
      <c r="J1475">
        <v>392700</v>
      </c>
      <c r="K1475" t="s">
        <v>56</v>
      </c>
      <c r="L1475" t="s">
        <v>145</v>
      </c>
    </row>
    <row r="1476" spans="1:12" hidden="1" x14ac:dyDescent="0.35">
      <c r="A1476" t="s">
        <v>1616</v>
      </c>
      <c r="B1476" t="s">
        <v>746</v>
      </c>
      <c r="C1476" t="s">
        <v>149</v>
      </c>
      <c r="D1476" t="s">
        <v>274</v>
      </c>
      <c r="E1476" t="s">
        <v>152</v>
      </c>
      <c r="F1476" t="s">
        <v>283</v>
      </c>
      <c r="G1476">
        <v>36764</v>
      </c>
      <c r="H1476">
        <v>22422</v>
      </c>
      <c r="I1476">
        <v>25</v>
      </c>
      <c r="J1476">
        <v>567840</v>
      </c>
      <c r="K1476" t="s">
        <v>57</v>
      </c>
      <c r="L1476" t="s">
        <v>145</v>
      </c>
    </row>
    <row r="1477" spans="1:12" hidden="1" x14ac:dyDescent="0.35">
      <c r="A1477" t="s">
        <v>1617</v>
      </c>
      <c r="B1477" t="s">
        <v>746</v>
      </c>
      <c r="C1477" t="s">
        <v>141</v>
      </c>
      <c r="D1477" t="s">
        <v>274</v>
      </c>
      <c r="E1477" t="s">
        <v>152</v>
      </c>
      <c r="F1477" t="s">
        <v>283</v>
      </c>
      <c r="G1477">
        <v>37492</v>
      </c>
      <c r="H1477">
        <v>23994</v>
      </c>
      <c r="I1477">
        <v>57</v>
      </c>
      <c r="J1477">
        <v>474866</v>
      </c>
      <c r="K1477" t="s">
        <v>56</v>
      </c>
      <c r="L1477" t="s">
        <v>145</v>
      </c>
    </row>
    <row r="1478" spans="1:12" x14ac:dyDescent="0.35">
      <c r="A1478" t="s">
        <v>1618</v>
      </c>
      <c r="B1478" t="s">
        <v>746</v>
      </c>
      <c r="C1478" t="s">
        <v>147</v>
      </c>
      <c r="D1478" t="s">
        <v>274</v>
      </c>
      <c r="E1478" t="s">
        <v>156</v>
      </c>
      <c r="F1478" t="s">
        <v>283</v>
      </c>
      <c r="G1478">
        <v>37904</v>
      </c>
      <c r="H1478">
        <v>17097</v>
      </c>
      <c r="I1478">
        <v>47</v>
      </c>
      <c r="J1478">
        <v>617004</v>
      </c>
      <c r="K1478" t="s">
        <v>57</v>
      </c>
      <c r="L1478" t="s">
        <v>145</v>
      </c>
    </row>
    <row r="1479" spans="1:12" x14ac:dyDescent="0.35">
      <c r="A1479" t="s">
        <v>1619</v>
      </c>
      <c r="B1479" t="s">
        <v>746</v>
      </c>
      <c r="C1479" t="s">
        <v>147</v>
      </c>
      <c r="D1479" t="s">
        <v>274</v>
      </c>
      <c r="E1479" t="s">
        <v>152</v>
      </c>
      <c r="F1479" t="s">
        <v>283</v>
      </c>
      <c r="G1479">
        <v>39697</v>
      </c>
      <c r="H1479">
        <v>12191</v>
      </c>
      <c r="I1479">
        <v>42</v>
      </c>
      <c r="J1479">
        <v>659303</v>
      </c>
      <c r="K1479" t="s">
        <v>57</v>
      </c>
      <c r="L1479" t="s">
        <v>145</v>
      </c>
    </row>
    <row r="1480" spans="1:12" x14ac:dyDescent="0.35">
      <c r="A1480" t="s">
        <v>1620</v>
      </c>
      <c r="B1480" t="s">
        <v>746</v>
      </c>
      <c r="C1480" t="s">
        <v>147</v>
      </c>
      <c r="D1480" t="s">
        <v>274</v>
      </c>
      <c r="E1480" t="s">
        <v>152</v>
      </c>
      <c r="F1480" t="s">
        <v>283</v>
      </c>
      <c r="G1480">
        <v>38077</v>
      </c>
      <c r="H1480">
        <v>15758</v>
      </c>
      <c r="I1480">
        <v>59</v>
      </c>
      <c r="J1480">
        <v>594152</v>
      </c>
      <c r="K1480" t="s">
        <v>57</v>
      </c>
      <c r="L1480" t="s">
        <v>145</v>
      </c>
    </row>
    <row r="1481" spans="1:12" hidden="1" x14ac:dyDescent="0.35">
      <c r="A1481" t="s">
        <v>1621</v>
      </c>
      <c r="B1481" t="s">
        <v>746</v>
      </c>
      <c r="C1481" t="s">
        <v>141</v>
      </c>
      <c r="D1481" t="s">
        <v>274</v>
      </c>
      <c r="E1481" t="s">
        <v>152</v>
      </c>
      <c r="F1481" t="s">
        <v>283</v>
      </c>
      <c r="G1481">
        <v>40446</v>
      </c>
      <c r="H1481">
        <v>21228</v>
      </c>
      <c r="I1481">
        <v>54</v>
      </c>
      <c r="J1481">
        <v>605394</v>
      </c>
      <c r="K1481" t="s">
        <v>57</v>
      </c>
      <c r="L1481" t="s">
        <v>145</v>
      </c>
    </row>
    <row r="1482" spans="1:12" hidden="1" x14ac:dyDescent="0.35">
      <c r="A1482" t="s">
        <v>1622</v>
      </c>
      <c r="B1482" t="s">
        <v>746</v>
      </c>
      <c r="C1482" t="s">
        <v>149</v>
      </c>
      <c r="D1482" t="s">
        <v>274</v>
      </c>
      <c r="E1482" t="s">
        <v>152</v>
      </c>
      <c r="F1482" t="s">
        <v>283</v>
      </c>
      <c r="G1482">
        <v>40174</v>
      </c>
      <c r="H1482">
        <v>14303</v>
      </c>
      <c r="I1482">
        <v>39</v>
      </c>
      <c r="J1482">
        <v>653449</v>
      </c>
      <c r="K1482" t="s">
        <v>57</v>
      </c>
      <c r="L1482" t="s">
        <v>145</v>
      </c>
    </row>
    <row r="1483" spans="1:12" hidden="1" x14ac:dyDescent="0.35">
      <c r="A1483" t="s">
        <v>1623</v>
      </c>
      <c r="B1483" t="s">
        <v>746</v>
      </c>
      <c r="C1483" t="s">
        <v>149</v>
      </c>
      <c r="D1483" t="s">
        <v>274</v>
      </c>
      <c r="E1483" t="s">
        <v>152</v>
      </c>
      <c r="F1483" t="s">
        <v>283</v>
      </c>
      <c r="G1483">
        <v>39520</v>
      </c>
      <c r="H1483">
        <v>22366</v>
      </c>
      <c r="I1483">
        <v>46</v>
      </c>
      <c r="J1483">
        <v>629928</v>
      </c>
      <c r="K1483" t="s">
        <v>57</v>
      </c>
      <c r="L1483" t="s">
        <v>145</v>
      </c>
    </row>
    <row r="1484" spans="1:12" hidden="1" x14ac:dyDescent="0.35">
      <c r="A1484" t="s">
        <v>1624</v>
      </c>
      <c r="B1484" t="s">
        <v>746</v>
      </c>
      <c r="C1484" t="s">
        <v>149</v>
      </c>
      <c r="D1484" t="s">
        <v>274</v>
      </c>
      <c r="E1484" t="s">
        <v>152</v>
      </c>
      <c r="F1484" t="s">
        <v>283</v>
      </c>
      <c r="G1484">
        <v>40005</v>
      </c>
      <c r="H1484">
        <v>13601</v>
      </c>
      <c r="I1484">
        <v>28</v>
      </c>
      <c r="J1484">
        <v>625769</v>
      </c>
      <c r="K1484" t="s">
        <v>57</v>
      </c>
      <c r="L1484" t="s">
        <v>153</v>
      </c>
    </row>
    <row r="1485" spans="1:12" hidden="1" x14ac:dyDescent="0.35">
      <c r="A1485" t="s">
        <v>1625</v>
      </c>
      <c r="B1485" t="s">
        <v>746</v>
      </c>
      <c r="C1485" t="s">
        <v>141</v>
      </c>
      <c r="D1485" t="s">
        <v>274</v>
      </c>
      <c r="E1485" t="s">
        <v>156</v>
      </c>
      <c r="F1485" t="s">
        <v>283</v>
      </c>
      <c r="G1485">
        <v>38582</v>
      </c>
      <c r="H1485">
        <v>13740</v>
      </c>
      <c r="I1485">
        <v>37</v>
      </c>
      <c r="J1485">
        <v>655080</v>
      </c>
      <c r="K1485" t="s">
        <v>56</v>
      </c>
      <c r="L1485" t="s">
        <v>145</v>
      </c>
    </row>
    <row r="1486" spans="1:12" hidden="1" x14ac:dyDescent="0.35">
      <c r="A1486" t="s">
        <v>1626</v>
      </c>
      <c r="B1486" t="s">
        <v>746</v>
      </c>
      <c r="C1486" t="s">
        <v>149</v>
      </c>
      <c r="D1486" t="s">
        <v>274</v>
      </c>
      <c r="E1486" t="s">
        <v>156</v>
      </c>
      <c r="F1486" t="s">
        <v>283</v>
      </c>
      <c r="G1486">
        <v>42130</v>
      </c>
      <c r="H1486">
        <v>24220</v>
      </c>
      <c r="I1486">
        <v>36</v>
      </c>
      <c r="J1486">
        <v>630136</v>
      </c>
      <c r="K1486" t="s">
        <v>56</v>
      </c>
      <c r="L1486" t="s">
        <v>145</v>
      </c>
    </row>
    <row r="1487" spans="1:12" x14ac:dyDescent="0.35">
      <c r="A1487" t="s">
        <v>1627</v>
      </c>
      <c r="B1487" t="s">
        <v>746</v>
      </c>
      <c r="C1487" t="s">
        <v>147</v>
      </c>
      <c r="D1487" t="s">
        <v>274</v>
      </c>
      <c r="E1487" t="s">
        <v>143</v>
      </c>
      <c r="F1487" t="s">
        <v>283</v>
      </c>
      <c r="G1487">
        <v>40845</v>
      </c>
      <c r="H1487">
        <v>22250</v>
      </c>
      <c r="I1487">
        <v>53</v>
      </c>
      <c r="J1487">
        <v>698256</v>
      </c>
      <c r="K1487" t="s">
        <v>56</v>
      </c>
      <c r="L1487" t="s">
        <v>145</v>
      </c>
    </row>
    <row r="1488" spans="1:12" hidden="1" x14ac:dyDescent="0.35">
      <c r="A1488" t="s">
        <v>1628</v>
      </c>
      <c r="B1488" t="s">
        <v>746</v>
      </c>
      <c r="C1488" t="s">
        <v>141</v>
      </c>
      <c r="D1488" t="s">
        <v>274</v>
      </c>
      <c r="E1488" t="s">
        <v>152</v>
      </c>
      <c r="F1488" t="s">
        <v>283</v>
      </c>
      <c r="G1488">
        <v>42790</v>
      </c>
      <c r="H1488">
        <v>12661</v>
      </c>
      <c r="I1488">
        <v>57</v>
      </c>
      <c r="J1488">
        <v>599976</v>
      </c>
      <c r="K1488" t="s">
        <v>57</v>
      </c>
      <c r="L1488" t="s">
        <v>145</v>
      </c>
    </row>
    <row r="1489" spans="1:12" hidden="1" x14ac:dyDescent="0.35">
      <c r="A1489" t="s">
        <v>1629</v>
      </c>
      <c r="B1489" t="s">
        <v>746</v>
      </c>
      <c r="C1489" t="s">
        <v>141</v>
      </c>
      <c r="D1489" t="s">
        <v>274</v>
      </c>
      <c r="E1489" t="s">
        <v>143</v>
      </c>
      <c r="F1489" t="s">
        <v>283</v>
      </c>
      <c r="G1489">
        <v>41303</v>
      </c>
      <c r="H1489">
        <v>20434</v>
      </c>
      <c r="I1489">
        <v>46</v>
      </c>
      <c r="J1489">
        <v>576104</v>
      </c>
      <c r="K1489" t="s">
        <v>56</v>
      </c>
      <c r="L1489" t="s">
        <v>153</v>
      </c>
    </row>
    <row r="1490" spans="1:12" hidden="1" x14ac:dyDescent="0.35">
      <c r="A1490" t="s">
        <v>1630</v>
      </c>
      <c r="B1490" t="s">
        <v>746</v>
      </c>
      <c r="C1490" t="s">
        <v>149</v>
      </c>
      <c r="D1490" t="s">
        <v>274</v>
      </c>
      <c r="E1490" t="s">
        <v>156</v>
      </c>
      <c r="F1490" t="s">
        <v>283</v>
      </c>
      <c r="G1490">
        <v>43740</v>
      </c>
      <c r="H1490">
        <v>14701</v>
      </c>
      <c r="I1490">
        <v>46</v>
      </c>
      <c r="J1490">
        <v>623832</v>
      </c>
      <c r="K1490" t="s">
        <v>57</v>
      </c>
      <c r="L1490" t="s">
        <v>153</v>
      </c>
    </row>
    <row r="1491" spans="1:12" hidden="1" x14ac:dyDescent="0.35">
      <c r="A1491" t="s">
        <v>1631</v>
      </c>
      <c r="B1491" t="s">
        <v>746</v>
      </c>
      <c r="C1491" t="s">
        <v>141</v>
      </c>
      <c r="D1491" t="s">
        <v>274</v>
      </c>
      <c r="E1491" t="s">
        <v>152</v>
      </c>
      <c r="F1491" t="s">
        <v>283</v>
      </c>
      <c r="G1491">
        <v>43442</v>
      </c>
      <c r="H1491">
        <v>21120</v>
      </c>
      <c r="I1491">
        <v>28</v>
      </c>
      <c r="J1491">
        <v>648694</v>
      </c>
      <c r="K1491" t="s">
        <v>57</v>
      </c>
      <c r="L1491" t="s">
        <v>145</v>
      </c>
    </row>
    <row r="1492" spans="1:12" hidden="1" x14ac:dyDescent="0.35">
      <c r="A1492" t="s">
        <v>1632</v>
      </c>
      <c r="B1492" t="s">
        <v>746</v>
      </c>
      <c r="C1492" t="s">
        <v>141</v>
      </c>
      <c r="D1492" t="s">
        <v>274</v>
      </c>
      <c r="E1492" t="s">
        <v>152</v>
      </c>
      <c r="F1492" t="s">
        <v>283</v>
      </c>
      <c r="G1492">
        <v>46870</v>
      </c>
      <c r="H1492">
        <v>25623</v>
      </c>
      <c r="I1492">
        <v>40</v>
      </c>
      <c r="J1492">
        <v>637350</v>
      </c>
      <c r="K1492" t="s">
        <v>57</v>
      </c>
      <c r="L1492" t="s">
        <v>145</v>
      </c>
    </row>
    <row r="1493" spans="1:12" x14ac:dyDescent="0.35">
      <c r="A1493" t="s">
        <v>1633</v>
      </c>
      <c r="B1493" t="s">
        <v>746</v>
      </c>
      <c r="C1493" t="s">
        <v>147</v>
      </c>
      <c r="D1493" t="s">
        <v>274</v>
      </c>
      <c r="E1493" t="s">
        <v>156</v>
      </c>
      <c r="F1493" t="s">
        <v>283</v>
      </c>
      <c r="G1493">
        <v>45885</v>
      </c>
      <c r="H1493">
        <v>28689</v>
      </c>
      <c r="I1493">
        <v>36</v>
      </c>
      <c r="J1493">
        <v>613210</v>
      </c>
      <c r="K1493" t="s">
        <v>57</v>
      </c>
      <c r="L1493" t="s">
        <v>145</v>
      </c>
    </row>
    <row r="1494" spans="1:12" hidden="1" x14ac:dyDescent="0.35">
      <c r="A1494" t="s">
        <v>1634</v>
      </c>
      <c r="B1494" t="s">
        <v>746</v>
      </c>
      <c r="C1494" t="s">
        <v>149</v>
      </c>
      <c r="D1494" t="s">
        <v>274</v>
      </c>
      <c r="E1494" t="s">
        <v>143</v>
      </c>
      <c r="F1494" t="s">
        <v>283</v>
      </c>
      <c r="G1494">
        <v>45968</v>
      </c>
      <c r="H1494">
        <v>27121</v>
      </c>
      <c r="I1494">
        <v>35</v>
      </c>
      <c r="J1494">
        <v>621810</v>
      </c>
      <c r="K1494" t="s">
        <v>57</v>
      </c>
      <c r="L1494" t="s">
        <v>145</v>
      </c>
    </row>
    <row r="1495" spans="1:12" x14ac:dyDescent="0.35">
      <c r="A1495" t="s">
        <v>1635</v>
      </c>
      <c r="B1495" t="s">
        <v>746</v>
      </c>
      <c r="C1495" t="s">
        <v>147</v>
      </c>
      <c r="D1495" t="s">
        <v>274</v>
      </c>
      <c r="E1495" t="s">
        <v>152</v>
      </c>
      <c r="F1495" t="s">
        <v>283</v>
      </c>
      <c r="G1495">
        <v>45629</v>
      </c>
      <c r="H1495">
        <v>28015</v>
      </c>
      <c r="I1495">
        <v>50</v>
      </c>
      <c r="J1495">
        <v>588120</v>
      </c>
      <c r="K1495" t="s">
        <v>57</v>
      </c>
      <c r="L1495" t="s">
        <v>145</v>
      </c>
    </row>
    <row r="1496" spans="1:12" hidden="1" x14ac:dyDescent="0.35">
      <c r="A1496" t="s">
        <v>1636</v>
      </c>
      <c r="B1496" t="s">
        <v>746</v>
      </c>
      <c r="C1496" t="s">
        <v>141</v>
      </c>
      <c r="D1496" t="s">
        <v>274</v>
      </c>
      <c r="E1496" t="s">
        <v>152</v>
      </c>
      <c r="F1496" t="s">
        <v>283</v>
      </c>
      <c r="G1496">
        <v>45594</v>
      </c>
      <c r="H1496">
        <v>20651</v>
      </c>
      <c r="I1496">
        <v>41</v>
      </c>
      <c r="J1496">
        <v>616512</v>
      </c>
      <c r="K1496" t="s">
        <v>57</v>
      </c>
      <c r="L1496" t="s">
        <v>145</v>
      </c>
    </row>
    <row r="1497" spans="1:12" hidden="1" x14ac:dyDescent="0.35">
      <c r="A1497" t="s">
        <v>1637</v>
      </c>
      <c r="B1497" t="s">
        <v>746</v>
      </c>
      <c r="C1497" t="s">
        <v>141</v>
      </c>
      <c r="D1497" t="s">
        <v>274</v>
      </c>
      <c r="E1497" t="s">
        <v>143</v>
      </c>
      <c r="F1497" t="s">
        <v>283</v>
      </c>
      <c r="G1497">
        <v>46659</v>
      </c>
      <c r="H1497">
        <v>24027</v>
      </c>
      <c r="I1497">
        <v>33</v>
      </c>
      <c r="J1497">
        <v>639792</v>
      </c>
      <c r="K1497" t="s">
        <v>57</v>
      </c>
      <c r="L1497" t="s">
        <v>145</v>
      </c>
    </row>
    <row r="1498" spans="1:12" x14ac:dyDescent="0.35">
      <c r="A1498" t="s">
        <v>1638</v>
      </c>
      <c r="B1498" t="s">
        <v>746</v>
      </c>
      <c r="C1498" t="s">
        <v>147</v>
      </c>
      <c r="D1498" t="s">
        <v>274</v>
      </c>
      <c r="E1498" t="s">
        <v>152</v>
      </c>
      <c r="F1498" t="s">
        <v>283</v>
      </c>
      <c r="G1498">
        <v>51260</v>
      </c>
      <c r="H1498">
        <v>27428</v>
      </c>
      <c r="I1498">
        <v>52</v>
      </c>
      <c r="J1498">
        <v>648385</v>
      </c>
      <c r="K1498" t="s">
        <v>57</v>
      </c>
      <c r="L1498" t="s">
        <v>153</v>
      </c>
    </row>
    <row r="1499" spans="1:12" x14ac:dyDescent="0.35">
      <c r="A1499" t="s">
        <v>1639</v>
      </c>
      <c r="B1499" t="s">
        <v>746</v>
      </c>
      <c r="C1499" t="s">
        <v>147</v>
      </c>
      <c r="D1499" t="s">
        <v>274</v>
      </c>
      <c r="E1499" t="s">
        <v>152</v>
      </c>
      <c r="F1499" t="s">
        <v>283</v>
      </c>
      <c r="G1499">
        <v>51039</v>
      </c>
      <c r="H1499">
        <v>32235</v>
      </c>
      <c r="I1499">
        <v>27</v>
      </c>
      <c r="J1499">
        <v>628540</v>
      </c>
      <c r="K1499" t="s">
        <v>57</v>
      </c>
      <c r="L1499" t="s">
        <v>153</v>
      </c>
    </row>
    <row r="1500" spans="1:12" hidden="1" x14ac:dyDescent="0.35">
      <c r="A1500" t="s">
        <v>1640</v>
      </c>
      <c r="B1500" t="s">
        <v>746</v>
      </c>
      <c r="C1500" t="s">
        <v>149</v>
      </c>
      <c r="D1500" t="s">
        <v>274</v>
      </c>
      <c r="E1500" t="s">
        <v>143</v>
      </c>
      <c r="F1500" t="s">
        <v>283</v>
      </c>
      <c r="G1500">
        <v>50295</v>
      </c>
      <c r="H1500">
        <v>17263</v>
      </c>
      <c r="I1500">
        <v>64</v>
      </c>
      <c r="J1500">
        <v>606876</v>
      </c>
      <c r="K1500" t="s">
        <v>56</v>
      </c>
      <c r="L1500" t="s">
        <v>145</v>
      </c>
    </row>
    <row r="1501" spans="1:12" hidden="1" x14ac:dyDescent="0.35">
      <c r="A1501" t="s">
        <v>1641</v>
      </c>
      <c r="B1501" t="s">
        <v>746</v>
      </c>
      <c r="C1501" t="s">
        <v>141</v>
      </c>
      <c r="D1501" t="s">
        <v>274</v>
      </c>
      <c r="E1501" t="s">
        <v>152</v>
      </c>
      <c r="F1501" t="s">
        <v>283</v>
      </c>
      <c r="G1501">
        <v>56571</v>
      </c>
      <c r="H1501">
        <v>27792</v>
      </c>
      <c r="I1501">
        <v>54</v>
      </c>
      <c r="J1501">
        <v>630656</v>
      </c>
      <c r="K1501" t="s">
        <v>56</v>
      </c>
      <c r="L1501" t="s">
        <v>145</v>
      </c>
    </row>
    <row r="1502" spans="1:12" hidden="1" x14ac:dyDescent="0.35">
      <c r="A1502" t="s">
        <v>1642</v>
      </c>
      <c r="B1502" t="s">
        <v>746</v>
      </c>
      <c r="C1502" t="s">
        <v>149</v>
      </c>
      <c r="D1502" t="s">
        <v>274</v>
      </c>
      <c r="E1502" t="s">
        <v>143</v>
      </c>
      <c r="F1502" t="s">
        <v>321</v>
      </c>
      <c r="G1502">
        <v>40700</v>
      </c>
      <c r="H1502">
        <v>24316</v>
      </c>
      <c r="I1502">
        <v>44</v>
      </c>
      <c r="J1502">
        <v>1488850</v>
      </c>
      <c r="K1502" t="s">
        <v>57</v>
      </c>
      <c r="L1502" t="s">
        <v>153</v>
      </c>
    </row>
    <row r="1503" spans="1:12" hidden="1" x14ac:dyDescent="0.35">
      <c r="A1503" t="s">
        <v>1643</v>
      </c>
      <c r="B1503" t="s">
        <v>746</v>
      </c>
      <c r="C1503" t="s">
        <v>149</v>
      </c>
      <c r="D1503" t="s">
        <v>274</v>
      </c>
      <c r="E1503" t="s">
        <v>143</v>
      </c>
      <c r="F1503" t="s">
        <v>321</v>
      </c>
      <c r="G1503">
        <v>147150</v>
      </c>
      <c r="H1503">
        <v>96876</v>
      </c>
      <c r="I1503">
        <v>50</v>
      </c>
      <c r="J1503">
        <v>438060</v>
      </c>
      <c r="K1503" t="s">
        <v>56</v>
      </c>
      <c r="L1503" t="s">
        <v>145</v>
      </c>
    </row>
    <row r="1504" spans="1:12" hidden="1" x14ac:dyDescent="0.35">
      <c r="A1504" t="s">
        <v>1644</v>
      </c>
      <c r="B1504" t="s">
        <v>746</v>
      </c>
      <c r="C1504" t="s">
        <v>141</v>
      </c>
      <c r="D1504" t="s">
        <v>274</v>
      </c>
      <c r="E1504" t="s">
        <v>143</v>
      </c>
      <c r="F1504" t="s">
        <v>321</v>
      </c>
      <c r="G1504">
        <v>51510</v>
      </c>
      <c r="H1504">
        <v>35343</v>
      </c>
      <c r="I1504">
        <v>34</v>
      </c>
      <c r="J1504">
        <v>929448</v>
      </c>
      <c r="K1504" t="s">
        <v>57</v>
      </c>
      <c r="L1504" t="s">
        <v>153</v>
      </c>
    </row>
    <row r="1505" spans="1:12" hidden="1" x14ac:dyDescent="0.35">
      <c r="A1505" t="s">
        <v>1645</v>
      </c>
      <c r="B1505" t="s">
        <v>746</v>
      </c>
      <c r="C1505" t="s">
        <v>141</v>
      </c>
      <c r="D1505" t="s">
        <v>274</v>
      </c>
      <c r="E1505" t="s">
        <v>143</v>
      </c>
      <c r="F1505" t="s">
        <v>321</v>
      </c>
      <c r="G1505">
        <v>41410</v>
      </c>
      <c r="H1505">
        <v>23226</v>
      </c>
      <c r="I1505">
        <v>28</v>
      </c>
      <c r="J1505">
        <v>1164840</v>
      </c>
      <c r="K1505" t="s">
        <v>57</v>
      </c>
      <c r="L1505" t="s">
        <v>145</v>
      </c>
    </row>
    <row r="1506" spans="1:12" hidden="1" x14ac:dyDescent="0.35">
      <c r="A1506" t="s">
        <v>1646</v>
      </c>
      <c r="B1506" t="s">
        <v>746</v>
      </c>
      <c r="C1506" t="s">
        <v>141</v>
      </c>
      <c r="D1506" t="s">
        <v>274</v>
      </c>
      <c r="E1506" t="s">
        <v>143</v>
      </c>
      <c r="F1506" t="s">
        <v>321</v>
      </c>
      <c r="G1506">
        <v>63440</v>
      </c>
      <c r="H1506">
        <v>40351</v>
      </c>
      <c r="I1506">
        <v>43</v>
      </c>
      <c r="J1506">
        <v>482790</v>
      </c>
      <c r="K1506" t="s">
        <v>57</v>
      </c>
      <c r="L1506" t="s">
        <v>153</v>
      </c>
    </row>
    <row r="1507" spans="1:12" hidden="1" x14ac:dyDescent="0.35">
      <c r="A1507" t="s">
        <v>1647</v>
      </c>
      <c r="B1507" t="s">
        <v>746</v>
      </c>
      <c r="C1507" t="s">
        <v>141</v>
      </c>
      <c r="D1507" t="s">
        <v>274</v>
      </c>
      <c r="E1507" t="s">
        <v>143</v>
      </c>
      <c r="F1507" t="s">
        <v>321</v>
      </c>
      <c r="G1507">
        <v>70040</v>
      </c>
      <c r="H1507">
        <v>46471</v>
      </c>
      <c r="I1507">
        <v>42</v>
      </c>
      <c r="J1507">
        <v>865266</v>
      </c>
      <c r="K1507" t="s">
        <v>56</v>
      </c>
      <c r="L1507" t="s">
        <v>153</v>
      </c>
    </row>
    <row r="1508" spans="1:12" hidden="1" x14ac:dyDescent="0.35">
      <c r="A1508" t="s">
        <v>1648</v>
      </c>
      <c r="B1508" t="s">
        <v>746</v>
      </c>
      <c r="C1508" t="s">
        <v>141</v>
      </c>
      <c r="D1508" t="s">
        <v>274</v>
      </c>
      <c r="E1508" t="s">
        <v>143</v>
      </c>
      <c r="F1508" t="s">
        <v>321</v>
      </c>
      <c r="G1508">
        <v>53560</v>
      </c>
      <c r="H1508">
        <v>36774</v>
      </c>
      <c r="I1508">
        <v>37</v>
      </c>
      <c r="J1508">
        <v>1429890</v>
      </c>
      <c r="K1508" t="s">
        <v>57</v>
      </c>
      <c r="L1508" t="s">
        <v>145</v>
      </c>
    </row>
    <row r="1509" spans="1:12" hidden="1" x14ac:dyDescent="0.35">
      <c r="A1509" t="s">
        <v>1649</v>
      </c>
      <c r="B1509" t="s">
        <v>746</v>
      </c>
      <c r="C1509" t="s">
        <v>149</v>
      </c>
      <c r="D1509" t="s">
        <v>274</v>
      </c>
      <c r="E1509" t="s">
        <v>143</v>
      </c>
      <c r="F1509" t="s">
        <v>321</v>
      </c>
      <c r="G1509">
        <v>89040</v>
      </c>
      <c r="H1509">
        <v>57682</v>
      </c>
      <c r="I1509">
        <v>49</v>
      </c>
      <c r="J1509">
        <v>859308</v>
      </c>
      <c r="K1509" t="s">
        <v>56</v>
      </c>
      <c r="L1509" t="s">
        <v>145</v>
      </c>
    </row>
    <row r="1510" spans="1:12" x14ac:dyDescent="0.35">
      <c r="A1510" t="s">
        <v>1650</v>
      </c>
      <c r="B1510" t="s">
        <v>746</v>
      </c>
      <c r="C1510" t="s">
        <v>147</v>
      </c>
      <c r="D1510" t="s">
        <v>274</v>
      </c>
      <c r="E1510" t="s">
        <v>143</v>
      </c>
      <c r="F1510" t="s">
        <v>321</v>
      </c>
      <c r="G1510">
        <v>72360</v>
      </c>
      <c r="H1510">
        <v>44220</v>
      </c>
      <c r="I1510">
        <v>30</v>
      </c>
      <c r="J1510">
        <v>556394</v>
      </c>
      <c r="K1510" t="s">
        <v>57</v>
      </c>
      <c r="L1510" t="s">
        <v>153</v>
      </c>
    </row>
    <row r="1511" spans="1:12" hidden="1" x14ac:dyDescent="0.35">
      <c r="A1511" t="s">
        <v>1651</v>
      </c>
      <c r="B1511" t="s">
        <v>746</v>
      </c>
      <c r="C1511" t="s">
        <v>141</v>
      </c>
      <c r="D1511" t="s">
        <v>274</v>
      </c>
      <c r="E1511" t="s">
        <v>143</v>
      </c>
      <c r="F1511" t="s">
        <v>321</v>
      </c>
      <c r="G1511">
        <v>56560</v>
      </c>
      <c r="H1511">
        <v>41731</v>
      </c>
      <c r="I1511">
        <v>26</v>
      </c>
      <c r="J1511">
        <v>675546</v>
      </c>
      <c r="K1511" t="s">
        <v>56</v>
      </c>
      <c r="L1511" t="s">
        <v>145</v>
      </c>
    </row>
    <row r="1512" spans="1:12" x14ac:dyDescent="0.35">
      <c r="A1512" t="s">
        <v>1652</v>
      </c>
      <c r="B1512" t="s">
        <v>746</v>
      </c>
      <c r="C1512" t="s">
        <v>147</v>
      </c>
      <c r="D1512" t="s">
        <v>274</v>
      </c>
      <c r="E1512" t="s">
        <v>143</v>
      </c>
      <c r="F1512" t="s">
        <v>321</v>
      </c>
      <c r="G1512">
        <v>55640</v>
      </c>
      <c r="H1512">
        <v>34814</v>
      </c>
      <c r="I1512">
        <v>55</v>
      </c>
      <c r="J1512">
        <v>891671</v>
      </c>
      <c r="K1512" t="s">
        <v>57</v>
      </c>
      <c r="L1512" t="s">
        <v>153</v>
      </c>
    </row>
    <row r="1513" spans="1:12" hidden="1" x14ac:dyDescent="0.35">
      <c r="A1513" t="s">
        <v>1653</v>
      </c>
      <c r="B1513" t="s">
        <v>746</v>
      </c>
      <c r="C1513" t="s">
        <v>149</v>
      </c>
      <c r="D1513" t="s">
        <v>274</v>
      </c>
      <c r="E1513" t="s">
        <v>152</v>
      </c>
      <c r="F1513" t="s">
        <v>321</v>
      </c>
      <c r="G1513">
        <v>50290</v>
      </c>
      <c r="H1513">
        <v>14805</v>
      </c>
      <c r="I1513">
        <v>38</v>
      </c>
      <c r="J1513">
        <v>290496</v>
      </c>
      <c r="K1513" t="s">
        <v>57</v>
      </c>
      <c r="L1513" t="s">
        <v>145</v>
      </c>
    </row>
    <row r="1514" spans="1:12" hidden="1" x14ac:dyDescent="0.35">
      <c r="A1514" t="s">
        <v>1654</v>
      </c>
      <c r="B1514" t="s">
        <v>746</v>
      </c>
      <c r="C1514" t="s">
        <v>149</v>
      </c>
      <c r="D1514" t="s">
        <v>274</v>
      </c>
      <c r="E1514" t="s">
        <v>152</v>
      </c>
      <c r="F1514" t="s">
        <v>321</v>
      </c>
      <c r="G1514">
        <v>64640</v>
      </c>
      <c r="H1514">
        <v>19673</v>
      </c>
      <c r="I1514">
        <v>54</v>
      </c>
      <c r="J1514">
        <v>705430</v>
      </c>
      <c r="K1514" t="s">
        <v>56</v>
      </c>
      <c r="L1514" t="s">
        <v>153</v>
      </c>
    </row>
    <row r="1515" spans="1:12" x14ac:dyDescent="0.35">
      <c r="A1515" t="s">
        <v>1655</v>
      </c>
      <c r="B1515" t="s">
        <v>746</v>
      </c>
      <c r="C1515" t="s">
        <v>147</v>
      </c>
      <c r="D1515" t="s">
        <v>274</v>
      </c>
      <c r="E1515" t="s">
        <v>152</v>
      </c>
      <c r="F1515" t="s">
        <v>321</v>
      </c>
      <c r="G1515">
        <v>88810</v>
      </c>
      <c r="H1515">
        <v>34312</v>
      </c>
      <c r="I1515">
        <v>45</v>
      </c>
      <c r="J1515">
        <v>428240</v>
      </c>
      <c r="K1515" t="s">
        <v>57</v>
      </c>
      <c r="L1515" t="s">
        <v>153</v>
      </c>
    </row>
    <row r="1516" spans="1:12" x14ac:dyDescent="0.35">
      <c r="A1516" t="s">
        <v>1656</v>
      </c>
      <c r="B1516" t="s">
        <v>746</v>
      </c>
      <c r="C1516" t="s">
        <v>147</v>
      </c>
      <c r="D1516" t="s">
        <v>274</v>
      </c>
      <c r="E1516" t="s">
        <v>152</v>
      </c>
      <c r="F1516" t="s">
        <v>321</v>
      </c>
      <c r="G1516">
        <v>60600</v>
      </c>
      <c r="H1516">
        <v>21582</v>
      </c>
      <c r="I1516">
        <v>56</v>
      </c>
      <c r="J1516">
        <v>562772</v>
      </c>
      <c r="K1516" t="s">
        <v>57</v>
      </c>
      <c r="L1516" t="s">
        <v>153</v>
      </c>
    </row>
    <row r="1517" spans="1:12" x14ac:dyDescent="0.35">
      <c r="A1517" t="s">
        <v>1657</v>
      </c>
      <c r="B1517" t="s">
        <v>746</v>
      </c>
      <c r="C1517" t="s">
        <v>147</v>
      </c>
      <c r="D1517" t="s">
        <v>274</v>
      </c>
      <c r="E1517" t="s">
        <v>152</v>
      </c>
      <c r="F1517" t="s">
        <v>321</v>
      </c>
      <c r="G1517">
        <v>34340</v>
      </c>
      <c r="H1517">
        <v>10281</v>
      </c>
      <c r="I1517">
        <v>48</v>
      </c>
      <c r="J1517">
        <v>266805</v>
      </c>
      <c r="K1517" t="s">
        <v>57</v>
      </c>
      <c r="L1517" t="s">
        <v>153</v>
      </c>
    </row>
    <row r="1518" spans="1:12" hidden="1" x14ac:dyDescent="0.35">
      <c r="A1518" t="s">
        <v>1658</v>
      </c>
      <c r="B1518" t="s">
        <v>746</v>
      </c>
      <c r="C1518" t="s">
        <v>141</v>
      </c>
      <c r="D1518" t="s">
        <v>274</v>
      </c>
      <c r="E1518" t="s">
        <v>152</v>
      </c>
      <c r="F1518" t="s">
        <v>321</v>
      </c>
      <c r="G1518">
        <v>160920</v>
      </c>
      <c r="H1518">
        <v>50347</v>
      </c>
      <c r="I1518">
        <v>34</v>
      </c>
      <c r="J1518">
        <v>856902</v>
      </c>
      <c r="K1518" t="s">
        <v>56</v>
      </c>
      <c r="L1518" t="s">
        <v>153</v>
      </c>
    </row>
    <row r="1519" spans="1:12" x14ac:dyDescent="0.35">
      <c r="A1519" t="s">
        <v>1659</v>
      </c>
      <c r="B1519" t="s">
        <v>746</v>
      </c>
      <c r="C1519" t="s">
        <v>147</v>
      </c>
      <c r="D1519" t="s">
        <v>274</v>
      </c>
      <c r="E1519" t="s">
        <v>152</v>
      </c>
      <c r="F1519" t="s">
        <v>321</v>
      </c>
      <c r="G1519">
        <v>65280</v>
      </c>
      <c r="H1519">
        <v>24416</v>
      </c>
      <c r="I1519">
        <v>33</v>
      </c>
      <c r="J1519">
        <v>692290</v>
      </c>
      <c r="K1519" t="s">
        <v>57</v>
      </c>
      <c r="L1519" t="s">
        <v>145</v>
      </c>
    </row>
    <row r="1520" spans="1:12" hidden="1" x14ac:dyDescent="0.35">
      <c r="A1520" t="s">
        <v>1660</v>
      </c>
      <c r="B1520" t="s">
        <v>746</v>
      </c>
      <c r="C1520" t="s">
        <v>149</v>
      </c>
      <c r="D1520" t="s">
        <v>274</v>
      </c>
      <c r="E1520" t="s">
        <v>152</v>
      </c>
      <c r="F1520" t="s">
        <v>321</v>
      </c>
      <c r="G1520">
        <v>84240</v>
      </c>
      <c r="H1520">
        <v>30825</v>
      </c>
      <c r="I1520">
        <v>56</v>
      </c>
      <c r="J1520">
        <v>727020</v>
      </c>
      <c r="K1520" t="s">
        <v>56</v>
      </c>
      <c r="L1520" t="s">
        <v>153</v>
      </c>
    </row>
    <row r="1521" spans="1:12" x14ac:dyDescent="0.35">
      <c r="A1521" t="s">
        <v>1661</v>
      </c>
      <c r="B1521" t="s">
        <v>746</v>
      </c>
      <c r="C1521" t="s">
        <v>147</v>
      </c>
      <c r="D1521" t="s">
        <v>274</v>
      </c>
      <c r="E1521" t="s">
        <v>152</v>
      </c>
      <c r="F1521" t="s">
        <v>321</v>
      </c>
      <c r="G1521">
        <v>18530</v>
      </c>
      <c r="H1521">
        <v>5984</v>
      </c>
      <c r="I1521">
        <v>31</v>
      </c>
      <c r="J1521">
        <v>434376</v>
      </c>
      <c r="K1521" t="s">
        <v>57</v>
      </c>
      <c r="L1521" t="s">
        <v>153</v>
      </c>
    </row>
    <row r="1522" spans="1:12" hidden="1" x14ac:dyDescent="0.35">
      <c r="A1522" t="s">
        <v>1662</v>
      </c>
      <c r="B1522" t="s">
        <v>746</v>
      </c>
      <c r="C1522" t="s">
        <v>149</v>
      </c>
      <c r="D1522" t="s">
        <v>274</v>
      </c>
      <c r="E1522" t="s">
        <v>152</v>
      </c>
      <c r="F1522" t="s">
        <v>321</v>
      </c>
      <c r="G1522">
        <v>59160</v>
      </c>
      <c r="H1522">
        <v>23176</v>
      </c>
      <c r="I1522">
        <v>54</v>
      </c>
      <c r="J1522">
        <v>787848</v>
      </c>
      <c r="K1522" t="s">
        <v>56</v>
      </c>
      <c r="L1522" t="s">
        <v>153</v>
      </c>
    </row>
    <row r="1523" spans="1:12" x14ac:dyDescent="0.35">
      <c r="A1523" t="s">
        <v>1663</v>
      </c>
      <c r="B1523" t="s">
        <v>746</v>
      </c>
      <c r="C1523" t="s">
        <v>147</v>
      </c>
      <c r="D1523" t="s">
        <v>274</v>
      </c>
      <c r="E1523" t="s">
        <v>152</v>
      </c>
      <c r="F1523" t="s">
        <v>321</v>
      </c>
      <c r="G1523">
        <v>75600</v>
      </c>
      <c r="H1523">
        <v>22260</v>
      </c>
      <c r="I1523">
        <v>37</v>
      </c>
      <c r="J1523">
        <v>881816</v>
      </c>
      <c r="K1523" t="s">
        <v>57</v>
      </c>
      <c r="L1523" t="s">
        <v>145</v>
      </c>
    </row>
    <row r="1524" spans="1:12" x14ac:dyDescent="0.35">
      <c r="A1524" t="s">
        <v>1664</v>
      </c>
      <c r="B1524" t="s">
        <v>746</v>
      </c>
      <c r="C1524" t="s">
        <v>147</v>
      </c>
      <c r="D1524" t="s">
        <v>274</v>
      </c>
      <c r="E1524" t="s">
        <v>152</v>
      </c>
      <c r="F1524" t="s">
        <v>321</v>
      </c>
      <c r="G1524">
        <v>43050</v>
      </c>
      <c r="H1524">
        <v>15350</v>
      </c>
      <c r="I1524">
        <v>35</v>
      </c>
      <c r="J1524">
        <v>613538</v>
      </c>
      <c r="K1524" t="s">
        <v>56</v>
      </c>
      <c r="L1524" t="s">
        <v>145</v>
      </c>
    </row>
    <row r="1525" spans="1:12" hidden="1" x14ac:dyDescent="0.35">
      <c r="A1525" t="s">
        <v>1665</v>
      </c>
      <c r="B1525" t="s">
        <v>746</v>
      </c>
      <c r="C1525" t="s">
        <v>141</v>
      </c>
      <c r="D1525" t="s">
        <v>274</v>
      </c>
      <c r="E1525" t="s">
        <v>152</v>
      </c>
      <c r="F1525" t="s">
        <v>321</v>
      </c>
      <c r="G1525">
        <v>77390</v>
      </c>
      <c r="H1525">
        <v>26554</v>
      </c>
      <c r="I1525">
        <v>57</v>
      </c>
      <c r="J1525">
        <v>622935</v>
      </c>
      <c r="K1525" t="s">
        <v>56</v>
      </c>
      <c r="L1525" t="s">
        <v>145</v>
      </c>
    </row>
    <row r="1526" spans="1:12" x14ac:dyDescent="0.35">
      <c r="A1526" t="s">
        <v>1666</v>
      </c>
      <c r="B1526" t="s">
        <v>746</v>
      </c>
      <c r="C1526" t="s">
        <v>147</v>
      </c>
      <c r="D1526" t="s">
        <v>274</v>
      </c>
      <c r="E1526" t="s">
        <v>152</v>
      </c>
      <c r="F1526" t="s">
        <v>321</v>
      </c>
      <c r="G1526">
        <v>41410</v>
      </c>
      <c r="H1526">
        <v>14883</v>
      </c>
      <c r="I1526">
        <v>35</v>
      </c>
      <c r="J1526">
        <v>513585</v>
      </c>
      <c r="K1526" t="s">
        <v>57</v>
      </c>
      <c r="L1526" t="s">
        <v>145</v>
      </c>
    </row>
    <row r="1527" spans="1:12" hidden="1" x14ac:dyDescent="0.35">
      <c r="A1527" t="s">
        <v>1667</v>
      </c>
      <c r="B1527" t="s">
        <v>746</v>
      </c>
      <c r="C1527" t="s">
        <v>149</v>
      </c>
      <c r="D1527" t="s">
        <v>274</v>
      </c>
      <c r="E1527" t="s">
        <v>156</v>
      </c>
      <c r="F1527" t="s">
        <v>321</v>
      </c>
      <c r="G1527">
        <v>102300</v>
      </c>
      <c r="H1527">
        <v>36400</v>
      </c>
      <c r="I1527">
        <v>58</v>
      </c>
      <c r="J1527">
        <v>1022638</v>
      </c>
      <c r="K1527" t="s">
        <v>56</v>
      </c>
      <c r="L1527" t="s">
        <v>145</v>
      </c>
    </row>
    <row r="1528" spans="1:12" hidden="1" x14ac:dyDescent="0.35">
      <c r="A1528" t="s">
        <v>1668</v>
      </c>
      <c r="B1528" t="s">
        <v>746</v>
      </c>
      <c r="C1528" t="s">
        <v>149</v>
      </c>
      <c r="D1528" t="s">
        <v>274</v>
      </c>
      <c r="E1528" t="s">
        <v>156</v>
      </c>
      <c r="F1528" t="s">
        <v>321</v>
      </c>
      <c r="G1528">
        <v>63240</v>
      </c>
      <c r="H1528">
        <v>19158</v>
      </c>
      <c r="I1528">
        <v>28</v>
      </c>
      <c r="J1528">
        <v>216300</v>
      </c>
      <c r="K1528" t="s">
        <v>57</v>
      </c>
      <c r="L1528" t="s">
        <v>153</v>
      </c>
    </row>
    <row r="1529" spans="1:12" hidden="1" x14ac:dyDescent="0.35">
      <c r="A1529" t="s">
        <v>1669</v>
      </c>
      <c r="B1529" t="s">
        <v>140</v>
      </c>
      <c r="C1529" t="s">
        <v>149</v>
      </c>
      <c r="D1529" t="s">
        <v>142</v>
      </c>
      <c r="E1529" t="s">
        <v>143</v>
      </c>
      <c r="F1529" t="s">
        <v>144</v>
      </c>
      <c r="G1529">
        <v>13002000</v>
      </c>
      <c r="H1529">
        <v>4018800</v>
      </c>
      <c r="I1529">
        <v>49</v>
      </c>
      <c r="J1529">
        <v>4521150</v>
      </c>
      <c r="K1529" t="s">
        <v>57</v>
      </c>
      <c r="L1529" t="s">
        <v>145</v>
      </c>
    </row>
    <row r="1530" spans="1:12" hidden="1" x14ac:dyDescent="0.35">
      <c r="A1530" t="s">
        <v>1670</v>
      </c>
      <c r="B1530" t="s">
        <v>140</v>
      </c>
      <c r="C1530" t="s">
        <v>149</v>
      </c>
      <c r="D1530" t="s">
        <v>142</v>
      </c>
      <c r="E1530" t="s">
        <v>143</v>
      </c>
      <c r="F1530" t="s">
        <v>144</v>
      </c>
      <c r="G1530">
        <v>15144780</v>
      </c>
      <c r="H1530">
        <v>5001080</v>
      </c>
      <c r="I1530">
        <v>51</v>
      </c>
      <c r="J1530">
        <v>10933965</v>
      </c>
      <c r="K1530" t="s">
        <v>57</v>
      </c>
      <c r="L1530" t="s">
        <v>153</v>
      </c>
    </row>
    <row r="1531" spans="1:12" x14ac:dyDescent="0.35">
      <c r="A1531" t="s">
        <v>1671</v>
      </c>
      <c r="B1531" t="s">
        <v>140</v>
      </c>
      <c r="C1531" t="s">
        <v>147</v>
      </c>
      <c r="D1531" t="s">
        <v>142</v>
      </c>
      <c r="E1531" t="s">
        <v>143</v>
      </c>
      <c r="F1531" t="s">
        <v>144</v>
      </c>
      <c r="G1531">
        <v>147487760</v>
      </c>
      <c r="H1531">
        <v>75175800</v>
      </c>
      <c r="I1531">
        <v>25</v>
      </c>
      <c r="J1531">
        <v>56381850</v>
      </c>
      <c r="K1531" t="s">
        <v>56</v>
      </c>
      <c r="L1531" t="s">
        <v>153</v>
      </c>
    </row>
    <row r="1532" spans="1:12" hidden="1" x14ac:dyDescent="0.35">
      <c r="A1532" t="s">
        <v>1672</v>
      </c>
      <c r="B1532" t="s">
        <v>140</v>
      </c>
      <c r="C1532" t="s">
        <v>149</v>
      </c>
      <c r="D1532" t="s">
        <v>142</v>
      </c>
      <c r="E1532" t="s">
        <v>156</v>
      </c>
      <c r="F1532" t="s">
        <v>144</v>
      </c>
      <c r="G1532">
        <v>163465120</v>
      </c>
      <c r="H1532">
        <v>80939040</v>
      </c>
      <c r="I1532">
        <v>52</v>
      </c>
      <c r="J1532">
        <v>64870260</v>
      </c>
      <c r="K1532" t="s">
        <v>57</v>
      </c>
      <c r="L1532" t="s">
        <v>145</v>
      </c>
    </row>
    <row r="1533" spans="1:12" hidden="1" x14ac:dyDescent="0.35">
      <c r="A1533" t="s">
        <v>1673</v>
      </c>
      <c r="B1533" t="s">
        <v>140</v>
      </c>
      <c r="C1533" t="s">
        <v>141</v>
      </c>
      <c r="D1533" t="s">
        <v>142</v>
      </c>
      <c r="E1533" t="s">
        <v>156</v>
      </c>
      <c r="F1533" t="s">
        <v>144</v>
      </c>
      <c r="G1533">
        <v>8209760</v>
      </c>
      <c r="H1533">
        <v>4025940</v>
      </c>
      <c r="I1533">
        <v>49</v>
      </c>
      <c r="J1533">
        <v>3256275</v>
      </c>
      <c r="K1533" t="s">
        <v>57</v>
      </c>
      <c r="L1533" t="s">
        <v>153</v>
      </c>
    </row>
    <row r="1534" spans="1:12" x14ac:dyDescent="0.35">
      <c r="A1534" t="s">
        <v>1674</v>
      </c>
      <c r="B1534" t="s">
        <v>140</v>
      </c>
      <c r="C1534" t="s">
        <v>147</v>
      </c>
      <c r="D1534" t="s">
        <v>142</v>
      </c>
      <c r="E1534" t="s">
        <v>156</v>
      </c>
      <c r="F1534" t="s">
        <v>144</v>
      </c>
      <c r="G1534">
        <v>14779800</v>
      </c>
      <c r="H1534">
        <v>3129840</v>
      </c>
      <c r="I1534">
        <v>47</v>
      </c>
      <c r="J1534">
        <v>7752150</v>
      </c>
      <c r="K1534" t="s">
        <v>56</v>
      </c>
      <c r="L1534" t="s">
        <v>145</v>
      </c>
    </row>
    <row r="1535" spans="1:12" hidden="1" x14ac:dyDescent="0.35">
      <c r="A1535" t="s">
        <v>1675</v>
      </c>
      <c r="B1535" t="s">
        <v>140</v>
      </c>
      <c r="C1535" t="s">
        <v>141</v>
      </c>
      <c r="D1535" t="s">
        <v>160</v>
      </c>
      <c r="E1535" t="s">
        <v>152</v>
      </c>
      <c r="F1535" t="s">
        <v>161</v>
      </c>
      <c r="G1535">
        <v>85050</v>
      </c>
      <c r="H1535">
        <v>32319</v>
      </c>
      <c r="I1535">
        <v>48</v>
      </c>
      <c r="J1535">
        <v>858600</v>
      </c>
      <c r="K1535" t="s">
        <v>57</v>
      </c>
      <c r="L1535" t="s">
        <v>145</v>
      </c>
    </row>
    <row r="1536" spans="1:12" x14ac:dyDescent="0.35">
      <c r="A1536" t="s">
        <v>1676</v>
      </c>
      <c r="B1536" t="s">
        <v>140</v>
      </c>
      <c r="C1536" t="s">
        <v>147</v>
      </c>
      <c r="D1536" t="s">
        <v>160</v>
      </c>
      <c r="E1536" t="s">
        <v>156</v>
      </c>
      <c r="F1536" t="s">
        <v>161</v>
      </c>
      <c r="G1536">
        <v>5300</v>
      </c>
      <c r="H1536">
        <v>2288</v>
      </c>
      <c r="I1536">
        <v>56</v>
      </c>
      <c r="J1536">
        <v>35700</v>
      </c>
      <c r="K1536" t="s">
        <v>56</v>
      </c>
      <c r="L1536" t="s">
        <v>145</v>
      </c>
    </row>
    <row r="1537" spans="1:12" hidden="1" x14ac:dyDescent="0.35">
      <c r="A1537" t="s">
        <v>1677</v>
      </c>
      <c r="B1537" t="s">
        <v>140</v>
      </c>
      <c r="C1537" t="s">
        <v>141</v>
      </c>
      <c r="D1537" t="s">
        <v>160</v>
      </c>
      <c r="E1537" t="s">
        <v>156</v>
      </c>
      <c r="F1537" t="s">
        <v>161</v>
      </c>
      <c r="G1537">
        <v>41800</v>
      </c>
      <c r="H1537">
        <v>16047</v>
      </c>
      <c r="I1537">
        <v>30</v>
      </c>
      <c r="J1537">
        <v>728777</v>
      </c>
      <c r="K1537" t="s">
        <v>57</v>
      </c>
      <c r="L1537" t="s">
        <v>145</v>
      </c>
    </row>
    <row r="1538" spans="1:12" x14ac:dyDescent="0.35">
      <c r="A1538" t="s">
        <v>1678</v>
      </c>
      <c r="B1538" t="s">
        <v>140</v>
      </c>
      <c r="C1538" t="s">
        <v>147</v>
      </c>
      <c r="D1538" t="s">
        <v>160</v>
      </c>
      <c r="E1538" t="s">
        <v>156</v>
      </c>
      <c r="F1538" t="s">
        <v>161</v>
      </c>
      <c r="G1538">
        <v>54590</v>
      </c>
      <c r="H1538">
        <v>23553</v>
      </c>
      <c r="I1538">
        <v>37</v>
      </c>
      <c r="J1538">
        <v>516834</v>
      </c>
      <c r="K1538" t="s">
        <v>57</v>
      </c>
      <c r="L1538" t="s">
        <v>153</v>
      </c>
    </row>
    <row r="1539" spans="1:12" hidden="1" x14ac:dyDescent="0.35">
      <c r="A1539" t="s">
        <v>1679</v>
      </c>
      <c r="B1539" t="s">
        <v>140</v>
      </c>
      <c r="C1539" t="s">
        <v>149</v>
      </c>
      <c r="D1539" t="s">
        <v>160</v>
      </c>
      <c r="E1539" t="s">
        <v>156</v>
      </c>
      <c r="F1539" t="s">
        <v>161</v>
      </c>
      <c r="G1539">
        <v>65920</v>
      </c>
      <c r="H1539">
        <v>30694</v>
      </c>
      <c r="I1539">
        <v>27</v>
      </c>
      <c r="J1539">
        <v>692450</v>
      </c>
      <c r="K1539" t="s">
        <v>57</v>
      </c>
      <c r="L1539" t="s">
        <v>145</v>
      </c>
    </row>
    <row r="1540" spans="1:12" hidden="1" x14ac:dyDescent="0.35">
      <c r="A1540" t="s">
        <v>1680</v>
      </c>
      <c r="B1540" t="s">
        <v>140</v>
      </c>
      <c r="C1540" t="s">
        <v>141</v>
      </c>
      <c r="D1540" t="s">
        <v>160</v>
      </c>
      <c r="E1540" t="s">
        <v>156</v>
      </c>
      <c r="F1540" t="s">
        <v>161</v>
      </c>
      <c r="G1540">
        <v>146880</v>
      </c>
      <c r="H1540">
        <v>48552</v>
      </c>
      <c r="I1540">
        <v>43</v>
      </c>
      <c r="J1540">
        <v>597819</v>
      </c>
      <c r="K1540" t="s">
        <v>56</v>
      </c>
      <c r="L1540" t="s">
        <v>145</v>
      </c>
    </row>
    <row r="1541" spans="1:12" hidden="1" x14ac:dyDescent="0.35">
      <c r="A1541" t="s">
        <v>1681</v>
      </c>
      <c r="B1541" t="s">
        <v>140</v>
      </c>
      <c r="C1541" t="s">
        <v>149</v>
      </c>
      <c r="D1541" t="s">
        <v>160</v>
      </c>
      <c r="E1541" t="s">
        <v>143</v>
      </c>
      <c r="F1541" t="s">
        <v>161</v>
      </c>
      <c r="G1541">
        <v>7560</v>
      </c>
      <c r="H1541">
        <v>2475</v>
      </c>
      <c r="I1541">
        <v>27</v>
      </c>
      <c r="J1541">
        <v>362890</v>
      </c>
      <c r="K1541" t="s">
        <v>57</v>
      </c>
      <c r="L1541" t="s">
        <v>145</v>
      </c>
    </row>
    <row r="1542" spans="1:12" hidden="1" x14ac:dyDescent="0.35">
      <c r="A1542" t="s">
        <v>1682</v>
      </c>
      <c r="B1542" t="s">
        <v>140</v>
      </c>
      <c r="C1542" t="s">
        <v>141</v>
      </c>
      <c r="D1542" t="s">
        <v>160</v>
      </c>
      <c r="E1542" t="s">
        <v>143</v>
      </c>
      <c r="F1542" t="s">
        <v>161</v>
      </c>
      <c r="G1542">
        <v>7140</v>
      </c>
      <c r="H1542">
        <v>1979</v>
      </c>
      <c r="I1542">
        <v>36</v>
      </c>
      <c r="J1542">
        <v>492580</v>
      </c>
      <c r="K1542" t="s">
        <v>56</v>
      </c>
      <c r="L1542" t="s">
        <v>153</v>
      </c>
    </row>
    <row r="1543" spans="1:12" hidden="1" x14ac:dyDescent="0.35">
      <c r="A1543" t="s">
        <v>1683</v>
      </c>
      <c r="B1543" t="s">
        <v>140</v>
      </c>
      <c r="C1543" t="s">
        <v>141</v>
      </c>
      <c r="D1543" t="s">
        <v>160</v>
      </c>
      <c r="E1543" t="s">
        <v>143</v>
      </c>
      <c r="F1543" t="s">
        <v>161</v>
      </c>
      <c r="G1543">
        <v>64800</v>
      </c>
      <c r="H1543">
        <v>17004</v>
      </c>
      <c r="I1543">
        <v>47</v>
      </c>
      <c r="J1543">
        <v>448753</v>
      </c>
      <c r="K1543" t="s">
        <v>57</v>
      </c>
      <c r="L1543" t="s">
        <v>145</v>
      </c>
    </row>
    <row r="1544" spans="1:12" hidden="1" x14ac:dyDescent="0.35">
      <c r="A1544" t="s">
        <v>1684</v>
      </c>
      <c r="B1544" t="s">
        <v>140</v>
      </c>
      <c r="C1544" t="s">
        <v>149</v>
      </c>
      <c r="D1544" t="s">
        <v>160</v>
      </c>
      <c r="E1544" t="s">
        <v>152</v>
      </c>
      <c r="F1544" t="s">
        <v>161</v>
      </c>
      <c r="G1544">
        <v>7210</v>
      </c>
      <c r="H1544">
        <v>3427</v>
      </c>
      <c r="I1544">
        <v>51</v>
      </c>
      <c r="J1544">
        <v>817236</v>
      </c>
      <c r="K1544" t="s">
        <v>56</v>
      </c>
      <c r="L1544" t="s">
        <v>145</v>
      </c>
    </row>
    <row r="1545" spans="1:12" hidden="1" x14ac:dyDescent="0.35">
      <c r="A1545" t="s">
        <v>1685</v>
      </c>
      <c r="B1545" t="s">
        <v>140</v>
      </c>
      <c r="C1545" t="s">
        <v>149</v>
      </c>
      <c r="D1545" t="s">
        <v>160</v>
      </c>
      <c r="E1545" t="s">
        <v>152</v>
      </c>
      <c r="F1545" t="s">
        <v>161</v>
      </c>
      <c r="G1545">
        <v>9360</v>
      </c>
      <c r="H1545">
        <v>4333</v>
      </c>
      <c r="I1545">
        <v>32</v>
      </c>
      <c r="J1545">
        <v>1175127</v>
      </c>
      <c r="K1545" t="s">
        <v>57</v>
      </c>
      <c r="L1545" t="s">
        <v>145</v>
      </c>
    </row>
    <row r="1546" spans="1:12" x14ac:dyDescent="0.35">
      <c r="A1546" t="s">
        <v>1016</v>
      </c>
      <c r="B1546" t="s">
        <v>140</v>
      </c>
      <c r="C1546" t="s">
        <v>147</v>
      </c>
      <c r="D1546" t="s">
        <v>160</v>
      </c>
      <c r="E1546" t="s">
        <v>152</v>
      </c>
      <c r="F1546" t="s">
        <v>161</v>
      </c>
      <c r="G1546">
        <v>27540</v>
      </c>
      <c r="H1546">
        <v>14553</v>
      </c>
      <c r="I1546">
        <v>29</v>
      </c>
      <c r="J1546">
        <v>819486</v>
      </c>
      <c r="K1546" t="s">
        <v>56</v>
      </c>
      <c r="L1546" t="s">
        <v>145</v>
      </c>
    </row>
    <row r="1547" spans="1:12" x14ac:dyDescent="0.35">
      <c r="A1547" t="s">
        <v>1686</v>
      </c>
      <c r="B1547" t="s">
        <v>140</v>
      </c>
      <c r="C1547" t="s">
        <v>147</v>
      </c>
      <c r="D1547" t="s">
        <v>160</v>
      </c>
      <c r="E1547" t="s">
        <v>152</v>
      </c>
      <c r="F1547" t="s">
        <v>161</v>
      </c>
      <c r="G1547">
        <v>58860</v>
      </c>
      <c r="H1547">
        <v>23112</v>
      </c>
      <c r="I1547">
        <v>40</v>
      </c>
      <c r="J1547">
        <v>497122</v>
      </c>
      <c r="K1547" t="s">
        <v>56</v>
      </c>
      <c r="L1547" t="s">
        <v>153</v>
      </c>
    </row>
    <row r="1548" spans="1:12" x14ac:dyDescent="0.35">
      <c r="A1548" t="s">
        <v>1687</v>
      </c>
      <c r="B1548" t="s">
        <v>140</v>
      </c>
      <c r="C1548" t="s">
        <v>147</v>
      </c>
      <c r="D1548" t="s">
        <v>160</v>
      </c>
      <c r="E1548" t="s">
        <v>152</v>
      </c>
      <c r="F1548" t="s">
        <v>161</v>
      </c>
      <c r="G1548">
        <v>106000</v>
      </c>
      <c r="H1548">
        <v>44690</v>
      </c>
      <c r="I1548">
        <v>33</v>
      </c>
      <c r="J1548">
        <v>408314</v>
      </c>
      <c r="K1548" t="s">
        <v>57</v>
      </c>
      <c r="L1548" t="s">
        <v>145</v>
      </c>
    </row>
    <row r="1549" spans="1:12" hidden="1" x14ac:dyDescent="0.35">
      <c r="A1549" t="s">
        <v>1688</v>
      </c>
      <c r="B1549" t="s">
        <v>140</v>
      </c>
      <c r="C1549" t="s">
        <v>141</v>
      </c>
      <c r="D1549" t="s">
        <v>160</v>
      </c>
      <c r="E1549" t="s">
        <v>152</v>
      </c>
      <c r="F1549" t="s">
        <v>161</v>
      </c>
      <c r="G1549">
        <v>132840</v>
      </c>
      <c r="H1549">
        <v>45608</v>
      </c>
      <c r="I1549">
        <v>58</v>
      </c>
      <c r="J1549">
        <v>795375</v>
      </c>
      <c r="K1549" t="s">
        <v>57</v>
      </c>
      <c r="L1549" t="s">
        <v>145</v>
      </c>
    </row>
    <row r="1550" spans="1:12" x14ac:dyDescent="0.35">
      <c r="A1550" t="s">
        <v>1689</v>
      </c>
      <c r="B1550" t="s">
        <v>140</v>
      </c>
      <c r="C1550" t="s">
        <v>147</v>
      </c>
      <c r="D1550" t="s">
        <v>160</v>
      </c>
      <c r="E1550" t="s">
        <v>156</v>
      </c>
      <c r="F1550" t="s">
        <v>161</v>
      </c>
      <c r="G1550">
        <v>6180</v>
      </c>
      <c r="H1550">
        <v>3120</v>
      </c>
      <c r="I1550">
        <v>47</v>
      </c>
      <c r="J1550">
        <v>977983</v>
      </c>
      <c r="K1550" t="s">
        <v>56</v>
      </c>
      <c r="L1550" t="s">
        <v>145</v>
      </c>
    </row>
    <row r="1551" spans="1:12" hidden="1" x14ac:dyDescent="0.35">
      <c r="A1551" t="s">
        <v>1690</v>
      </c>
      <c r="B1551" t="s">
        <v>140</v>
      </c>
      <c r="C1551" t="s">
        <v>141</v>
      </c>
      <c r="D1551" t="s">
        <v>274</v>
      </c>
      <c r="E1551" t="s">
        <v>143</v>
      </c>
      <c r="F1551" t="s">
        <v>275</v>
      </c>
      <c r="G1551">
        <v>317610</v>
      </c>
      <c r="H1551">
        <v>320551</v>
      </c>
      <c r="I1551">
        <v>48</v>
      </c>
      <c r="J1551">
        <v>2564412</v>
      </c>
      <c r="K1551" t="s">
        <v>57</v>
      </c>
      <c r="L1551" t="s">
        <v>145</v>
      </c>
    </row>
    <row r="1552" spans="1:12" hidden="1" x14ac:dyDescent="0.35">
      <c r="A1552" t="s">
        <v>1691</v>
      </c>
      <c r="B1552" t="s">
        <v>140</v>
      </c>
      <c r="C1552" t="s">
        <v>149</v>
      </c>
      <c r="D1552" t="s">
        <v>274</v>
      </c>
      <c r="E1552" t="s">
        <v>152</v>
      </c>
      <c r="F1552" t="s">
        <v>275</v>
      </c>
      <c r="G1552">
        <v>286704</v>
      </c>
      <c r="H1552">
        <v>276278</v>
      </c>
      <c r="I1552">
        <v>46</v>
      </c>
      <c r="J1552">
        <v>1125964</v>
      </c>
      <c r="K1552" t="s">
        <v>57</v>
      </c>
      <c r="L1552" t="s">
        <v>153</v>
      </c>
    </row>
    <row r="1553" spans="1:12" hidden="1" x14ac:dyDescent="0.35">
      <c r="A1553" t="s">
        <v>1692</v>
      </c>
      <c r="B1553" t="s">
        <v>140</v>
      </c>
      <c r="C1553" t="s">
        <v>141</v>
      </c>
      <c r="D1553" t="s">
        <v>274</v>
      </c>
      <c r="E1553" t="s">
        <v>156</v>
      </c>
      <c r="F1553" t="s">
        <v>275</v>
      </c>
      <c r="G1553">
        <v>194688</v>
      </c>
      <c r="H1553">
        <v>100245</v>
      </c>
      <c r="I1553">
        <v>60</v>
      </c>
      <c r="J1553">
        <v>2162160</v>
      </c>
      <c r="K1553" t="s">
        <v>56</v>
      </c>
      <c r="L1553" t="s">
        <v>145</v>
      </c>
    </row>
    <row r="1554" spans="1:12" hidden="1" x14ac:dyDescent="0.35">
      <c r="A1554" t="s">
        <v>1693</v>
      </c>
      <c r="B1554" t="s">
        <v>140</v>
      </c>
      <c r="C1554" t="s">
        <v>141</v>
      </c>
      <c r="D1554" t="s">
        <v>274</v>
      </c>
      <c r="E1554" t="s">
        <v>143</v>
      </c>
      <c r="F1554" t="s">
        <v>283</v>
      </c>
      <c r="G1554">
        <v>20865</v>
      </c>
      <c r="H1554">
        <v>5928</v>
      </c>
      <c r="I1554">
        <v>37</v>
      </c>
      <c r="J1554">
        <v>283296</v>
      </c>
      <c r="K1554" t="s">
        <v>57</v>
      </c>
      <c r="L1554" t="s">
        <v>145</v>
      </c>
    </row>
    <row r="1555" spans="1:12" hidden="1" x14ac:dyDescent="0.35">
      <c r="A1555" t="s">
        <v>1694</v>
      </c>
      <c r="B1555" t="s">
        <v>140</v>
      </c>
      <c r="C1555" t="s">
        <v>149</v>
      </c>
      <c r="D1555" t="s">
        <v>274</v>
      </c>
      <c r="E1555" t="s">
        <v>143</v>
      </c>
      <c r="F1555" t="s">
        <v>283</v>
      </c>
      <c r="G1555">
        <v>19291</v>
      </c>
      <c r="H1555">
        <v>6753</v>
      </c>
      <c r="I1555">
        <v>44</v>
      </c>
      <c r="J1555">
        <v>286020</v>
      </c>
      <c r="K1555" t="s">
        <v>57</v>
      </c>
      <c r="L1555" t="s">
        <v>153</v>
      </c>
    </row>
    <row r="1556" spans="1:12" hidden="1" x14ac:dyDescent="0.35">
      <c r="A1556" t="s">
        <v>1695</v>
      </c>
      <c r="B1556" t="s">
        <v>140</v>
      </c>
      <c r="C1556" t="s">
        <v>149</v>
      </c>
      <c r="D1556" t="s">
        <v>274</v>
      </c>
      <c r="E1556" t="s">
        <v>143</v>
      </c>
      <c r="F1556" t="s">
        <v>283</v>
      </c>
      <c r="G1556">
        <v>10500</v>
      </c>
      <c r="H1556">
        <v>4596</v>
      </c>
      <c r="I1556">
        <v>30</v>
      </c>
      <c r="J1556">
        <v>304512</v>
      </c>
      <c r="K1556" t="s">
        <v>57</v>
      </c>
      <c r="L1556" t="s">
        <v>145</v>
      </c>
    </row>
    <row r="1557" spans="1:12" hidden="1" x14ac:dyDescent="0.35">
      <c r="A1557" t="s">
        <v>1696</v>
      </c>
      <c r="B1557" t="s">
        <v>140</v>
      </c>
      <c r="C1557" t="s">
        <v>149</v>
      </c>
      <c r="D1557" t="s">
        <v>274</v>
      </c>
      <c r="E1557" t="s">
        <v>152</v>
      </c>
      <c r="F1557" t="s">
        <v>283</v>
      </c>
      <c r="G1557">
        <v>20088</v>
      </c>
      <c r="H1557">
        <v>12331</v>
      </c>
      <c r="I1557">
        <v>37</v>
      </c>
      <c r="J1557">
        <v>409656</v>
      </c>
      <c r="K1557" t="s">
        <v>56</v>
      </c>
      <c r="L1557" t="s">
        <v>145</v>
      </c>
    </row>
    <row r="1558" spans="1:12" hidden="1" x14ac:dyDescent="0.35">
      <c r="A1558" t="s">
        <v>1697</v>
      </c>
      <c r="B1558" t="s">
        <v>140</v>
      </c>
      <c r="C1558" t="s">
        <v>149</v>
      </c>
      <c r="D1558" t="s">
        <v>274</v>
      </c>
      <c r="E1558" t="s">
        <v>152</v>
      </c>
      <c r="F1558" t="s">
        <v>283</v>
      </c>
      <c r="G1558">
        <v>25970</v>
      </c>
      <c r="H1558">
        <v>10503</v>
      </c>
      <c r="I1558">
        <v>43</v>
      </c>
      <c r="J1558">
        <v>450120</v>
      </c>
      <c r="K1558" t="s">
        <v>57</v>
      </c>
      <c r="L1558" t="s">
        <v>145</v>
      </c>
    </row>
    <row r="1559" spans="1:12" hidden="1" x14ac:dyDescent="0.35">
      <c r="A1559" t="s">
        <v>1698</v>
      </c>
      <c r="B1559" t="s">
        <v>140</v>
      </c>
      <c r="C1559" t="s">
        <v>149</v>
      </c>
      <c r="D1559" t="s">
        <v>274</v>
      </c>
      <c r="E1559" t="s">
        <v>152</v>
      </c>
      <c r="F1559" t="s">
        <v>283</v>
      </c>
      <c r="G1559">
        <v>6360</v>
      </c>
      <c r="H1559">
        <v>1519</v>
      </c>
      <c r="I1559">
        <v>41</v>
      </c>
      <c r="J1559">
        <v>443928</v>
      </c>
      <c r="K1559" t="s">
        <v>57</v>
      </c>
      <c r="L1559" t="s">
        <v>145</v>
      </c>
    </row>
    <row r="1560" spans="1:12" x14ac:dyDescent="0.35">
      <c r="A1560" t="s">
        <v>1699</v>
      </c>
      <c r="B1560" t="s">
        <v>140</v>
      </c>
      <c r="C1560" t="s">
        <v>147</v>
      </c>
      <c r="D1560" t="s">
        <v>274</v>
      </c>
      <c r="E1560" t="s">
        <v>152</v>
      </c>
      <c r="F1560" t="s">
        <v>283</v>
      </c>
      <c r="G1560">
        <v>19291</v>
      </c>
      <c r="H1560">
        <v>9074</v>
      </c>
      <c r="I1560">
        <v>25</v>
      </c>
      <c r="J1560">
        <v>444288</v>
      </c>
      <c r="K1560" t="s">
        <v>56</v>
      </c>
      <c r="L1560" t="s">
        <v>145</v>
      </c>
    </row>
    <row r="1561" spans="1:12" hidden="1" x14ac:dyDescent="0.35">
      <c r="A1561" t="s">
        <v>1700</v>
      </c>
      <c r="B1561" t="s">
        <v>140</v>
      </c>
      <c r="C1561" t="s">
        <v>141</v>
      </c>
      <c r="D1561" t="s">
        <v>274</v>
      </c>
      <c r="E1561" t="s">
        <v>152</v>
      </c>
      <c r="F1561" t="s">
        <v>283</v>
      </c>
      <c r="G1561">
        <v>39204</v>
      </c>
      <c r="H1561">
        <v>8318</v>
      </c>
      <c r="I1561">
        <v>32</v>
      </c>
      <c r="J1561">
        <v>435744</v>
      </c>
      <c r="K1561" t="s">
        <v>56</v>
      </c>
      <c r="L1561" t="s">
        <v>145</v>
      </c>
    </row>
    <row r="1562" spans="1:12" x14ac:dyDescent="0.35">
      <c r="A1562" t="s">
        <v>1701</v>
      </c>
      <c r="B1562" t="s">
        <v>140</v>
      </c>
      <c r="C1562" t="s">
        <v>147</v>
      </c>
      <c r="D1562" t="s">
        <v>274</v>
      </c>
      <c r="E1562" t="s">
        <v>152</v>
      </c>
      <c r="F1562" t="s">
        <v>283</v>
      </c>
      <c r="G1562">
        <v>33558</v>
      </c>
      <c r="H1562">
        <v>21812</v>
      </c>
      <c r="I1562">
        <v>45</v>
      </c>
      <c r="J1562">
        <v>444288</v>
      </c>
      <c r="K1562" t="s">
        <v>56</v>
      </c>
      <c r="L1562" t="s">
        <v>153</v>
      </c>
    </row>
    <row r="1563" spans="1:12" x14ac:dyDescent="0.35">
      <c r="A1563" t="s">
        <v>1702</v>
      </c>
      <c r="B1563" t="s">
        <v>140</v>
      </c>
      <c r="C1563" t="s">
        <v>147</v>
      </c>
      <c r="D1563" t="s">
        <v>274</v>
      </c>
      <c r="E1563" t="s">
        <v>156</v>
      </c>
      <c r="F1563" t="s">
        <v>283</v>
      </c>
      <c r="G1563">
        <v>18083</v>
      </c>
      <c r="H1563">
        <v>6012</v>
      </c>
      <c r="I1563">
        <v>28</v>
      </c>
      <c r="J1563">
        <v>877392</v>
      </c>
      <c r="K1563" t="s">
        <v>56</v>
      </c>
      <c r="L1563" t="s">
        <v>145</v>
      </c>
    </row>
    <row r="1564" spans="1:12" hidden="1" x14ac:dyDescent="0.35">
      <c r="A1564" t="s">
        <v>1703</v>
      </c>
      <c r="B1564" t="s">
        <v>140</v>
      </c>
      <c r="C1564" t="s">
        <v>149</v>
      </c>
      <c r="D1564" t="s">
        <v>274</v>
      </c>
      <c r="E1564" t="s">
        <v>156</v>
      </c>
      <c r="F1564" t="s">
        <v>283</v>
      </c>
      <c r="G1564">
        <v>65988</v>
      </c>
      <c r="H1564">
        <v>14181</v>
      </c>
      <c r="I1564">
        <v>38</v>
      </c>
      <c r="J1564">
        <v>882768</v>
      </c>
      <c r="K1564" t="s">
        <v>57</v>
      </c>
      <c r="L1564" t="s">
        <v>145</v>
      </c>
    </row>
    <row r="1565" spans="1:12" hidden="1" x14ac:dyDescent="0.35">
      <c r="A1565" t="s">
        <v>1704</v>
      </c>
      <c r="B1565" t="s">
        <v>140</v>
      </c>
      <c r="C1565" t="s">
        <v>141</v>
      </c>
      <c r="D1565" t="s">
        <v>274</v>
      </c>
      <c r="E1565" t="s">
        <v>156</v>
      </c>
      <c r="F1565" t="s">
        <v>283</v>
      </c>
      <c r="G1565">
        <v>44928</v>
      </c>
      <c r="H1565">
        <v>15699</v>
      </c>
      <c r="I1565">
        <v>42</v>
      </c>
      <c r="J1565">
        <v>858024</v>
      </c>
      <c r="K1565" t="s">
        <v>57</v>
      </c>
      <c r="L1565" t="s">
        <v>145</v>
      </c>
    </row>
    <row r="1566" spans="1:12" hidden="1" x14ac:dyDescent="0.35">
      <c r="A1566" t="s">
        <v>1705</v>
      </c>
      <c r="B1566" t="s">
        <v>140</v>
      </c>
      <c r="C1566" t="s">
        <v>149</v>
      </c>
      <c r="D1566" t="s">
        <v>274</v>
      </c>
      <c r="E1566" t="s">
        <v>143</v>
      </c>
      <c r="F1566" t="s">
        <v>321</v>
      </c>
      <c r="G1566">
        <v>36400</v>
      </c>
      <c r="H1566">
        <v>20384</v>
      </c>
      <c r="I1566">
        <v>34</v>
      </c>
      <c r="J1566">
        <v>926299</v>
      </c>
      <c r="K1566" t="s">
        <v>57</v>
      </c>
      <c r="L1566" t="s">
        <v>145</v>
      </c>
    </row>
    <row r="1567" spans="1:12" hidden="1" x14ac:dyDescent="0.35">
      <c r="A1567" t="s">
        <v>1706</v>
      </c>
      <c r="B1567" t="s">
        <v>140</v>
      </c>
      <c r="C1567" t="s">
        <v>149</v>
      </c>
      <c r="D1567" t="s">
        <v>274</v>
      </c>
      <c r="E1567" t="s">
        <v>143</v>
      </c>
      <c r="F1567" t="s">
        <v>321</v>
      </c>
      <c r="G1567">
        <v>109080</v>
      </c>
      <c r="H1567">
        <v>71280</v>
      </c>
      <c r="I1567">
        <v>30</v>
      </c>
      <c r="J1567">
        <v>515000</v>
      </c>
      <c r="K1567" t="s">
        <v>57</v>
      </c>
      <c r="L1567" t="s">
        <v>145</v>
      </c>
    </row>
    <row r="1568" spans="1:12" x14ac:dyDescent="0.35">
      <c r="A1568" t="s">
        <v>1707</v>
      </c>
      <c r="B1568" t="s">
        <v>140</v>
      </c>
      <c r="C1568" t="s">
        <v>147</v>
      </c>
      <c r="D1568" t="s">
        <v>274</v>
      </c>
      <c r="E1568" t="s">
        <v>143</v>
      </c>
      <c r="F1568" t="s">
        <v>321</v>
      </c>
      <c r="G1568">
        <v>85320</v>
      </c>
      <c r="H1568">
        <v>55853</v>
      </c>
      <c r="I1568">
        <v>61</v>
      </c>
      <c r="J1568">
        <v>698544</v>
      </c>
      <c r="K1568" t="s">
        <v>57</v>
      </c>
      <c r="L1568" t="s">
        <v>145</v>
      </c>
    </row>
    <row r="1569" spans="1:12" x14ac:dyDescent="0.35">
      <c r="A1569" t="s">
        <v>1708</v>
      </c>
      <c r="B1569" t="s">
        <v>140</v>
      </c>
      <c r="C1569" t="s">
        <v>147</v>
      </c>
      <c r="D1569" t="s">
        <v>274</v>
      </c>
      <c r="E1569" t="s">
        <v>143</v>
      </c>
      <c r="F1569" t="s">
        <v>321</v>
      </c>
      <c r="G1569">
        <v>68900</v>
      </c>
      <c r="H1569">
        <v>39585</v>
      </c>
      <c r="I1569">
        <v>52</v>
      </c>
      <c r="J1569">
        <v>640643</v>
      </c>
      <c r="K1569" t="s">
        <v>57</v>
      </c>
      <c r="L1569" t="s">
        <v>145</v>
      </c>
    </row>
    <row r="1570" spans="1:12" hidden="1" x14ac:dyDescent="0.35">
      <c r="A1570" t="s">
        <v>1709</v>
      </c>
      <c r="B1570" t="s">
        <v>140</v>
      </c>
      <c r="C1570" t="s">
        <v>141</v>
      </c>
      <c r="D1570" t="s">
        <v>274</v>
      </c>
      <c r="E1570" t="s">
        <v>143</v>
      </c>
      <c r="F1570" t="s">
        <v>321</v>
      </c>
      <c r="G1570">
        <v>61600</v>
      </c>
      <c r="H1570">
        <v>40185</v>
      </c>
      <c r="I1570">
        <v>36</v>
      </c>
      <c r="J1570">
        <v>1039584</v>
      </c>
      <c r="K1570" t="s">
        <v>57</v>
      </c>
      <c r="L1570" t="s">
        <v>145</v>
      </c>
    </row>
    <row r="1571" spans="1:12" x14ac:dyDescent="0.35">
      <c r="A1571" t="s">
        <v>1710</v>
      </c>
      <c r="B1571" t="s">
        <v>140</v>
      </c>
      <c r="C1571" t="s">
        <v>147</v>
      </c>
      <c r="D1571" t="s">
        <v>274</v>
      </c>
      <c r="E1571" t="s">
        <v>143</v>
      </c>
      <c r="F1571" t="s">
        <v>321</v>
      </c>
      <c r="G1571">
        <v>57120</v>
      </c>
      <c r="H1571">
        <v>40286</v>
      </c>
      <c r="I1571">
        <v>33</v>
      </c>
      <c r="J1571">
        <v>1038800</v>
      </c>
      <c r="K1571" t="s">
        <v>56</v>
      </c>
      <c r="L1571" t="s">
        <v>145</v>
      </c>
    </row>
    <row r="1572" spans="1:12" x14ac:dyDescent="0.35">
      <c r="A1572" t="s">
        <v>1711</v>
      </c>
      <c r="B1572" t="s">
        <v>140</v>
      </c>
      <c r="C1572" t="s">
        <v>147</v>
      </c>
      <c r="D1572" t="s">
        <v>274</v>
      </c>
      <c r="E1572" t="s">
        <v>143</v>
      </c>
      <c r="F1572" t="s">
        <v>321</v>
      </c>
      <c r="G1572">
        <v>33600</v>
      </c>
      <c r="H1572">
        <v>22083</v>
      </c>
      <c r="I1572">
        <v>66</v>
      </c>
      <c r="J1572">
        <v>893262</v>
      </c>
      <c r="K1572" t="s">
        <v>57</v>
      </c>
      <c r="L1572" t="s">
        <v>153</v>
      </c>
    </row>
    <row r="1573" spans="1:12" x14ac:dyDescent="0.35">
      <c r="A1573" t="s">
        <v>1712</v>
      </c>
      <c r="B1573" t="s">
        <v>140</v>
      </c>
      <c r="C1573" t="s">
        <v>147</v>
      </c>
      <c r="D1573" t="s">
        <v>274</v>
      </c>
      <c r="E1573" t="s">
        <v>143</v>
      </c>
      <c r="F1573" t="s">
        <v>321</v>
      </c>
      <c r="G1573">
        <v>94640</v>
      </c>
      <c r="H1573">
        <v>61497</v>
      </c>
      <c r="I1573">
        <v>38</v>
      </c>
      <c r="J1573">
        <v>1025762</v>
      </c>
      <c r="K1573" t="s">
        <v>57</v>
      </c>
      <c r="L1573" t="s">
        <v>153</v>
      </c>
    </row>
    <row r="1574" spans="1:12" hidden="1" x14ac:dyDescent="0.35">
      <c r="A1574" t="s">
        <v>1713</v>
      </c>
      <c r="B1574" t="s">
        <v>140</v>
      </c>
      <c r="C1574" t="s">
        <v>141</v>
      </c>
      <c r="D1574" t="s">
        <v>274</v>
      </c>
      <c r="E1574" t="s">
        <v>143</v>
      </c>
      <c r="F1574" t="s">
        <v>321</v>
      </c>
      <c r="G1574">
        <v>63220</v>
      </c>
      <c r="H1574">
        <v>38604</v>
      </c>
      <c r="I1574">
        <v>35</v>
      </c>
      <c r="J1574">
        <v>1199220</v>
      </c>
      <c r="K1574" t="s">
        <v>57</v>
      </c>
      <c r="L1574" t="s">
        <v>153</v>
      </c>
    </row>
    <row r="1575" spans="1:12" hidden="1" x14ac:dyDescent="0.35">
      <c r="A1575" t="s">
        <v>1714</v>
      </c>
      <c r="B1575" t="s">
        <v>140</v>
      </c>
      <c r="C1575" t="s">
        <v>141</v>
      </c>
      <c r="D1575" t="s">
        <v>274</v>
      </c>
      <c r="E1575" t="s">
        <v>143</v>
      </c>
      <c r="F1575" t="s">
        <v>321</v>
      </c>
      <c r="G1575">
        <v>111240</v>
      </c>
      <c r="H1575">
        <v>61748</v>
      </c>
      <c r="I1575">
        <v>38</v>
      </c>
      <c r="J1575">
        <v>666208</v>
      </c>
      <c r="K1575" t="s">
        <v>56</v>
      </c>
      <c r="L1575" t="s">
        <v>145</v>
      </c>
    </row>
    <row r="1576" spans="1:12" hidden="1" x14ac:dyDescent="0.35">
      <c r="A1576" t="s">
        <v>1715</v>
      </c>
      <c r="B1576" t="s">
        <v>140</v>
      </c>
      <c r="C1576" t="s">
        <v>141</v>
      </c>
      <c r="D1576" t="s">
        <v>274</v>
      </c>
      <c r="E1576" t="s">
        <v>152</v>
      </c>
      <c r="F1576" t="s">
        <v>321</v>
      </c>
      <c r="G1576">
        <v>68670</v>
      </c>
      <c r="H1576">
        <v>21772</v>
      </c>
      <c r="I1576">
        <v>58</v>
      </c>
      <c r="J1576">
        <v>449610</v>
      </c>
      <c r="K1576" t="s">
        <v>57</v>
      </c>
      <c r="L1576" t="s">
        <v>145</v>
      </c>
    </row>
    <row r="1577" spans="1:12" hidden="1" x14ac:dyDescent="0.35">
      <c r="A1577" t="s">
        <v>1716</v>
      </c>
      <c r="B1577" t="s">
        <v>140</v>
      </c>
      <c r="C1577" t="s">
        <v>149</v>
      </c>
      <c r="D1577" t="s">
        <v>274</v>
      </c>
      <c r="E1577" t="s">
        <v>152</v>
      </c>
      <c r="F1577" t="s">
        <v>321</v>
      </c>
      <c r="G1577">
        <v>25300</v>
      </c>
      <c r="H1577">
        <v>8595</v>
      </c>
      <c r="I1577">
        <v>49</v>
      </c>
      <c r="J1577">
        <v>818438</v>
      </c>
      <c r="K1577" t="s">
        <v>57</v>
      </c>
      <c r="L1577" t="s">
        <v>145</v>
      </c>
    </row>
    <row r="1578" spans="1:12" hidden="1" x14ac:dyDescent="0.35">
      <c r="A1578" t="s">
        <v>1717</v>
      </c>
      <c r="B1578" t="s">
        <v>140</v>
      </c>
      <c r="C1578" t="s">
        <v>141</v>
      </c>
      <c r="D1578" t="s">
        <v>274</v>
      </c>
      <c r="E1578" t="s">
        <v>152</v>
      </c>
      <c r="F1578" t="s">
        <v>321</v>
      </c>
      <c r="G1578">
        <v>54600</v>
      </c>
      <c r="H1578">
        <v>16588</v>
      </c>
      <c r="I1578">
        <v>54</v>
      </c>
      <c r="J1578">
        <v>599254</v>
      </c>
      <c r="K1578" t="s">
        <v>57</v>
      </c>
      <c r="L1578" t="s">
        <v>153</v>
      </c>
    </row>
    <row r="1579" spans="1:12" hidden="1" x14ac:dyDescent="0.35">
      <c r="A1579" t="s">
        <v>1718</v>
      </c>
      <c r="B1579" t="s">
        <v>346</v>
      </c>
      <c r="C1579" t="s">
        <v>149</v>
      </c>
      <c r="D1579" t="s">
        <v>142</v>
      </c>
      <c r="E1579" t="s">
        <v>143</v>
      </c>
      <c r="F1579" t="s">
        <v>144</v>
      </c>
      <c r="G1579">
        <v>5369260</v>
      </c>
      <c r="H1579">
        <v>2759900</v>
      </c>
      <c r="I1579">
        <v>27</v>
      </c>
      <c r="J1579">
        <v>2069925</v>
      </c>
      <c r="K1579" t="s">
        <v>57</v>
      </c>
      <c r="L1579" t="s">
        <v>145</v>
      </c>
    </row>
    <row r="1580" spans="1:12" x14ac:dyDescent="0.35">
      <c r="A1580" t="s">
        <v>1719</v>
      </c>
      <c r="B1580" t="s">
        <v>346</v>
      </c>
      <c r="C1580" t="s">
        <v>147</v>
      </c>
      <c r="D1580" t="s">
        <v>142</v>
      </c>
      <c r="E1580" t="s">
        <v>143</v>
      </c>
      <c r="F1580" t="s">
        <v>144</v>
      </c>
      <c r="G1580">
        <v>7401120</v>
      </c>
      <c r="H1580">
        <v>3954520</v>
      </c>
      <c r="I1580">
        <v>41</v>
      </c>
      <c r="J1580">
        <v>3918240</v>
      </c>
      <c r="K1580" t="s">
        <v>57</v>
      </c>
      <c r="L1580" t="s">
        <v>145</v>
      </c>
    </row>
    <row r="1581" spans="1:12" hidden="1" x14ac:dyDescent="0.35">
      <c r="A1581" t="s">
        <v>1720</v>
      </c>
      <c r="B1581" t="s">
        <v>346</v>
      </c>
      <c r="C1581" t="s">
        <v>141</v>
      </c>
      <c r="D1581" t="s">
        <v>142</v>
      </c>
      <c r="E1581" t="s">
        <v>143</v>
      </c>
      <c r="F1581" t="s">
        <v>144</v>
      </c>
      <c r="G1581">
        <v>11265540</v>
      </c>
      <c r="H1581">
        <v>4089800</v>
      </c>
      <c r="I1581">
        <v>34</v>
      </c>
      <c r="J1581">
        <v>4308232</v>
      </c>
      <c r="K1581" t="s">
        <v>56</v>
      </c>
      <c r="L1581" t="s">
        <v>153</v>
      </c>
    </row>
    <row r="1582" spans="1:12" hidden="1" x14ac:dyDescent="0.35">
      <c r="A1582" t="s">
        <v>1721</v>
      </c>
      <c r="B1582" t="s">
        <v>346</v>
      </c>
      <c r="C1582" t="s">
        <v>141</v>
      </c>
      <c r="D1582" t="s">
        <v>142</v>
      </c>
      <c r="E1582" t="s">
        <v>143</v>
      </c>
      <c r="F1582" t="s">
        <v>144</v>
      </c>
      <c r="G1582">
        <v>17081480</v>
      </c>
      <c r="H1582">
        <v>4270370</v>
      </c>
      <c r="I1582">
        <v>51</v>
      </c>
      <c r="J1582">
        <v>6106230</v>
      </c>
      <c r="K1582" t="s">
        <v>57</v>
      </c>
      <c r="L1582" t="s">
        <v>145</v>
      </c>
    </row>
    <row r="1583" spans="1:12" hidden="1" x14ac:dyDescent="0.35">
      <c r="A1583" t="s">
        <v>1722</v>
      </c>
      <c r="B1583" t="s">
        <v>346</v>
      </c>
      <c r="C1583" t="s">
        <v>149</v>
      </c>
      <c r="D1583" t="s">
        <v>142</v>
      </c>
      <c r="E1583" t="s">
        <v>143</v>
      </c>
      <c r="F1583" t="s">
        <v>144</v>
      </c>
      <c r="G1583">
        <v>17503200</v>
      </c>
      <c r="H1583">
        <v>3672240</v>
      </c>
      <c r="I1583">
        <v>38</v>
      </c>
      <c r="J1583">
        <v>14157000</v>
      </c>
      <c r="K1583" t="s">
        <v>57</v>
      </c>
      <c r="L1583" t="s">
        <v>145</v>
      </c>
    </row>
    <row r="1584" spans="1:12" hidden="1" x14ac:dyDescent="0.35">
      <c r="A1584" t="s">
        <v>1723</v>
      </c>
      <c r="B1584" t="s">
        <v>346</v>
      </c>
      <c r="C1584" t="s">
        <v>149</v>
      </c>
      <c r="D1584" t="s">
        <v>142</v>
      </c>
      <c r="E1584" t="s">
        <v>152</v>
      </c>
      <c r="F1584" t="s">
        <v>144</v>
      </c>
      <c r="G1584">
        <v>8436420</v>
      </c>
      <c r="H1584">
        <v>2839710</v>
      </c>
      <c r="I1584">
        <v>29</v>
      </c>
      <c r="J1584">
        <v>3132641</v>
      </c>
      <c r="K1584" t="s">
        <v>57</v>
      </c>
      <c r="L1584" t="s">
        <v>145</v>
      </c>
    </row>
    <row r="1585" spans="1:12" hidden="1" x14ac:dyDescent="0.35">
      <c r="A1585" t="s">
        <v>1723</v>
      </c>
      <c r="B1585" t="s">
        <v>346</v>
      </c>
      <c r="C1585" t="s">
        <v>141</v>
      </c>
      <c r="D1585" t="s">
        <v>142</v>
      </c>
      <c r="E1585" t="s">
        <v>152</v>
      </c>
      <c r="F1585" t="s">
        <v>144</v>
      </c>
      <c r="G1585">
        <v>6451920</v>
      </c>
      <c r="H1585">
        <v>3255830</v>
      </c>
      <c r="I1585">
        <v>46</v>
      </c>
      <c r="J1585">
        <v>2441872</v>
      </c>
      <c r="K1585" t="s">
        <v>56</v>
      </c>
      <c r="L1585" t="s">
        <v>145</v>
      </c>
    </row>
    <row r="1586" spans="1:12" hidden="1" x14ac:dyDescent="0.35">
      <c r="A1586" t="s">
        <v>1724</v>
      </c>
      <c r="B1586" t="s">
        <v>346</v>
      </c>
      <c r="C1586" t="s">
        <v>141</v>
      </c>
      <c r="D1586" t="s">
        <v>142</v>
      </c>
      <c r="E1586" t="s">
        <v>152</v>
      </c>
      <c r="F1586" t="s">
        <v>144</v>
      </c>
      <c r="G1586">
        <v>25436250</v>
      </c>
      <c r="H1586">
        <v>5232600</v>
      </c>
      <c r="I1586">
        <v>26</v>
      </c>
      <c r="J1586">
        <v>19985625</v>
      </c>
      <c r="K1586" t="s">
        <v>56</v>
      </c>
      <c r="L1586" t="s">
        <v>145</v>
      </c>
    </row>
    <row r="1587" spans="1:12" hidden="1" x14ac:dyDescent="0.35">
      <c r="A1587" t="s">
        <v>1725</v>
      </c>
      <c r="B1587" t="s">
        <v>346</v>
      </c>
      <c r="C1587" t="s">
        <v>149</v>
      </c>
      <c r="D1587" t="s">
        <v>142</v>
      </c>
      <c r="E1587" t="s">
        <v>152</v>
      </c>
      <c r="F1587" t="s">
        <v>144</v>
      </c>
      <c r="G1587">
        <v>18700500</v>
      </c>
      <c r="H1587">
        <v>3740100</v>
      </c>
      <c r="I1587">
        <v>45</v>
      </c>
      <c r="J1587">
        <v>9795500</v>
      </c>
      <c r="K1587" t="s">
        <v>57</v>
      </c>
      <c r="L1587" t="s">
        <v>153</v>
      </c>
    </row>
    <row r="1588" spans="1:12" hidden="1" x14ac:dyDescent="0.35">
      <c r="A1588" t="s">
        <v>1726</v>
      </c>
      <c r="B1588" t="s">
        <v>346</v>
      </c>
      <c r="C1588" t="s">
        <v>141</v>
      </c>
      <c r="D1588" t="s">
        <v>142</v>
      </c>
      <c r="E1588" t="s">
        <v>152</v>
      </c>
      <c r="F1588" t="s">
        <v>144</v>
      </c>
      <c r="G1588">
        <v>6250940</v>
      </c>
      <c r="H1588">
        <v>2979420</v>
      </c>
      <c r="I1588">
        <v>44</v>
      </c>
      <c r="J1588">
        <v>3037840</v>
      </c>
      <c r="K1588" t="s">
        <v>57</v>
      </c>
      <c r="L1588" t="s">
        <v>153</v>
      </c>
    </row>
    <row r="1589" spans="1:12" hidden="1" x14ac:dyDescent="0.35">
      <c r="A1589" t="s">
        <v>1727</v>
      </c>
      <c r="B1589" t="s">
        <v>346</v>
      </c>
      <c r="C1589" t="s">
        <v>149</v>
      </c>
      <c r="D1589" t="s">
        <v>142</v>
      </c>
      <c r="E1589" t="s">
        <v>152</v>
      </c>
      <c r="F1589" t="s">
        <v>144</v>
      </c>
      <c r="G1589">
        <v>11113040</v>
      </c>
      <c r="H1589">
        <v>5504100</v>
      </c>
      <c r="I1589">
        <v>40</v>
      </c>
      <c r="J1589">
        <v>3970815</v>
      </c>
      <c r="K1589" t="s">
        <v>56</v>
      </c>
      <c r="L1589" t="s">
        <v>153</v>
      </c>
    </row>
    <row r="1590" spans="1:12" hidden="1" x14ac:dyDescent="0.35">
      <c r="A1590" t="s">
        <v>350</v>
      </c>
      <c r="B1590" t="s">
        <v>346</v>
      </c>
      <c r="C1590" t="s">
        <v>141</v>
      </c>
      <c r="D1590" t="s">
        <v>142</v>
      </c>
      <c r="E1590" t="s">
        <v>152</v>
      </c>
      <c r="F1590" t="s">
        <v>144</v>
      </c>
      <c r="G1590">
        <v>13718250</v>
      </c>
      <c r="H1590">
        <v>4790500</v>
      </c>
      <c r="I1590">
        <v>56</v>
      </c>
      <c r="J1590">
        <v>10778625</v>
      </c>
      <c r="K1590" t="s">
        <v>57</v>
      </c>
      <c r="L1590" t="s">
        <v>145</v>
      </c>
    </row>
    <row r="1591" spans="1:12" hidden="1" x14ac:dyDescent="0.35">
      <c r="A1591" t="s">
        <v>1728</v>
      </c>
      <c r="B1591" t="s">
        <v>346</v>
      </c>
      <c r="C1591" t="s">
        <v>141</v>
      </c>
      <c r="D1591" t="s">
        <v>142</v>
      </c>
      <c r="E1591" t="s">
        <v>156</v>
      </c>
      <c r="F1591" t="s">
        <v>144</v>
      </c>
      <c r="G1591">
        <v>10593720</v>
      </c>
      <c r="H1591">
        <v>3496620</v>
      </c>
      <c r="I1591">
        <v>51</v>
      </c>
      <c r="J1591">
        <v>8178975</v>
      </c>
      <c r="K1591" t="s">
        <v>57</v>
      </c>
      <c r="L1591" t="s">
        <v>145</v>
      </c>
    </row>
    <row r="1592" spans="1:12" hidden="1" x14ac:dyDescent="0.35">
      <c r="A1592" t="s">
        <v>1729</v>
      </c>
      <c r="B1592" t="s">
        <v>346</v>
      </c>
      <c r="C1592" t="s">
        <v>141</v>
      </c>
      <c r="D1592" t="s">
        <v>142</v>
      </c>
      <c r="E1592" t="s">
        <v>156</v>
      </c>
      <c r="F1592" t="s">
        <v>144</v>
      </c>
      <c r="G1592">
        <v>8136720</v>
      </c>
      <c r="H1592">
        <v>3955350</v>
      </c>
      <c r="I1592">
        <v>28</v>
      </c>
      <c r="J1592">
        <v>5820015</v>
      </c>
      <c r="K1592" t="s">
        <v>57</v>
      </c>
      <c r="L1592" t="s">
        <v>145</v>
      </c>
    </row>
    <row r="1593" spans="1:12" hidden="1" x14ac:dyDescent="0.35">
      <c r="A1593" t="s">
        <v>1730</v>
      </c>
      <c r="B1593" t="s">
        <v>346</v>
      </c>
      <c r="C1593" t="s">
        <v>149</v>
      </c>
      <c r="D1593" t="s">
        <v>142</v>
      </c>
      <c r="E1593" t="s">
        <v>156</v>
      </c>
      <c r="F1593" t="s">
        <v>144</v>
      </c>
      <c r="G1593">
        <v>11984960</v>
      </c>
      <c r="H1593">
        <v>2938620</v>
      </c>
      <c r="I1593">
        <v>38</v>
      </c>
      <c r="J1593">
        <v>6222960</v>
      </c>
      <c r="K1593" t="s">
        <v>56</v>
      </c>
      <c r="L1593" t="s">
        <v>153</v>
      </c>
    </row>
    <row r="1594" spans="1:12" hidden="1" x14ac:dyDescent="0.35">
      <c r="A1594" t="s">
        <v>1731</v>
      </c>
      <c r="B1594" t="s">
        <v>346</v>
      </c>
      <c r="C1594" t="s">
        <v>149</v>
      </c>
      <c r="D1594" t="s">
        <v>142</v>
      </c>
      <c r="E1594" t="s">
        <v>156</v>
      </c>
      <c r="F1594" t="s">
        <v>144</v>
      </c>
      <c r="G1594">
        <v>147685680</v>
      </c>
      <c r="H1594">
        <v>71772480</v>
      </c>
      <c r="I1594">
        <v>58</v>
      </c>
      <c r="J1594">
        <v>54864540</v>
      </c>
      <c r="K1594" t="s">
        <v>57</v>
      </c>
      <c r="L1594" t="s">
        <v>153</v>
      </c>
    </row>
    <row r="1595" spans="1:12" hidden="1" x14ac:dyDescent="0.35">
      <c r="A1595" t="s">
        <v>1732</v>
      </c>
      <c r="B1595" t="s">
        <v>346</v>
      </c>
      <c r="C1595" t="s">
        <v>149</v>
      </c>
      <c r="D1595" t="s">
        <v>142</v>
      </c>
      <c r="E1595" t="s">
        <v>156</v>
      </c>
      <c r="F1595" t="s">
        <v>144</v>
      </c>
      <c r="G1595">
        <v>17370600</v>
      </c>
      <c r="H1595">
        <v>3610360</v>
      </c>
      <c r="I1595">
        <v>44</v>
      </c>
      <c r="J1595">
        <v>8940750</v>
      </c>
      <c r="K1595" t="s">
        <v>57</v>
      </c>
      <c r="L1595" t="s">
        <v>153</v>
      </c>
    </row>
    <row r="1596" spans="1:12" hidden="1" x14ac:dyDescent="0.35">
      <c r="A1596" t="s">
        <v>1733</v>
      </c>
      <c r="B1596" t="s">
        <v>346</v>
      </c>
      <c r="C1596" t="s">
        <v>149</v>
      </c>
      <c r="D1596" t="s">
        <v>142</v>
      </c>
      <c r="E1596" t="s">
        <v>156</v>
      </c>
      <c r="F1596" t="s">
        <v>144</v>
      </c>
      <c r="G1596">
        <v>18286560</v>
      </c>
      <c r="H1596">
        <v>4656300</v>
      </c>
      <c r="I1596">
        <v>32</v>
      </c>
      <c r="J1596">
        <v>6984450</v>
      </c>
      <c r="K1596" t="s">
        <v>56</v>
      </c>
      <c r="L1596" t="s">
        <v>145</v>
      </c>
    </row>
    <row r="1597" spans="1:12" hidden="1" x14ac:dyDescent="0.35">
      <c r="A1597" t="s">
        <v>1734</v>
      </c>
      <c r="B1597" t="s">
        <v>346</v>
      </c>
      <c r="C1597" t="s">
        <v>149</v>
      </c>
      <c r="D1597" t="s">
        <v>142</v>
      </c>
      <c r="E1597" t="s">
        <v>156</v>
      </c>
      <c r="F1597" t="s">
        <v>144</v>
      </c>
      <c r="G1597">
        <v>419503500</v>
      </c>
      <c r="H1597">
        <v>88884900</v>
      </c>
      <c r="I1597">
        <v>36</v>
      </c>
      <c r="J1597">
        <v>323973000</v>
      </c>
      <c r="K1597" t="s">
        <v>57</v>
      </c>
      <c r="L1597" t="s">
        <v>145</v>
      </c>
    </row>
    <row r="1598" spans="1:12" hidden="1" x14ac:dyDescent="0.35">
      <c r="A1598" t="s">
        <v>1735</v>
      </c>
      <c r="B1598" t="s">
        <v>346</v>
      </c>
      <c r="C1598" t="s">
        <v>149</v>
      </c>
      <c r="D1598" t="s">
        <v>160</v>
      </c>
      <c r="E1598" t="s">
        <v>152</v>
      </c>
      <c r="F1598" t="s">
        <v>161</v>
      </c>
      <c r="G1598">
        <v>60900</v>
      </c>
      <c r="H1598">
        <v>20311</v>
      </c>
      <c r="I1598">
        <v>25</v>
      </c>
      <c r="J1598">
        <v>626400</v>
      </c>
      <c r="K1598" t="s">
        <v>56</v>
      </c>
      <c r="L1598" t="s">
        <v>153</v>
      </c>
    </row>
    <row r="1599" spans="1:12" x14ac:dyDescent="0.35">
      <c r="A1599" t="s">
        <v>1736</v>
      </c>
      <c r="B1599" t="s">
        <v>346</v>
      </c>
      <c r="C1599" t="s">
        <v>147</v>
      </c>
      <c r="D1599" t="s">
        <v>160</v>
      </c>
      <c r="E1599" t="s">
        <v>152</v>
      </c>
      <c r="F1599" t="s">
        <v>161</v>
      </c>
      <c r="G1599">
        <v>62400</v>
      </c>
      <c r="H1599">
        <v>31020</v>
      </c>
      <c r="I1599">
        <v>30</v>
      </c>
      <c r="J1599">
        <v>457800</v>
      </c>
      <c r="K1599" t="s">
        <v>57</v>
      </c>
      <c r="L1599" t="s">
        <v>153</v>
      </c>
    </row>
    <row r="1600" spans="1:12" hidden="1" x14ac:dyDescent="0.35">
      <c r="A1600" t="s">
        <v>1737</v>
      </c>
      <c r="B1600" t="s">
        <v>346</v>
      </c>
      <c r="C1600" t="s">
        <v>149</v>
      </c>
      <c r="D1600" t="s">
        <v>160</v>
      </c>
      <c r="E1600" t="s">
        <v>152</v>
      </c>
      <c r="F1600" t="s">
        <v>161</v>
      </c>
      <c r="G1600">
        <v>82620</v>
      </c>
      <c r="H1600">
        <v>39657</v>
      </c>
      <c r="I1600">
        <v>29</v>
      </c>
      <c r="J1600">
        <v>750870</v>
      </c>
      <c r="K1600" t="s">
        <v>56</v>
      </c>
      <c r="L1600" t="s">
        <v>153</v>
      </c>
    </row>
    <row r="1601" spans="1:12" hidden="1" x14ac:dyDescent="0.35">
      <c r="A1601" t="s">
        <v>1738</v>
      </c>
      <c r="B1601" t="s">
        <v>346</v>
      </c>
      <c r="C1601" t="s">
        <v>149</v>
      </c>
      <c r="D1601" t="s">
        <v>160</v>
      </c>
      <c r="E1601" t="s">
        <v>152</v>
      </c>
      <c r="F1601" t="s">
        <v>161</v>
      </c>
      <c r="G1601">
        <v>123900</v>
      </c>
      <c r="H1601">
        <v>42527</v>
      </c>
      <c r="I1601">
        <v>41</v>
      </c>
      <c r="J1601">
        <v>900340</v>
      </c>
      <c r="K1601" t="s">
        <v>56</v>
      </c>
      <c r="L1601" t="s">
        <v>145</v>
      </c>
    </row>
    <row r="1602" spans="1:12" x14ac:dyDescent="0.35">
      <c r="A1602" t="s">
        <v>1739</v>
      </c>
      <c r="B1602" t="s">
        <v>346</v>
      </c>
      <c r="C1602" t="s">
        <v>147</v>
      </c>
      <c r="D1602" t="s">
        <v>160</v>
      </c>
      <c r="E1602" t="s">
        <v>156</v>
      </c>
      <c r="F1602" t="s">
        <v>161</v>
      </c>
      <c r="G1602">
        <v>5400</v>
      </c>
      <c r="H1602">
        <v>1815</v>
      </c>
      <c r="I1602">
        <v>55</v>
      </c>
      <c r="J1602">
        <v>30600</v>
      </c>
      <c r="K1602" t="s">
        <v>57</v>
      </c>
      <c r="L1602" t="s">
        <v>145</v>
      </c>
    </row>
    <row r="1603" spans="1:12" x14ac:dyDescent="0.35">
      <c r="A1603" t="s">
        <v>1740</v>
      </c>
      <c r="B1603" t="s">
        <v>346</v>
      </c>
      <c r="C1603" t="s">
        <v>147</v>
      </c>
      <c r="D1603" t="s">
        <v>160</v>
      </c>
      <c r="E1603" t="s">
        <v>156</v>
      </c>
      <c r="F1603" t="s">
        <v>161</v>
      </c>
      <c r="G1603">
        <v>6120</v>
      </c>
      <c r="H1603">
        <v>2376</v>
      </c>
      <c r="I1603">
        <v>26</v>
      </c>
      <c r="J1603">
        <v>71280</v>
      </c>
      <c r="K1603" t="s">
        <v>57</v>
      </c>
      <c r="L1603" t="s">
        <v>145</v>
      </c>
    </row>
    <row r="1604" spans="1:12" hidden="1" x14ac:dyDescent="0.35">
      <c r="A1604" t="s">
        <v>1741</v>
      </c>
      <c r="B1604" t="s">
        <v>346</v>
      </c>
      <c r="C1604" t="s">
        <v>141</v>
      </c>
      <c r="D1604" t="s">
        <v>160</v>
      </c>
      <c r="E1604" t="s">
        <v>156</v>
      </c>
      <c r="F1604" t="s">
        <v>161</v>
      </c>
      <c r="G1604">
        <v>29430</v>
      </c>
      <c r="H1604">
        <v>11844</v>
      </c>
      <c r="I1604">
        <v>38</v>
      </c>
      <c r="J1604">
        <v>464736</v>
      </c>
      <c r="K1604" t="s">
        <v>56</v>
      </c>
      <c r="L1604" t="s">
        <v>145</v>
      </c>
    </row>
    <row r="1605" spans="1:12" x14ac:dyDescent="0.35">
      <c r="A1605" t="s">
        <v>1742</v>
      </c>
      <c r="B1605" t="s">
        <v>346</v>
      </c>
      <c r="C1605" t="s">
        <v>147</v>
      </c>
      <c r="D1605" t="s">
        <v>160</v>
      </c>
      <c r="E1605" t="s">
        <v>156</v>
      </c>
      <c r="F1605" t="s">
        <v>161</v>
      </c>
      <c r="G1605">
        <v>29700</v>
      </c>
      <c r="H1605">
        <v>10497</v>
      </c>
      <c r="I1605">
        <v>36</v>
      </c>
      <c r="J1605">
        <v>461032</v>
      </c>
      <c r="K1605" t="s">
        <v>57</v>
      </c>
      <c r="L1605" t="s">
        <v>153</v>
      </c>
    </row>
    <row r="1606" spans="1:12" x14ac:dyDescent="0.35">
      <c r="A1606" t="s">
        <v>1743</v>
      </c>
      <c r="B1606" t="s">
        <v>346</v>
      </c>
      <c r="C1606" t="s">
        <v>147</v>
      </c>
      <c r="D1606" t="s">
        <v>160</v>
      </c>
      <c r="E1606" t="s">
        <v>156</v>
      </c>
      <c r="F1606" t="s">
        <v>161</v>
      </c>
      <c r="G1606">
        <v>36380</v>
      </c>
      <c r="H1606">
        <v>15058</v>
      </c>
      <c r="I1606">
        <v>44</v>
      </c>
      <c r="J1606">
        <v>398304</v>
      </c>
      <c r="K1606" t="s">
        <v>57</v>
      </c>
      <c r="L1606" t="s">
        <v>145</v>
      </c>
    </row>
    <row r="1607" spans="1:12" hidden="1" x14ac:dyDescent="0.35">
      <c r="A1607" t="s">
        <v>1744</v>
      </c>
      <c r="B1607" t="s">
        <v>346</v>
      </c>
      <c r="C1607" t="s">
        <v>141</v>
      </c>
      <c r="D1607" t="s">
        <v>160</v>
      </c>
      <c r="E1607" t="s">
        <v>156</v>
      </c>
      <c r="F1607" t="s">
        <v>161</v>
      </c>
      <c r="G1607">
        <v>37450</v>
      </c>
      <c r="H1607">
        <v>14245</v>
      </c>
      <c r="I1607">
        <v>43</v>
      </c>
      <c r="J1607">
        <v>787093</v>
      </c>
      <c r="K1607" t="s">
        <v>57</v>
      </c>
      <c r="L1607" t="s">
        <v>145</v>
      </c>
    </row>
    <row r="1608" spans="1:12" x14ac:dyDescent="0.35">
      <c r="A1608" t="s">
        <v>1745</v>
      </c>
      <c r="B1608" t="s">
        <v>346</v>
      </c>
      <c r="C1608" t="s">
        <v>147</v>
      </c>
      <c r="D1608" t="s">
        <v>160</v>
      </c>
      <c r="E1608" t="s">
        <v>156</v>
      </c>
      <c r="F1608" t="s">
        <v>161</v>
      </c>
      <c r="G1608">
        <v>35700</v>
      </c>
      <c r="H1608">
        <v>15288</v>
      </c>
      <c r="I1608">
        <v>44</v>
      </c>
      <c r="J1608">
        <v>500580</v>
      </c>
      <c r="K1608" t="s">
        <v>57</v>
      </c>
      <c r="L1608" t="s">
        <v>145</v>
      </c>
    </row>
    <row r="1609" spans="1:12" hidden="1" x14ac:dyDescent="0.35">
      <c r="A1609" t="s">
        <v>1746</v>
      </c>
      <c r="B1609" t="s">
        <v>346</v>
      </c>
      <c r="C1609" t="s">
        <v>141</v>
      </c>
      <c r="D1609" t="s">
        <v>160</v>
      </c>
      <c r="E1609" t="s">
        <v>156</v>
      </c>
      <c r="F1609" t="s">
        <v>161</v>
      </c>
      <c r="G1609">
        <v>36750</v>
      </c>
      <c r="H1609">
        <v>17167</v>
      </c>
      <c r="I1609">
        <v>52</v>
      </c>
      <c r="J1609">
        <v>450870</v>
      </c>
      <c r="K1609" t="s">
        <v>56</v>
      </c>
      <c r="L1609" t="s">
        <v>145</v>
      </c>
    </row>
    <row r="1610" spans="1:12" x14ac:dyDescent="0.35">
      <c r="A1610" t="s">
        <v>1747</v>
      </c>
      <c r="B1610" t="s">
        <v>346</v>
      </c>
      <c r="C1610" t="s">
        <v>147</v>
      </c>
      <c r="D1610" t="s">
        <v>160</v>
      </c>
      <c r="E1610" t="s">
        <v>156</v>
      </c>
      <c r="F1610" t="s">
        <v>161</v>
      </c>
      <c r="G1610">
        <v>37100</v>
      </c>
      <c r="H1610">
        <v>13482</v>
      </c>
      <c r="I1610">
        <v>40</v>
      </c>
      <c r="J1610">
        <v>641850</v>
      </c>
      <c r="K1610" t="s">
        <v>57</v>
      </c>
      <c r="L1610" t="s">
        <v>145</v>
      </c>
    </row>
    <row r="1611" spans="1:12" hidden="1" x14ac:dyDescent="0.35">
      <c r="A1611" t="s">
        <v>1748</v>
      </c>
      <c r="B1611" t="s">
        <v>346</v>
      </c>
      <c r="C1611" t="s">
        <v>141</v>
      </c>
      <c r="D1611" t="s">
        <v>160</v>
      </c>
      <c r="E1611" t="s">
        <v>156</v>
      </c>
      <c r="F1611" t="s">
        <v>161</v>
      </c>
      <c r="G1611">
        <v>38880</v>
      </c>
      <c r="H1611">
        <v>15645</v>
      </c>
      <c r="I1611">
        <v>43</v>
      </c>
      <c r="J1611">
        <v>199492</v>
      </c>
      <c r="K1611" t="s">
        <v>57</v>
      </c>
      <c r="L1611" t="s">
        <v>145</v>
      </c>
    </row>
    <row r="1612" spans="1:12" x14ac:dyDescent="0.35">
      <c r="A1612" t="s">
        <v>1749</v>
      </c>
      <c r="B1612" t="s">
        <v>346</v>
      </c>
      <c r="C1612" t="s">
        <v>147</v>
      </c>
      <c r="D1612" t="s">
        <v>160</v>
      </c>
      <c r="E1612" t="s">
        <v>156</v>
      </c>
      <c r="F1612" t="s">
        <v>161</v>
      </c>
      <c r="G1612">
        <v>40700</v>
      </c>
      <c r="H1612">
        <v>16938</v>
      </c>
      <c r="I1612">
        <v>43</v>
      </c>
      <c r="J1612">
        <v>638560</v>
      </c>
      <c r="K1612" t="s">
        <v>57</v>
      </c>
      <c r="L1612" t="s">
        <v>153</v>
      </c>
    </row>
    <row r="1613" spans="1:12" x14ac:dyDescent="0.35">
      <c r="A1613" t="s">
        <v>1750</v>
      </c>
      <c r="B1613" t="s">
        <v>346</v>
      </c>
      <c r="C1613" t="s">
        <v>147</v>
      </c>
      <c r="D1613" t="s">
        <v>160</v>
      </c>
      <c r="E1613" t="s">
        <v>156</v>
      </c>
      <c r="F1613" t="s">
        <v>161</v>
      </c>
      <c r="G1613">
        <v>42640</v>
      </c>
      <c r="H1613">
        <v>16383</v>
      </c>
      <c r="I1613">
        <v>57</v>
      </c>
      <c r="J1613">
        <v>305323</v>
      </c>
      <c r="K1613" t="s">
        <v>57</v>
      </c>
      <c r="L1613" t="s">
        <v>145</v>
      </c>
    </row>
    <row r="1614" spans="1:12" hidden="1" x14ac:dyDescent="0.35">
      <c r="A1614" t="s">
        <v>1751</v>
      </c>
      <c r="B1614" t="s">
        <v>346</v>
      </c>
      <c r="C1614" t="s">
        <v>149</v>
      </c>
      <c r="D1614" t="s">
        <v>160</v>
      </c>
      <c r="E1614" t="s">
        <v>156</v>
      </c>
      <c r="F1614" t="s">
        <v>161</v>
      </c>
      <c r="G1614">
        <v>58860</v>
      </c>
      <c r="H1614">
        <v>25423</v>
      </c>
      <c r="I1614">
        <v>26</v>
      </c>
      <c r="J1614">
        <v>368637</v>
      </c>
      <c r="K1614" t="s">
        <v>56</v>
      </c>
      <c r="L1614" t="s">
        <v>145</v>
      </c>
    </row>
    <row r="1615" spans="1:12" hidden="1" x14ac:dyDescent="0.35">
      <c r="A1615" t="s">
        <v>1752</v>
      </c>
      <c r="B1615" t="s">
        <v>346</v>
      </c>
      <c r="C1615" t="s">
        <v>141</v>
      </c>
      <c r="D1615" t="s">
        <v>160</v>
      </c>
      <c r="E1615" t="s">
        <v>156</v>
      </c>
      <c r="F1615" t="s">
        <v>161</v>
      </c>
      <c r="G1615">
        <v>57200</v>
      </c>
      <c r="H1615">
        <v>24596</v>
      </c>
      <c r="I1615">
        <v>34</v>
      </c>
      <c r="J1615">
        <v>658368</v>
      </c>
      <c r="K1615" t="s">
        <v>57</v>
      </c>
      <c r="L1615" t="s">
        <v>153</v>
      </c>
    </row>
    <row r="1616" spans="1:12" hidden="1" x14ac:dyDescent="0.35">
      <c r="A1616" t="s">
        <v>1753</v>
      </c>
      <c r="B1616" t="s">
        <v>346</v>
      </c>
      <c r="C1616" t="s">
        <v>149</v>
      </c>
      <c r="D1616" t="s">
        <v>160</v>
      </c>
      <c r="E1616" t="s">
        <v>156</v>
      </c>
      <c r="F1616" t="s">
        <v>161</v>
      </c>
      <c r="G1616">
        <v>62130</v>
      </c>
      <c r="H1616">
        <v>20548</v>
      </c>
      <c r="I1616">
        <v>49</v>
      </c>
      <c r="J1616">
        <v>455328</v>
      </c>
      <c r="K1616" t="s">
        <v>57</v>
      </c>
      <c r="L1616" t="s">
        <v>153</v>
      </c>
    </row>
    <row r="1617" spans="1:12" hidden="1" x14ac:dyDescent="0.35">
      <c r="A1617" t="s">
        <v>1754</v>
      </c>
      <c r="B1617" t="s">
        <v>346</v>
      </c>
      <c r="C1617" t="s">
        <v>141</v>
      </c>
      <c r="D1617" t="s">
        <v>160</v>
      </c>
      <c r="E1617" t="s">
        <v>156</v>
      </c>
      <c r="F1617" t="s">
        <v>161</v>
      </c>
      <c r="G1617">
        <v>67580</v>
      </c>
      <c r="H1617">
        <v>29326</v>
      </c>
      <c r="I1617">
        <v>38</v>
      </c>
      <c r="J1617">
        <v>378851</v>
      </c>
      <c r="K1617" t="s">
        <v>56</v>
      </c>
      <c r="L1617" t="s">
        <v>145</v>
      </c>
    </row>
    <row r="1618" spans="1:12" hidden="1" x14ac:dyDescent="0.35">
      <c r="A1618" t="s">
        <v>1755</v>
      </c>
      <c r="B1618" t="s">
        <v>346</v>
      </c>
      <c r="C1618" t="s">
        <v>149</v>
      </c>
      <c r="D1618" t="s">
        <v>160</v>
      </c>
      <c r="E1618" t="s">
        <v>156</v>
      </c>
      <c r="F1618" t="s">
        <v>161</v>
      </c>
      <c r="G1618">
        <v>82820</v>
      </c>
      <c r="H1618">
        <v>35301</v>
      </c>
      <c r="I1618">
        <v>28</v>
      </c>
      <c r="J1618">
        <v>516236</v>
      </c>
      <c r="K1618" t="s">
        <v>56</v>
      </c>
      <c r="L1618" t="s">
        <v>153</v>
      </c>
    </row>
    <row r="1619" spans="1:12" hidden="1" x14ac:dyDescent="0.35">
      <c r="A1619" t="s">
        <v>1756</v>
      </c>
      <c r="B1619" t="s">
        <v>346</v>
      </c>
      <c r="C1619" t="s">
        <v>149</v>
      </c>
      <c r="D1619" t="s">
        <v>160</v>
      </c>
      <c r="E1619" t="s">
        <v>156</v>
      </c>
      <c r="F1619" t="s">
        <v>161</v>
      </c>
      <c r="G1619">
        <v>84840</v>
      </c>
      <c r="H1619">
        <v>32054</v>
      </c>
      <c r="I1619">
        <v>47</v>
      </c>
      <c r="J1619">
        <v>610584</v>
      </c>
      <c r="K1619" t="s">
        <v>57</v>
      </c>
      <c r="L1619" t="s">
        <v>145</v>
      </c>
    </row>
    <row r="1620" spans="1:12" x14ac:dyDescent="0.35">
      <c r="A1620" t="s">
        <v>1757</v>
      </c>
      <c r="B1620" t="s">
        <v>346</v>
      </c>
      <c r="C1620" t="s">
        <v>147</v>
      </c>
      <c r="D1620" t="s">
        <v>160</v>
      </c>
      <c r="E1620" t="s">
        <v>156</v>
      </c>
      <c r="F1620" t="s">
        <v>161</v>
      </c>
      <c r="G1620">
        <v>91670</v>
      </c>
      <c r="H1620">
        <v>42052</v>
      </c>
      <c r="I1620">
        <v>32</v>
      </c>
      <c r="J1620">
        <v>495915</v>
      </c>
      <c r="K1620" t="s">
        <v>57</v>
      </c>
      <c r="L1620" t="s">
        <v>145</v>
      </c>
    </row>
    <row r="1621" spans="1:12" x14ac:dyDescent="0.35">
      <c r="A1621" t="s">
        <v>1758</v>
      </c>
      <c r="B1621" t="s">
        <v>346</v>
      </c>
      <c r="C1621" t="s">
        <v>147</v>
      </c>
      <c r="D1621" t="s">
        <v>160</v>
      </c>
      <c r="E1621" t="s">
        <v>156</v>
      </c>
      <c r="F1621" t="s">
        <v>161</v>
      </c>
      <c r="G1621">
        <v>99750</v>
      </c>
      <c r="H1621">
        <v>36461</v>
      </c>
      <c r="I1621">
        <v>37</v>
      </c>
      <c r="J1621">
        <v>590886</v>
      </c>
      <c r="K1621" t="s">
        <v>57</v>
      </c>
      <c r="L1621" t="s">
        <v>145</v>
      </c>
    </row>
    <row r="1622" spans="1:12" x14ac:dyDescent="0.35">
      <c r="A1622" t="s">
        <v>1759</v>
      </c>
      <c r="B1622" t="s">
        <v>346</v>
      </c>
      <c r="C1622" t="s">
        <v>147</v>
      </c>
      <c r="D1622" t="s">
        <v>160</v>
      </c>
      <c r="E1622" t="s">
        <v>156</v>
      </c>
      <c r="F1622" t="s">
        <v>161</v>
      </c>
      <c r="G1622">
        <v>105040</v>
      </c>
      <c r="H1622">
        <v>53040</v>
      </c>
      <c r="I1622">
        <v>27</v>
      </c>
      <c r="J1622">
        <v>197472</v>
      </c>
      <c r="K1622" t="s">
        <v>57</v>
      </c>
      <c r="L1622" t="s">
        <v>145</v>
      </c>
    </row>
    <row r="1623" spans="1:12" hidden="1" x14ac:dyDescent="0.35">
      <c r="A1623" t="s">
        <v>1760</v>
      </c>
      <c r="B1623" t="s">
        <v>346</v>
      </c>
      <c r="C1623" t="s">
        <v>141</v>
      </c>
      <c r="D1623" t="s">
        <v>160</v>
      </c>
      <c r="E1623" t="s">
        <v>156</v>
      </c>
      <c r="F1623" t="s">
        <v>161</v>
      </c>
      <c r="G1623">
        <v>106050</v>
      </c>
      <c r="H1623">
        <v>45423</v>
      </c>
      <c r="I1623">
        <v>32</v>
      </c>
      <c r="J1623">
        <v>436072</v>
      </c>
      <c r="K1623" t="s">
        <v>57</v>
      </c>
      <c r="L1623" t="s">
        <v>145</v>
      </c>
    </row>
    <row r="1624" spans="1:12" hidden="1" x14ac:dyDescent="0.35">
      <c r="A1624" t="s">
        <v>1761</v>
      </c>
      <c r="B1624" t="s">
        <v>346</v>
      </c>
      <c r="C1624" t="s">
        <v>149</v>
      </c>
      <c r="D1624" t="s">
        <v>160</v>
      </c>
      <c r="E1624" t="s">
        <v>156</v>
      </c>
      <c r="F1624" t="s">
        <v>161</v>
      </c>
      <c r="G1624">
        <v>120750</v>
      </c>
      <c r="H1624">
        <v>50933</v>
      </c>
      <c r="I1624">
        <v>30</v>
      </c>
      <c r="J1624">
        <v>280780</v>
      </c>
      <c r="K1624" t="s">
        <v>57</v>
      </c>
      <c r="L1624" t="s">
        <v>153</v>
      </c>
    </row>
    <row r="1625" spans="1:12" hidden="1" x14ac:dyDescent="0.35">
      <c r="A1625" t="s">
        <v>1762</v>
      </c>
      <c r="B1625" t="s">
        <v>346</v>
      </c>
      <c r="C1625" t="s">
        <v>149</v>
      </c>
      <c r="D1625" t="s">
        <v>160</v>
      </c>
      <c r="E1625" t="s">
        <v>156</v>
      </c>
      <c r="F1625" t="s">
        <v>161</v>
      </c>
      <c r="G1625">
        <v>122720</v>
      </c>
      <c r="H1625">
        <v>45878</v>
      </c>
      <c r="I1625">
        <v>27</v>
      </c>
      <c r="J1625">
        <v>673367</v>
      </c>
      <c r="K1625" t="s">
        <v>57</v>
      </c>
      <c r="L1625" t="s">
        <v>145</v>
      </c>
    </row>
    <row r="1626" spans="1:12" hidden="1" x14ac:dyDescent="0.35">
      <c r="A1626" t="s">
        <v>1763</v>
      </c>
      <c r="B1626" t="s">
        <v>346</v>
      </c>
      <c r="C1626" t="s">
        <v>141</v>
      </c>
      <c r="D1626" t="s">
        <v>160</v>
      </c>
      <c r="E1626" t="s">
        <v>143</v>
      </c>
      <c r="F1626" t="s">
        <v>161</v>
      </c>
      <c r="G1626">
        <v>9630</v>
      </c>
      <c r="H1626">
        <v>2808</v>
      </c>
      <c r="I1626">
        <v>49</v>
      </c>
      <c r="J1626">
        <v>326445</v>
      </c>
      <c r="K1626" t="s">
        <v>57</v>
      </c>
      <c r="L1626" t="s">
        <v>145</v>
      </c>
    </row>
    <row r="1627" spans="1:12" x14ac:dyDescent="0.35">
      <c r="A1627" t="s">
        <v>1764</v>
      </c>
      <c r="B1627" t="s">
        <v>346</v>
      </c>
      <c r="C1627" t="s">
        <v>147</v>
      </c>
      <c r="D1627" t="s">
        <v>160</v>
      </c>
      <c r="E1627" t="s">
        <v>143</v>
      </c>
      <c r="F1627" t="s">
        <v>161</v>
      </c>
      <c r="G1627">
        <v>5500</v>
      </c>
      <c r="H1627">
        <v>1484</v>
      </c>
      <c r="I1627">
        <v>49</v>
      </c>
      <c r="J1627">
        <v>149076</v>
      </c>
      <c r="K1627" t="s">
        <v>56</v>
      </c>
      <c r="L1627" t="s">
        <v>153</v>
      </c>
    </row>
    <row r="1628" spans="1:12" hidden="1" x14ac:dyDescent="0.35">
      <c r="A1628" t="s">
        <v>1765</v>
      </c>
      <c r="B1628" t="s">
        <v>346</v>
      </c>
      <c r="C1628" t="s">
        <v>141</v>
      </c>
      <c r="D1628" t="s">
        <v>160</v>
      </c>
      <c r="E1628" t="s">
        <v>143</v>
      </c>
      <c r="F1628" t="s">
        <v>161</v>
      </c>
      <c r="G1628">
        <v>5200</v>
      </c>
      <c r="H1628">
        <v>1907</v>
      </c>
      <c r="I1628">
        <v>46</v>
      </c>
      <c r="J1628">
        <v>786343</v>
      </c>
      <c r="K1628" t="s">
        <v>57</v>
      </c>
      <c r="L1628" t="s">
        <v>153</v>
      </c>
    </row>
    <row r="1629" spans="1:12" hidden="1" x14ac:dyDescent="0.35">
      <c r="A1629" t="s">
        <v>1766</v>
      </c>
      <c r="B1629" t="s">
        <v>346</v>
      </c>
      <c r="C1629" t="s">
        <v>141</v>
      </c>
      <c r="D1629" t="s">
        <v>160</v>
      </c>
      <c r="E1629" t="s">
        <v>143</v>
      </c>
      <c r="F1629" t="s">
        <v>161</v>
      </c>
      <c r="G1629">
        <v>5250</v>
      </c>
      <c r="H1629">
        <v>1581</v>
      </c>
      <c r="I1629">
        <v>29</v>
      </c>
      <c r="J1629">
        <v>448668</v>
      </c>
      <c r="K1629" t="s">
        <v>56</v>
      </c>
      <c r="L1629" t="s">
        <v>145</v>
      </c>
    </row>
    <row r="1630" spans="1:12" x14ac:dyDescent="0.35">
      <c r="A1630" t="s">
        <v>1767</v>
      </c>
      <c r="B1630" t="s">
        <v>346</v>
      </c>
      <c r="C1630" t="s">
        <v>147</v>
      </c>
      <c r="D1630" t="s">
        <v>160</v>
      </c>
      <c r="E1630" t="s">
        <v>143</v>
      </c>
      <c r="F1630" t="s">
        <v>161</v>
      </c>
      <c r="G1630">
        <v>6300</v>
      </c>
      <c r="H1630">
        <v>1854</v>
      </c>
      <c r="I1630">
        <v>52</v>
      </c>
      <c r="J1630">
        <v>422172</v>
      </c>
      <c r="K1630" t="s">
        <v>56</v>
      </c>
      <c r="L1630" t="s">
        <v>153</v>
      </c>
    </row>
    <row r="1631" spans="1:12" hidden="1" x14ac:dyDescent="0.35">
      <c r="A1631" t="s">
        <v>1768</v>
      </c>
      <c r="B1631" t="s">
        <v>346</v>
      </c>
      <c r="C1631" t="s">
        <v>141</v>
      </c>
      <c r="D1631" t="s">
        <v>160</v>
      </c>
      <c r="E1631" t="s">
        <v>143</v>
      </c>
      <c r="F1631" t="s">
        <v>161</v>
      </c>
      <c r="G1631">
        <v>6300</v>
      </c>
      <c r="H1631">
        <v>1897</v>
      </c>
      <c r="I1631">
        <v>48</v>
      </c>
      <c r="J1631">
        <v>581910</v>
      </c>
      <c r="K1631" t="s">
        <v>56</v>
      </c>
      <c r="L1631" t="s">
        <v>153</v>
      </c>
    </row>
    <row r="1632" spans="1:12" hidden="1" x14ac:dyDescent="0.35">
      <c r="A1632" t="s">
        <v>1769</v>
      </c>
      <c r="B1632" t="s">
        <v>346</v>
      </c>
      <c r="C1632" t="s">
        <v>149</v>
      </c>
      <c r="D1632" t="s">
        <v>160</v>
      </c>
      <c r="E1632" t="s">
        <v>143</v>
      </c>
      <c r="F1632" t="s">
        <v>161</v>
      </c>
      <c r="G1632">
        <v>7630</v>
      </c>
      <c r="H1632">
        <v>2097</v>
      </c>
      <c r="I1632">
        <v>53</v>
      </c>
      <c r="J1632">
        <v>618300</v>
      </c>
      <c r="K1632" t="s">
        <v>56</v>
      </c>
      <c r="L1632" t="s">
        <v>153</v>
      </c>
    </row>
    <row r="1633" spans="1:12" hidden="1" x14ac:dyDescent="0.35">
      <c r="A1633" t="s">
        <v>1770</v>
      </c>
      <c r="B1633" t="s">
        <v>346</v>
      </c>
      <c r="C1633" t="s">
        <v>149</v>
      </c>
      <c r="D1633" t="s">
        <v>160</v>
      </c>
      <c r="E1633" t="s">
        <v>143</v>
      </c>
      <c r="F1633" t="s">
        <v>161</v>
      </c>
      <c r="G1633">
        <v>7560</v>
      </c>
      <c r="H1633">
        <v>2441</v>
      </c>
      <c r="I1633">
        <v>27</v>
      </c>
      <c r="J1633">
        <v>379861</v>
      </c>
      <c r="K1633" t="s">
        <v>57</v>
      </c>
      <c r="L1633" t="s">
        <v>145</v>
      </c>
    </row>
    <row r="1634" spans="1:12" hidden="1" x14ac:dyDescent="0.35">
      <c r="A1634" t="s">
        <v>1771</v>
      </c>
      <c r="B1634" t="s">
        <v>346</v>
      </c>
      <c r="C1634" t="s">
        <v>149</v>
      </c>
      <c r="D1634" t="s">
        <v>160</v>
      </c>
      <c r="E1634" t="s">
        <v>143</v>
      </c>
      <c r="F1634" t="s">
        <v>161</v>
      </c>
      <c r="G1634">
        <v>7350</v>
      </c>
      <c r="H1634">
        <v>2247</v>
      </c>
      <c r="I1634">
        <v>37</v>
      </c>
      <c r="J1634">
        <v>581356</v>
      </c>
      <c r="K1634" t="s">
        <v>56</v>
      </c>
      <c r="L1634" t="s">
        <v>145</v>
      </c>
    </row>
    <row r="1635" spans="1:12" x14ac:dyDescent="0.35">
      <c r="A1635" t="s">
        <v>1772</v>
      </c>
      <c r="B1635" t="s">
        <v>346</v>
      </c>
      <c r="C1635" t="s">
        <v>147</v>
      </c>
      <c r="D1635" t="s">
        <v>160</v>
      </c>
      <c r="E1635" t="s">
        <v>143</v>
      </c>
      <c r="F1635" t="s">
        <v>161</v>
      </c>
      <c r="G1635">
        <v>7490</v>
      </c>
      <c r="H1635">
        <v>2772</v>
      </c>
      <c r="I1635">
        <v>36</v>
      </c>
      <c r="J1635">
        <v>820490</v>
      </c>
      <c r="K1635" t="s">
        <v>56</v>
      </c>
      <c r="L1635" t="s">
        <v>145</v>
      </c>
    </row>
    <row r="1636" spans="1:12" hidden="1" x14ac:dyDescent="0.35">
      <c r="A1636" t="s">
        <v>1139</v>
      </c>
      <c r="B1636" t="s">
        <v>346</v>
      </c>
      <c r="C1636" t="s">
        <v>149</v>
      </c>
      <c r="D1636" t="s">
        <v>160</v>
      </c>
      <c r="E1636" t="s">
        <v>143</v>
      </c>
      <c r="F1636" t="s">
        <v>161</v>
      </c>
      <c r="G1636">
        <v>7280</v>
      </c>
      <c r="H1636">
        <v>2022</v>
      </c>
      <c r="I1636">
        <v>28</v>
      </c>
      <c r="J1636">
        <v>485692</v>
      </c>
      <c r="K1636" t="s">
        <v>57</v>
      </c>
      <c r="L1636" t="s">
        <v>145</v>
      </c>
    </row>
    <row r="1637" spans="1:12" hidden="1" x14ac:dyDescent="0.35">
      <c r="A1637" t="s">
        <v>1773</v>
      </c>
      <c r="B1637" t="s">
        <v>346</v>
      </c>
      <c r="C1637" t="s">
        <v>141</v>
      </c>
      <c r="D1637" t="s">
        <v>160</v>
      </c>
      <c r="E1637" t="s">
        <v>143</v>
      </c>
      <c r="F1637" t="s">
        <v>161</v>
      </c>
      <c r="G1637">
        <v>9360</v>
      </c>
      <c r="H1637">
        <v>3267</v>
      </c>
      <c r="I1637">
        <v>45</v>
      </c>
      <c r="J1637">
        <v>654048</v>
      </c>
      <c r="K1637" t="s">
        <v>57</v>
      </c>
      <c r="L1637" t="s">
        <v>153</v>
      </c>
    </row>
    <row r="1638" spans="1:12" x14ac:dyDescent="0.35">
      <c r="A1638" t="s">
        <v>1774</v>
      </c>
      <c r="B1638" t="s">
        <v>346</v>
      </c>
      <c r="C1638" t="s">
        <v>147</v>
      </c>
      <c r="D1638" t="s">
        <v>160</v>
      </c>
      <c r="E1638" t="s">
        <v>143</v>
      </c>
      <c r="F1638" t="s">
        <v>161</v>
      </c>
      <c r="G1638">
        <v>16960</v>
      </c>
      <c r="H1638">
        <v>5108</v>
      </c>
      <c r="I1638">
        <v>36</v>
      </c>
      <c r="J1638">
        <v>218280</v>
      </c>
      <c r="K1638" t="s">
        <v>57</v>
      </c>
      <c r="L1638" t="s">
        <v>145</v>
      </c>
    </row>
    <row r="1639" spans="1:12" hidden="1" x14ac:dyDescent="0.35">
      <c r="A1639" t="s">
        <v>1775</v>
      </c>
      <c r="B1639" t="s">
        <v>346</v>
      </c>
      <c r="C1639" t="s">
        <v>141</v>
      </c>
      <c r="D1639" t="s">
        <v>160</v>
      </c>
      <c r="E1639" t="s">
        <v>143</v>
      </c>
      <c r="F1639" t="s">
        <v>161</v>
      </c>
      <c r="G1639">
        <v>38500</v>
      </c>
      <c r="H1639">
        <v>11284</v>
      </c>
      <c r="I1639">
        <v>25</v>
      </c>
      <c r="J1639">
        <v>601340</v>
      </c>
      <c r="K1639" t="s">
        <v>57</v>
      </c>
      <c r="L1639" t="s">
        <v>145</v>
      </c>
    </row>
    <row r="1640" spans="1:12" hidden="1" x14ac:dyDescent="0.35">
      <c r="A1640" t="s">
        <v>1776</v>
      </c>
      <c r="B1640" t="s">
        <v>346</v>
      </c>
      <c r="C1640" t="s">
        <v>141</v>
      </c>
      <c r="D1640" t="s">
        <v>160</v>
      </c>
      <c r="E1640" t="s">
        <v>143</v>
      </c>
      <c r="F1640" t="s">
        <v>161</v>
      </c>
      <c r="G1640">
        <v>42640</v>
      </c>
      <c r="H1640">
        <v>12283</v>
      </c>
      <c r="I1640">
        <v>48</v>
      </c>
      <c r="J1640">
        <v>534982</v>
      </c>
      <c r="K1640" t="s">
        <v>57</v>
      </c>
      <c r="L1640" t="s">
        <v>145</v>
      </c>
    </row>
    <row r="1641" spans="1:12" hidden="1" x14ac:dyDescent="0.35">
      <c r="A1641" t="s">
        <v>1777</v>
      </c>
      <c r="B1641" t="s">
        <v>346</v>
      </c>
      <c r="C1641" t="s">
        <v>149</v>
      </c>
      <c r="D1641" t="s">
        <v>160</v>
      </c>
      <c r="E1641" t="s">
        <v>143</v>
      </c>
      <c r="F1641" t="s">
        <v>161</v>
      </c>
      <c r="G1641">
        <v>42420</v>
      </c>
      <c r="H1641">
        <v>13276</v>
      </c>
      <c r="I1641">
        <v>57</v>
      </c>
      <c r="J1641">
        <v>564184</v>
      </c>
      <c r="K1641" t="s">
        <v>56</v>
      </c>
      <c r="L1641" t="s">
        <v>145</v>
      </c>
    </row>
    <row r="1642" spans="1:12" hidden="1" x14ac:dyDescent="0.35">
      <c r="A1642" t="s">
        <v>1778</v>
      </c>
      <c r="B1642" t="s">
        <v>346</v>
      </c>
      <c r="C1642" t="s">
        <v>149</v>
      </c>
      <c r="D1642" t="s">
        <v>160</v>
      </c>
      <c r="E1642" t="s">
        <v>143</v>
      </c>
      <c r="F1642" t="s">
        <v>161</v>
      </c>
      <c r="G1642">
        <v>48960</v>
      </c>
      <c r="H1642">
        <v>17625</v>
      </c>
      <c r="I1642">
        <v>26</v>
      </c>
      <c r="J1642">
        <v>923580</v>
      </c>
      <c r="K1642" t="s">
        <v>57</v>
      </c>
      <c r="L1642" t="s">
        <v>145</v>
      </c>
    </row>
    <row r="1643" spans="1:12" hidden="1" x14ac:dyDescent="0.35">
      <c r="A1643" t="s">
        <v>1779</v>
      </c>
      <c r="B1643" t="s">
        <v>346</v>
      </c>
      <c r="C1643" t="s">
        <v>141</v>
      </c>
      <c r="D1643" t="s">
        <v>160</v>
      </c>
      <c r="E1643" t="s">
        <v>143</v>
      </c>
      <c r="F1643" t="s">
        <v>161</v>
      </c>
      <c r="G1643">
        <v>111300</v>
      </c>
      <c r="H1643">
        <v>35276</v>
      </c>
      <c r="I1643">
        <v>41</v>
      </c>
      <c r="J1643">
        <v>176154</v>
      </c>
      <c r="K1643" t="s">
        <v>56</v>
      </c>
      <c r="L1643" t="s">
        <v>153</v>
      </c>
    </row>
    <row r="1644" spans="1:12" hidden="1" x14ac:dyDescent="0.35">
      <c r="A1644" t="s">
        <v>1780</v>
      </c>
      <c r="B1644" t="s">
        <v>346</v>
      </c>
      <c r="C1644" t="s">
        <v>149</v>
      </c>
      <c r="D1644" t="s">
        <v>160</v>
      </c>
      <c r="E1644" t="s">
        <v>152</v>
      </c>
      <c r="F1644" t="s">
        <v>161</v>
      </c>
      <c r="G1644">
        <v>6360</v>
      </c>
      <c r="H1644">
        <v>2325</v>
      </c>
      <c r="I1644">
        <v>42</v>
      </c>
      <c r="J1644">
        <v>837011</v>
      </c>
      <c r="K1644" t="s">
        <v>57</v>
      </c>
      <c r="L1644" t="s">
        <v>145</v>
      </c>
    </row>
    <row r="1645" spans="1:12" x14ac:dyDescent="0.35">
      <c r="A1645" t="s">
        <v>1781</v>
      </c>
      <c r="B1645" t="s">
        <v>346</v>
      </c>
      <c r="C1645" t="s">
        <v>147</v>
      </c>
      <c r="D1645" t="s">
        <v>160</v>
      </c>
      <c r="E1645" t="s">
        <v>152</v>
      </c>
      <c r="F1645" t="s">
        <v>161</v>
      </c>
      <c r="G1645">
        <v>5250</v>
      </c>
      <c r="H1645">
        <v>2317</v>
      </c>
      <c r="I1645">
        <v>49</v>
      </c>
      <c r="J1645">
        <v>380520</v>
      </c>
      <c r="K1645" t="s">
        <v>57</v>
      </c>
      <c r="L1645" t="s">
        <v>145</v>
      </c>
    </row>
    <row r="1646" spans="1:12" hidden="1" x14ac:dyDescent="0.35">
      <c r="A1646" t="s">
        <v>1782</v>
      </c>
      <c r="B1646" t="s">
        <v>346</v>
      </c>
      <c r="C1646" t="s">
        <v>141</v>
      </c>
      <c r="D1646" t="s">
        <v>160</v>
      </c>
      <c r="E1646" t="s">
        <v>152</v>
      </c>
      <c r="F1646" t="s">
        <v>161</v>
      </c>
      <c r="G1646">
        <v>5100</v>
      </c>
      <c r="H1646">
        <v>2244</v>
      </c>
      <c r="I1646">
        <v>39</v>
      </c>
      <c r="J1646">
        <v>591030</v>
      </c>
      <c r="K1646" t="s">
        <v>57</v>
      </c>
      <c r="L1646" t="s">
        <v>145</v>
      </c>
    </row>
    <row r="1647" spans="1:12" x14ac:dyDescent="0.35">
      <c r="A1647" t="s">
        <v>1783</v>
      </c>
      <c r="B1647" t="s">
        <v>346</v>
      </c>
      <c r="C1647" t="s">
        <v>147</v>
      </c>
      <c r="D1647" t="s">
        <v>160</v>
      </c>
      <c r="E1647" t="s">
        <v>152</v>
      </c>
      <c r="F1647" t="s">
        <v>161</v>
      </c>
      <c r="G1647">
        <v>7490</v>
      </c>
      <c r="H1647">
        <v>3465</v>
      </c>
      <c r="I1647">
        <v>51</v>
      </c>
      <c r="J1647">
        <v>538633</v>
      </c>
      <c r="K1647" t="s">
        <v>57</v>
      </c>
      <c r="L1647" t="s">
        <v>145</v>
      </c>
    </row>
    <row r="1648" spans="1:12" hidden="1" x14ac:dyDescent="0.35">
      <c r="A1648" t="s">
        <v>1784</v>
      </c>
      <c r="B1648" t="s">
        <v>346</v>
      </c>
      <c r="C1648" t="s">
        <v>141</v>
      </c>
      <c r="D1648" t="s">
        <v>160</v>
      </c>
      <c r="E1648" t="s">
        <v>152</v>
      </c>
      <c r="F1648" t="s">
        <v>161</v>
      </c>
      <c r="G1648">
        <v>7210</v>
      </c>
      <c r="H1648">
        <v>2356</v>
      </c>
      <c r="I1648">
        <v>49</v>
      </c>
      <c r="J1648">
        <v>547016</v>
      </c>
      <c r="K1648" t="s">
        <v>56</v>
      </c>
      <c r="L1648" t="s">
        <v>145</v>
      </c>
    </row>
    <row r="1649" spans="1:12" x14ac:dyDescent="0.35">
      <c r="A1649" t="s">
        <v>1785</v>
      </c>
      <c r="B1649" t="s">
        <v>346</v>
      </c>
      <c r="C1649" t="s">
        <v>147</v>
      </c>
      <c r="D1649" t="s">
        <v>160</v>
      </c>
      <c r="E1649" t="s">
        <v>152</v>
      </c>
      <c r="F1649" t="s">
        <v>161</v>
      </c>
      <c r="G1649">
        <v>9900</v>
      </c>
      <c r="H1649">
        <v>4293</v>
      </c>
      <c r="I1649">
        <v>37</v>
      </c>
      <c r="J1649">
        <v>552640</v>
      </c>
      <c r="K1649" t="s">
        <v>57</v>
      </c>
      <c r="L1649" t="s">
        <v>145</v>
      </c>
    </row>
    <row r="1650" spans="1:12" x14ac:dyDescent="0.35">
      <c r="A1650" t="s">
        <v>1786</v>
      </c>
      <c r="B1650" t="s">
        <v>346</v>
      </c>
      <c r="C1650" t="s">
        <v>147</v>
      </c>
      <c r="D1650" t="s">
        <v>160</v>
      </c>
      <c r="E1650" t="s">
        <v>152</v>
      </c>
      <c r="F1650" t="s">
        <v>161</v>
      </c>
      <c r="G1650">
        <v>28620</v>
      </c>
      <c r="H1650">
        <v>13324</v>
      </c>
      <c r="I1650">
        <v>52</v>
      </c>
      <c r="J1650">
        <v>614016</v>
      </c>
      <c r="K1650" t="s">
        <v>56</v>
      </c>
      <c r="L1650" t="s">
        <v>145</v>
      </c>
    </row>
    <row r="1651" spans="1:12" hidden="1" x14ac:dyDescent="0.35">
      <c r="A1651" t="s">
        <v>1787</v>
      </c>
      <c r="B1651" t="s">
        <v>346</v>
      </c>
      <c r="C1651" t="s">
        <v>149</v>
      </c>
      <c r="D1651" t="s">
        <v>160</v>
      </c>
      <c r="E1651" t="s">
        <v>152</v>
      </c>
      <c r="F1651" t="s">
        <v>161</v>
      </c>
      <c r="G1651">
        <v>31900</v>
      </c>
      <c r="H1651">
        <v>12246</v>
      </c>
      <c r="I1651">
        <v>36</v>
      </c>
      <c r="J1651">
        <v>990792</v>
      </c>
      <c r="K1651" t="s">
        <v>57</v>
      </c>
      <c r="L1651" t="s">
        <v>145</v>
      </c>
    </row>
    <row r="1652" spans="1:12" hidden="1" x14ac:dyDescent="0.35">
      <c r="A1652" t="s">
        <v>1788</v>
      </c>
      <c r="B1652" t="s">
        <v>346</v>
      </c>
      <c r="C1652" t="s">
        <v>149</v>
      </c>
      <c r="D1652" t="s">
        <v>160</v>
      </c>
      <c r="E1652" t="s">
        <v>152</v>
      </c>
      <c r="F1652" t="s">
        <v>161</v>
      </c>
      <c r="G1652">
        <v>31610</v>
      </c>
      <c r="H1652">
        <v>12545</v>
      </c>
      <c r="I1652">
        <v>37</v>
      </c>
      <c r="J1652">
        <v>447445</v>
      </c>
      <c r="K1652" t="s">
        <v>56</v>
      </c>
      <c r="L1652" t="s">
        <v>145</v>
      </c>
    </row>
    <row r="1653" spans="1:12" x14ac:dyDescent="0.35">
      <c r="A1653" t="s">
        <v>1789</v>
      </c>
      <c r="B1653" t="s">
        <v>346</v>
      </c>
      <c r="C1653" t="s">
        <v>147</v>
      </c>
      <c r="D1653" t="s">
        <v>160</v>
      </c>
      <c r="E1653" t="s">
        <v>156</v>
      </c>
      <c r="F1653" t="s">
        <v>161</v>
      </c>
      <c r="G1653">
        <v>3240</v>
      </c>
      <c r="H1653">
        <v>1071</v>
      </c>
      <c r="I1653">
        <v>36</v>
      </c>
      <c r="J1653">
        <v>537950</v>
      </c>
      <c r="K1653" t="s">
        <v>56</v>
      </c>
      <c r="L1653" t="s">
        <v>145</v>
      </c>
    </row>
    <row r="1654" spans="1:12" x14ac:dyDescent="0.35">
      <c r="A1654" t="s">
        <v>1790</v>
      </c>
      <c r="B1654" t="s">
        <v>346</v>
      </c>
      <c r="C1654" t="s">
        <v>147</v>
      </c>
      <c r="D1654" t="s">
        <v>160</v>
      </c>
      <c r="E1654" t="s">
        <v>156</v>
      </c>
      <c r="F1654" t="s">
        <v>161</v>
      </c>
      <c r="G1654">
        <v>6180</v>
      </c>
      <c r="H1654">
        <v>2242</v>
      </c>
      <c r="I1654">
        <v>32</v>
      </c>
      <c r="J1654">
        <v>722670</v>
      </c>
      <c r="K1654" t="s">
        <v>56</v>
      </c>
      <c r="L1654" t="s">
        <v>145</v>
      </c>
    </row>
    <row r="1655" spans="1:12" x14ac:dyDescent="0.35">
      <c r="A1655" t="s">
        <v>1791</v>
      </c>
      <c r="B1655" t="s">
        <v>346</v>
      </c>
      <c r="C1655" t="s">
        <v>147</v>
      </c>
      <c r="D1655" t="s">
        <v>160</v>
      </c>
      <c r="E1655" t="s">
        <v>156</v>
      </c>
      <c r="F1655" t="s">
        <v>161</v>
      </c>
      <c r="G1655">
        <v>7560</v>
      </c>
      <c r="H1655">
        <v>2757</v>
      </c>
      <c r="I1655">
        <v>37</v>
      </c>
      <c r="J1655">
        <v>372020</v>
      </c>
      <c r="K1655" t="s">
        <v>57</v>
      </c>
      <c r="L1655" t="s">
        <v>145</v>
      </c>
    </row>
    <row r="1656" spans="1:12" x14ac:dyDescent="0.35">
      <c r="A1656" t="s">
        <v>1792</v>
      </c>
      <c r="B1656" t="s">
        <v>346</v>
      </c>
      <c r="C1656" t="s">
        <v>147</v>
      </c>
      <c r="D1656" t="s">
        <v>160</v>
      </c>
      <c r="E1656" t="s">
        <v>156</v>
      </c>
      <c r="F1656" t="s">
        <v>161</v>
      </c>
      <c r="G1656">
        <v>7350</v>
      </c>
      <c r="H1656">
        <v>3619</v>
      </c>
      <c r="I1656">
        <v>49</v>
      </c>
      <c r="J1656">
        <v>755370</v>
      </c>
      <c r="K1656" t="s">
        <v>57</v>
      </c>
      <c r="L1656" t="s">
        <v>145</v>
      </c>
    </row>
    <row r="1657" spans="1:12" hidden="1" x14ac:dyDescent="0.35">
      <c r="A1657" t="s">
        <v>1793</v>
      </c>
      <c r="B1657" t="s">
        <v>346</v>
      </c>
      <c r="C1657" t="s">
        <v>149</v>
      </c>
      <c r="D1657" t="s">
        <v>160</v>
      </c>
      <c r="E1657" t="s">
        <v>156</v>
      </c>
      <c r="F1657" t="s">
        <v>161</v>
      </c>
      <c r="G1657">
        <v>7070</v>
      </c>
      <c r="H1657">
        <v>2721</v>
      </c>
      <c r="I1657">
        <v>28</v>
      </c>
      <c r="J1657">
        <v>379296</v>
      </c>
      <c r="K1657" t="s">
        <v>57</v>
      </c>
      <c r="L1657" t="s">
        <v>145</v>
      </c>
    </row>
    <row r="1658" spans="1:12" hidden="1" x14ac:dyDescent="0.35">
      <c r="A1658" t="s">
        <v>1794</v>
      </c>
      <c r="B1658" t="s">
        <v>346</v>
      </c>
      <c r="C1658" t="s">
        <v>141</v>
      </c>
      <c r="D1658" t="s">
        <v>160</v>
      </c>
      <c r="E1658" t="s">
        <v>156</v>
      </c>
      <c r="F1658" t="s">
        <v>161</v>
      </c>
      <c r="G1658">
        <v>9090</v>
      </c>
      <c r="H1658">
        <v>3800</v>
      </c>
      <c r="I1658">
        <v>50</v>
      </c>
      <c r="J1658">
        <v>679771</v>
      </c>
      <c r="K1658" t="s">
        <v>56</v>
      </c>
      <c r="L1658" t="s">
        <v>145</v>
      </c>
    </row>
    <row r="1659" spans="1:12" hidden="1" x14ac:dyDescent="0.35">
      <c r="A1659" t="s">
        <v>1795</v>
      </c>
      <c r="B1659" t="s">
        <v>346</v>
      </c>
      <c r="C1659" t="s">
        <v>149</v>
      </c>
      <c r="D1659" t="s">
        <v>160</v>
      </c>
      <c r="E1659" t="s">
        <v>156</v>
      </c>
      <c r="F1659" t="s">
        <v>161</v>
      </c>
      <c r="G1659">
        <v>11000</v>
      </c>
      <c r="H1659">
        <v>4182</v>
      </c>
      <c r="I1659">
        <v>31</v>
      </c>
      <c r="J1659">
        <v>579396</v>
      </c>
      <c r="K1659" t="s">
        <v>57</v>
      </c>
      <c r="L1659" t="s">
        <v>145</v>
      </c>
    </row>
    <row r="1660" spans="1:12" hidden="1" x14ac:dyDescent="0.35">
      <c r="A1660" t="s">
        <v>1796</v>
      </c>
      <c r="B1660" t="s">
        <v>346</v>
      </c>
      <c r="C1660" t="s">
        <v>149</v>
      </c>
      <c r="D1660" t="s">
        <v>160</v>
      </c>
      <c r="E1660" t="s">
        <v>156</v>
      </c>
      <c r="F1660" t="s">
        <v>161</v>
      </c>
      <c r="G1660">
        <v>25750</v>
      </c>
      <c r="H1660">
        <v>10815</v>
      </c>
      <c r="I1660">
        <v>46</v>
      </c>
      <c r="J1660">
        <v>674983</v>
      </c>
      <c r="K1660" t="s">
        <v>57</v>
      </c>
      <c r="L1660" t="s">
        <v>145</v>
      </c>
    </row>
    <row r="1661" spans="1:12" hidden="1" x14ac:dyDescent="0.35">
      <c r="A1661" t="s">
        <v>1797</v>
      </c>
      <c r="B1661" t="s">
        <v>346</v>
      </c>
      <c r="C1661" t="s">
        <v>141</v>
      </c>
      <c r="D1661" t="s">
        <v>160</v>
      </c>
      <c r="E1661" t="s">
        <v>156</v>
      </c>
      <c r="F1661" t="s">
        <v>161</v>
      </c>
      <c r="G1661">
        <v>28340</v>
      </c>
      <c r="H1661">
        <v>11291</v>
      </c>
      <c r="I1661">
        <v>55</v>
      </c>
      <c r="J1661">
        <v>746432</v>
      </c>
      <c r="K1661" t="s">
        <v>57</v>
      </c>
      <c r="L1661" t="s">
        <v>145</v>
      </c>
    </row>
    <row r="1662" spans="1:12" hidden="1" x14ac:dyDescent="0.35">
      <c r="A1662" t="s">
        <v>1798</v>
      </c>
      <c r="B1662" t="s">
        <v>346</v>
      </c>
      <c r="C1662" t="s">
        <v>141</v>
      </c>
      <c r="D1662" t="s">
        <v>160</v>
      </c>
      <c r="E1662" t="s">
        <v>156</v>
      </c>
      <c r="F1662" t="s">
        <v>161</v>
      </c>
      <c r="G1662">
        <v>38520</v>
      </c>
      <c r="H1662">
        <v>15022</v>
      </c>
      <c r="I1662">
        <v>61</v>
      </c>
      <c r="J1662">
        <v>646695</v>
      </c>
      <c r="K1662" t="s">
        <v>57</v>
      </c>
      <c r="L1662" t="s">
        <v>153</v>
      </c>
    </row>
    <row r="1663" spans="1:12" x14ac:dyDescent="0.35">
      <c r="A1663" t="s">
        <v>1799</v>
      </c>
      <c r="B1663" t="s">
        <v>346</v>
      </c>
      <c r="C1663" t="s">
        <v>147</v>
      </c>
      <c r="D1663" t="s">
        <v>160</v>
      </c>
      <c r="E1663" t="s">
        <v>156</v>
      </c>
      <c r="F1663" t="s">
        <v>161</v>
      </c>
      <c r="G1663">
        <v>46350</v>
      </c>
      <c r="H1663">
        <v>20295</v>
      </c>
      <c r="I1663">
        <v>55</v>
      </c>
      <c r="J1663">
        <v>226204</v>
      </c>
      <c r="K1663" t="s">
        <v>57</v>
      </c>
      <c r="L1663" t="s">
        <v>145</v>
      </c>
    </row>
    <row r="1664" spans="1:12" hidden="1" x14ac:dyDescent="0.35">
      <c r="A1664" t="s">
        <v>1800</v>
      </c>
      <c r="B1664" t="s">
        <v>346</v>
      </c>
      <c r="C1664" t="s">
        <v>141</v>
      </c>
      <c r="D1664" t="s">
        <v>160</v>
      </c>
      <c r="E1664" t="s">
        <v>156</v>
      </c>
      <c r="F1664" t="s">
        <v>161</v>
      </c>
      <c r="G1664">
        <v>51940</v>
      </c>
      <c r="H1664">
        <v>18865</v>
      </c>
      <c r="I1664">
        <v>50</v>
      </c>
      <c r="J1664">
        <v>638820</v>
      </c>
      <c r="K1664" t="s">
        <v>56</v>
      </c>
      <c r="L1664" t="s">
        <v>145</v>
      </c>
    </row>
    <row r="1665" spans="1:12" hidden="1" x14ac:dyDescent="0.35">
      <c r="A1665" t="s">
        <v>1801</v>
      </c>
      <c r="B1665" t="s">
        <v>346</v>
      </c>
      <c r="C1665" t="s">
        <v>141</v>
      </c>
      <c r="D1665" t="s">
        <v>160</v>
      </c>
      <c r="E1665" t="s">
        <v>156</v>
      </c>
      <c r="F1665" t="s">
        <v>161</v>
      </c>
      <c r="G1665">
        <v>84000</v>
      </c>
      <c r="H1665">
        <v>36256</v>
      </c>
      <c r="I1665">
        <v>52</v>
      </c>
      <c r="J1665">
        <v>697600</v>
      </c>
      <c r="K1665" t="s">
        <v>56</v>
      </c>
      <c r="L1665" t="s">
        <v>145</v>
      </c>
    </row>
    <row r="1666" spans="1:12" x14ac:dyDescent="0.35">
      <c r="A1666" t="s">
        <v>1802</v>
      </c>
      <c r="B1666" t="s">
        <v>346</v>
      </c>
      <c r="C1666" t="s">
        <v>147</v>
      </c>
      <c r="D1666" t="s">
        <v>160</v>
      </c>
      <c r="E1666" t="s">
        <v>156</v>
      </c>
      <c r="F1666" t="s">
        <v>161</v>
      </c>
      <c r="G1666">
        <v>95550</v>
      </c>
      <c r="H1666">
        <v>37619</v>
      </c>
      <c r="I1666">
        <v>32</v>
      </c>
      <c r="J1666">
        <v>778960</v>
      </c>
      <c r="K1666" t="s">
        <v>57</v>
      </c>
      <c r="L1666" t="s">
        <v>145</v>
      </c>
    </row>
    <row r="1667" spans="1:12" hidden="1" x14ac:dyDescent="0.35">
      <c r="A1667" t="s">
        <v>1803</v>
      </c>
      <c r="B1667" t="s">
        <v>346</v>
      </c>
      <c r="C1667" t="s">
        <v>141</v>
      </c>
      <c r="D1667" t="s">
        <v>274</v>
      </c>
      <c r="E1667" t="s">
        <v>143</v>
      </c>
      <c r="F1667" t="s">
        <v>275</v>
      </c>
      <c r="G1667">
        <v>117834</v>
      </c>
      <c r="H1667">
        <v>113429</v>
      </c>
      <c r="I1667">
        <v>45</v>
      </c>
      <c r="J1667">
        <v>1588016</v>
      </c>
      <c r="K1667" t="s">
        <v>56</v>
      </c>
      <c r="L1667" t="s">
        <v>145</v>
      </c>
    </row>
    <row r="1668" spans="1:12" hidden="1" x14ac:dyDescent="0.35">
      <c r="A1668" t="s">
        <v>1804</v>
      </c>
      <c r="B1668" t="s">
        <v>346</v>
      </c>
      <c r="C1668" t="s">
        <v>141</v>
      </c>
      <c r="D1668" t="s">
        <v>274</v>
      </c>
      <c r="E1668" t="s">
        <v>143</v>
      </c>
      <c r="F1668" t="s">
        <v>275</v>
      </c>
      <c r="G1668">
        <v>171374</v>
      </c>
      <c r="H1668">
        <v>179693</v>
      </c>
      <c r="I1668">
        <v>61</v>
      </c>
      <c r="J1668">
        <v>2645489</v>
      </c>
      <c r="K1668" t="s">
        <v>56</v>
      </c>
      <c r="L1668" t="s">
        <v>153</v>
      </c>
    </row>
    <row r="1669" spans="1:12" hidden="1" x14ac:dyDescent="0.35">
      <c r="A1669" t="s">
        <v>1805</v>
      </c>
      <c r="B1669" t="s">
        <v>346</v>
      </c>
      <c r="C1669" t="s">
        <v>149</v>
      </c>
      <c r="D1669" t="s">
        <v>274</v>
      </c>
      <c r="E1669" t="s">
        <v>152</v>
      </c>
      <c r="F1669" t="s">
        <v>275</v>
      </c>
      <c r="G1669">
        <v>178740</v>
      </c>
      <c r="H1669">
        <v>61897</v>
      </c>
      <c r="I1669">
        <v>58</v>
      </c>
      <c r="J1669">
        <v>2184600</v>
      </c>
      <c r="K1669" t="s">
        <v>57</v>
      </c>
      <c r="L1669" t="s">
        <v>145</v>
      </c>
    </row>
    <row r="1670" spans="1:12" hidden="1" x14ac:dyDescent="0.35">
      <c r="A1670" t="s">
        <v>1806</v>
      </c>
      <c r="B1670" t="s">
        <v>346</v>
      </c>
      <c r="C1670" t="s">
        <v>141</v>
      </c>
      <c r="D1670" t="s">
        <v>274</v>
      </c>
      <c r="E1670" t="s">
        <v>152</v>
      </c>
      <c r="F1670" t="s">
        <v>275</v>
      </c>
      <c r="G1670">
        <v>268362</v>
      </c>
      <c r="H1670">
        <v>124446</v>
      </c>
      <c r="I1670">
        <v>25</v>
      </c>
      <c r="J1670">
        <v>3978072</v>
      </c>
      <c r="K1670" t="s">
        <v>56</v>
      </c>
      <c r="L1670" t="s">
        <v>145</v>
      </c>
    </row>
    <row r="1671" spans="1:12" x14ac:dyDescent="0.35">
      <c r="A1671" t="s">
        <v>1807</v>
      </c>
      <c r="B1671" t="s">
        <v>346</v>
      </c>
      <c r="C1671" t="s">
        <v>147</v>
      </c>
      <c r="D1671" t="s">
        <v>274</v>
      </c>
      <c r="E1671" t="s">
        <v>156</v>
      </c>
      <c r="F1671" t="s">
        <v>275</v>
      </c>
      <c r="G1671">
        <v>363681</v>
      </c>
      <c r="H1671">
        <v>133327</v>
      </c>
      <c r="I1671">
        <v>27</v>
      </c>
      <c r="J1671">
        <v>2749300</v>
      </c>
      <c r="K1671" t="s">
        <v>57</v>
      </c>
      <c r="L1671" t="s">
        <v>145</v>
      </c>
    </row>
    <row r="1672" spans="1:12" x14ac:dyDescent="0.35">
      <c r="A1672" t="s">
        <v>1808</v>
      </c>
      <c r="B1672" t="s">
        <v>346</v>
      </c>
      <c r="C1672" t="s">
        <v>147</v>
      </c>
      <c r="D1672" t="s">
        <v>274</v>
      </c>
      <c r="E1672" t="s">
        <v>143</v>
      </c>
      <c r="F1672" t="s">
        <v>283</v>
      </c>
      <c r="G1672">
        <v>36300</v>
      </c>
      <c r="H1672">
        <v>7611</v>
      </c>
      <c r="I1672">
        <v>59</v>
      </c>
      <c r="J1672">
        <v>287988</v>
      </c>
      <c r="K1672" t="s">
        <v>57</v>
      </c>
      <c r="L1672" t="s">
        <v>145</v>
      </c>
    </row>
    <row r="1673" spans="1:12" hidden="1" x14ac:dyDescent="0.35">
      <c r="A1673" t="s">
        <v>1809</v>
      </c>
      <c r="B1673" t="s">
        <v>346</v>
      </c>
      <c r="C1673" t="s">
        <v>149</v>
      </c>
      <c r="D1673" t="s">
        <v>274</v>
      </c>
      <c r="E1673" t="s">
        <v>143</v>
      </c>
      <c r="F1673" t="s">
        <v>283</v>
      </c>
      <c r="G1673">
        <v>18360</v>
      </c>
      <c r="H1673">
        <v>5886</v>
      </c>
      <c r="I1673">
        <v>38</v>
      </c>
      <c r="J1673">
        <v>296100</v>
      </c>
      <c r="K1673" t="s">
        <v>57</v>
      </c>
      <c r="L1673" t="s">
        <v>145</v>
      </c>
    </row>
    <row r="1674" spans="1:12" hidden="1" x14ac:dyDescent="0.35">
      <c r="A1674" t="s">
        <v>1810</v>
      </c>
      <c r="B1674" t="s">
        <v>346</v>
      </c>
      <c r="C1674" t="s">
        <v>149</v>
      </c>
      <c r="D1674" t="s">
        <v>274</v>
      </c>
      <c r="E1674" t="s">
        <v>143</v>
      </c>
      <c r="F1674" t="s">
        <v>283</v>
      </c>
      <c r="G1674">
        <v>47742</v>
      </c>
      <c r="H1674">
        <v>20695</v>
      </c>
      <c r="I1674">
        <v>55</v>
      </c>
      <c r="J1674">
        <v>304920</v>
      </c>
      <c r="K1674" t="s">
        <v>56</v>
      </c>
      <c r="L1674" t="s">
        <v>145</v>
      </c>
    </row>
    <row r="1675" spans="1:12" hidden="1" x14ac:dyDescent="0.35">
      <c r="A1675" t="s">
        <v>1809</v>
      </c>
      <c r="B1675" t="s">
        <v>346</v>
      </c>
      <c r="C1675" t="s">
        <v>149</v>
      </c>
      <c r="D1675" t="s">
        <v>274</v>
      </c>
      <c r="E1675" t="s">
        <v>143</v>
      </c>
      <c r="F1675" t="s">
        <v>283</v>
      </c>
      <c r="G1675">
        <v>17808</v>
      </c>
      <c r="H1675">
        <v>5644</v>
      </c>
      <c r="I1675">
        <v>38</v>
      </c>
      <c r="J1675">
        <v>300348</v>
      </c>
      <c r="K1675" t="s">
        <v>57</v>
      </c>
      <c r="L1675" t="s">
        <v>153</v>
      </c>
    </row>
    <row r="1676" spans="1:12" hidden="1" x14ac:dyDescent="0.35">
      <c r="A1676" t="s">
        <v>1811</v>
      </c>
      <c r="B1676" t="s">
        <v>346</v>
      </c>
      <c r="C1676" t="s">
        <v>149</v>
      </c>
      <c r="D1676" t="s">
        <v>274</v>
      </c>
      <c r="E1676" t="s">
        <v>143</v>
      </c>
      <c r="F1676" t="s">
        <v>283</v>
      </c>
      <c r="G1676">
        <v>35640</v>
      </c>
      <c r="H1676">
        <v>11305</v>
      </c>
      <c r="I1676">
        <v>38</v>
      </c>
      <c r="J1676">
        <v>301584</v>
      </c>
      <c r="K1676" t="s">
        <v>57</v>
      </c>
      <c r="L1676" t="s">
        <v>145</v>
      </c>
    </row>
    <row r="1677" spans="1:12" hidden="1" x14ac:dyDescent="0.35">
      <c r="A1677" t="s">
        <v>1812</v>
      </c>
      <c r="B1677" t="s">
        <v>346</v>
      </c>
      <c r="C1677" t="s">
        <v>149</v>
      </c>
      <c r="D1677" t="s">
        <v>274</v>
      </c>
      <c r="E1677" t="s">
        <v>143</v>
      </c>
      <c r="F1677" t="s">
        <v>283</v>
      </c>
      <c r="G1677">
        <v>39416</v>
      </c>
      <c r="H1677">
        <v>13928</v>
      </c>
      <c r="I1677">
        <v>34</v>
      </c>
      <c r="J1677">
        <v>323400</v>
      </c>
      <c r="K1677" t="s">
        <v>57</v>
      </c>
      <c r="L1677" t="s">
        <v>145</v>
      </c>
    </row>
    <row r="1678" spans="1:12" hidden="1" x14ac:dyDescent="0.35">
      <c r="A1678" t="s">
        <v>1813</v>
      </c>
      <c r="B1678" t="s">
        <v>346</v>
      </c>
      <c r="C1678" t="s">
        <v>149</v>
      </c>
      <c r="D1678" t="s">
        <v>274</v>
      </c>
      <c r="E1678" t="s">
        <v>143</v>
      </c>
      <c r="F1678" t="s">
        <v>283</v>
      </c>
      <c r="G1678">
        <v>33072</v>
      </c>
      <c r="H1678">
        <v>16027</v>
      </c>
      <c r="I1678">
        <v>61</v>
      </c>
      <c r="J1678">
        <v>323076</v>
      </c>
      <c r="K1678" t="s">
        <v>57</v>
      </c>
      <c r="L1678" t="s">
        <v>145</v>
      </c>
    </row>
    <row r="1679" spans="1:12" x14ac:dyDescent="0.35">
      <c r="A1679" t="s">
        <v>1814</v>
      </c>
      <c r="B1679" t="s">
        <v>346</v>
      </c>
      <c r="C1679" t="s">
        <v>147</v>
      </c>
      <c r="D1679" t="s">
        <v>274</v>
      </c>
      <c r="E1679" t="s">
        <v>143</v>
      </c>
      <c r="F1679" t="s">
        <v>283</v>
      </c>
      <c r="G1679">
        <v>17340</v>
      </c>
      <c r="H1679">
        <v>8549</v>
      </c>
      <c r="I1679">
        <v>53</v>
      </c>
      <c r="J1679">
        <v>333960</v>
      </c>
      <c r="K1679" t="s">
        <v>57</v>
      </c>
      <c r="L1679" t="s">
        <v>153</v>
      </c>
    </row>
    <row r="1680" spans="1:12" hidden="1" x14ac:dyDescent="0.35">
      <c r="A1680" t="s">
        <v>1815</v>
      </c>
      <c r="B1680" t="s">
        <v>346</v>
      </c>
      <c r="C1680" t="s">
        <v>149</v>
      </c>
      <c r="D1680" t="s">
        <v>274</v>
      </c>
      <c r="E1680" t="s">
        <v>143</v>
      </c>
      <c r="F1680" t="s">
        <v>283</v>
      </c>
      <c r="G1680">
        <v>31240</v>
      </c>
      <c r="H1680">
        <v>11928</v>
      </c>
      <c r="I1680">
        <v>43</v>
      </c>
      <c r="J1680">
        <v>335664</v>
      </c>
      <c r="K1680" t="s">
        <v>56</v>
      </c>
      <c r="L1680" t="s">
        <v>153</v>
      </c>
    </row>
    <row r="1681" spans="1:12" hidden="1" x14ac:dyDescent="0.35">
      <c r="A1681" t="s">
        <v>1816</v>
      </c>
      <c r="B1681" t="s">
        <v>346</v>
      </c>
      <c r="C1681" t="s">
        <v>149</v>
      </c>
      <c r="D1681" t="s">
        <v>274</v>
      </c>
      <c r="E1681" t="s">
        <v>143</v>
      </c>
      <c r="F1681" t="s">
        <v>283</v>
      </c>
      <c r="G1681">
        <v>51030</v>
      </c>
      <c r="H1681">
        <v>14918</v>
      </c>
      <c r="I1681">
        <v>36</v>
      </c>
      <c r="J1681">
        <v>348480</v>
      </c>
      <c r="K1681" t="s">
        <v>57</v>
      </c>
      <c r="L1681" t="s">
        <v>145</v>
      </c>
    </row>
    <row r="1682" spans="1:12" hidden="1" x14ac:dyDescent="0.35">
      <c r="A1682" t="s">
        <v>1817</v>
      </c>
      <c r="B1682" t="s">
        <v>346</v>
      </c>
      <c r="C1682" t="s">
        <v>149</v>
      </c>
      <c r="D1682" t="s">
        <v>274</v>
      </c>
      <c r="E1682" t="s">
        <v>143</v>
      </c>
      <c r="F1682" t="s">
        <v>283</v>
      </c>
      <c r="G1682">
        <v>25064</v>
      </c>
      <c r="H1682">
        <v>8748</v>
      </c>
      <c r="I1682">
        <v>60</v>
      </c>
      <c r="J1682">
        <v>353760</v>
      </c>
      <c r="K1682" t="s">
        <v>57</v>
      </c>
      <c r="L1682" t="s">
        <v>145</v>
      </c>
    </row>
    <row r="1683" spans="1:12" x14ac:dyDescent="0.35">
      <c r="A1683" t="s">
        <v>1818</v>
      </c>
      <c r="B1683" t="s">
        <v>346</v>
      </c>
      <c r="C1683" t="s">
        <v>147</v>
      </c>
      <c r="D1683" t="s">
        <v>274</v>
      </c>
      <c r="E1683" t="s">
        <v>152</v>
      </c>
      <c r="F1683" t="s">
        <v>283</v>
      </c>
      <c r="G1683">
        <v>32046</v>
      </c>
      <c r="H1683">
        <v>21021</v>
      </c>
      <c r="I1683">
        <v>24</v>
      </c>
      <c r="J1683">
        <v>418584</v>
      </c>
      <c r="K1683" t="s">
        <v>57</v>
      </c>
      <c r="L1683" t="s">
        <v>145</v>
      </c>
    </row>
    <row r="1684" spans="1:12" hidden="1" x14ac:dyDescent="0.35">
      <c r="A1684" t="s">
        <v>1819</v>
      </c>
      <c r="B1684" t="s">
        <v>346</v>
      </c>
      <c r="C1684" t="s">
        <v>141</v>
      </c>
      <c r="D1684" t="s">
        <v>274</v>
      </c>
      <c r="E1684" t="s">
        <v>152</v>
      </c>
      <c r="F1684" t="s">
        <v>283</v>
      </c>
      <c r="G1684">
        <v>12636</v>
      </c>
      <c r="H1684">
        <v>3897</v>
      </c>
      <c r="I1684">
        <v>46</v>
      </c>
      <c r="J1684">
        <v>423792</v>
      </c>
      <c r="K1684" t="s">
        <v>56</v>
      </c>
      <c r="L1684" t="s">
        <v>153</v>
      </c>
    </row>
    <row r="1685" spans="1:12" x14ac:dyDescent="0.35">
      <c r="A1685" t="s">
        <v>1820</v>
      </c>
      <c r="B1685" t="s">
        <v>346</v>
      </c>
      <c r="C1685" t="s">
        <v>147</v>
      </c>
      <c r="D1685" t="s">
        <v>274</v>
      </c>
      <c r="E1685" t="s">
        <v>152</v>
      </c>
      <c r="F1685" t="s">
        <v>283</v>
      </c>
      <c r="G1685">
        <v>89452</v>
      </c>
      <c r="H1685">
        <v>56513</v>
      </c>
      <c r="I1685">
        <v>51</v>
      </c>
      <c r="J1685">
        <v>427716</v>
      </c>
      <c r="K1685" t="s">
        <v>56</v>
      </c>
      <c r="L1685" t="s">
        <v>153</v>
      </c>
    </row>
    <row r="1686" spans="1:12" hidden="1" x14ac:dyDescent="0.35">
      <c r="A1686" t="s">
        <v>1821</v>
      </c>
      <c r="B1686" t="s">
        <v>346</v>
      </c>
      <c r="C1686" t="s">
        <v>141</v>
      </c>
      <c r="D1686" t="s">
        <v>274</v>
      </c>
      <c r="E1686" t="s">
        <v>152</v>
      </c>
      <c r="F1686" t="s">
        <v>283</v>
      </c>
      <c r="G1686">
        <v>32724</v>
      </c>
      <c r="H1686">
        <v>21691</v>
      </c>
      <c r="I1686">
        <v>54</v>
      </c>
      <c r="J1686">
        <v>426288</v>
      </c>
      <c r="K1686" t="s">
        <v>57</v>
      </c>
      <c r="L1686" t="s">
        <v>145</v>
      </c>
    </row>
    <row r="1687" spans="1:12" hidden="1" x14ac:dyDescent="0.35">
      <c r="A1687" t="s">
        <v>1822</v>
      </c>
      <c r="B1687" t="s">
        <v>346</v>
      </c>
      <c r="C1687" t="s">
        <v>149</v>
      </c>
      <c r="D1687" t="s">
        <v>274</v>
      </c>
      <c r="E1687" t="s">
        <v>152</v>
      </c>
      <c r="F1687" t="s">
        <v>283</v>
      </c>
      <c r="G1687">
        <v>12426</v>
      </c>
      <c r="H1687">
        <v>7928</v>
      </c>
      <c r="I1687">
        <v>31</v>
      </c>
      <c r="J1687">
        <v>422304</v>
      </c>
      <c r="K1687" t="s">
        <v>56</v>
      </c>
      <c r="L1687" t="s">
        <v>145</v>
      </c>
    </row>
    <row r="1688" spans="1:12" hidden="1" x14ac:dyDescent="0.35">
      <c r="A1688" t="s">
        <v>1823</v>
      </c>
      <c r="B1688" t="s">
        <v>346</v>
      </c>
      <c r="C1688" t="s">
        <v>149</v>
      </c>
      <c r="D1688" t="s">
        <v>274</v>
      </c>
      <c r="E1688" t="s">
        <v>152</v>
      </c>
      <c r="F1688" t="s">
        <v>283</v>
      </c>
      <c r="G1688">
        <v>54796</v>
      </c>
      <c r="H1688">
        <v>37000</v>
      </c>
      <c r="I1688">
        <v>42</v>
      </c>
      <c r="J1688">
        <v>407592</v>
      </c>
      <c r="K1688" t="s">
        <v>56</v>
      </c>
      <c r="L1688" t="s">
        <v>145</v>
      </c>
    </row>
    <row r="1689" spans="1:12" x14ac:dyDescent="0.35">
      <c r="A1689" t="s">
        <v>1824</v>
      </c>
      <c r="B1689" t="s">
        <v>346</v>
      </c>
      <c r="C1689" t="s">
        <v>147</v>
      </c>
      <c r="D1689" t="s">
        <v>274</v>
      </c>
      <c r="E1689" t="s">
        <v>152</v>
      </c>
      <c r="F1689" t="s">
        <v>283</v>
      </c>
      <c r="G1689">
        <v>26487</v>
      </c>
      <c r="H1689">
        <v>16110</v>
      </c>
      <c r="I1689">
        <v>35</v>
      </c>
      <c r="J1689">
        <v>422100</v>
      </c>
      <c r="K1689" t="s">
        <v>56</v>
      </c>
      <c r="L1689" t="s">
        <v>145</v>
      </c>
    </row>
    <row r="1690" spans="1:12" x14ac:dyDescent="0.35">
      <c r="A1690" t="s">
        <v>1825</v>
      </c>
      <c r="B1690" t="s">
        <v>346</v>
      </c>
      <c r="C1690" t="s">
        <v>147</v>
      </c>
      <c r="D1690" t="s">
        <v>274</v>
      </c>
      <c r="E1690" t="s">
        <v>152</v>
      </c>
      <c r="F1690" t="s">
        <v>283</v>
      </c>
      <c r="G1690">
        <v>41904</v>
      </c>
      <c r="H1690">
        <v>27237</v>
      </c>
      <c r="I1690">
        <v>42</v>
      </c>
      <c r="J1690">
        <v>434160</v>
      </c>
      <c r="K1690" t="s">
        <v>56</v>
      </c>
      <c r="L1690" t="s">
        <v>145</v>
      </c>
    </row>
    <row r="1691" spans="1:12" x14ac:dyDescent="0.35">
      <c r="A1691" t="s">
        <v>1826</v>
      </c>
      <c r="B1691" t="s">
        <v>346</v>
      </c>
      <c r="C1691" t="s">
        <v>147</v>
      </c>
      <c r="D1691" t="s">
        <v>274</v>
      </c>
      <c r="E1691" t="s">
        <v>152</v>
      </c>
      <c r="F1691" t="s">
        <v>283</v>
      </c>
      <c r="G1691">
        <v>60701</v>
      </c>
      <c r="H1691">
        <v>39455</v>
      </c>
      <c r="I1691">
        <v>46</v>
      </c>
      <c r="J1691">
        <v>419328</v>
      </c>
      <c r="K1691" t="s">
        <v>56</v>
      </c>
      <c r="L1691" t="s">
        <v>145</v>
      </c>
    </row>
    <row r="1692" spans="1:12" hidden="1" x14ac:dyDescent="0.35">
      <c r="A1692" t="s">
        <v>1827</v>
      </c>
      <c r="B1692" t="s">
        <v>346</v>
      </c>
      <c r="C1692" t="s">
        <v>149</v>
      </c>
      <c r="D1692" t="s">
        <v>274</v>
      </c>
      <c r="E1692" t="s">
        <v>152</v>
      </c>
      <c r="F1692" t="s">
        <v>283</v>
      </c>
      <c r="G1692">
        <v>46548</v>
      </c>
      <c r="H1692">
        <v>13954</v>
      </c>
      <c r="I1692">
        <v>42</v>
      </c>
      <c r="J1692">
        <v>428400</v>
      </c>
      <c r="K1692" t="s">
        <v>56</v>
      </c>
      <c r="L1692" t="s">
        <v>145</v>
      </c>
    </row>
    <row r="1693" spans="1:12" hidden="1" x14ac:dyDescent="0.35">
      <c r="A1693" t="s">
        <v>1828</v>
      </c>
      <c r="B1693" t="s">
        <v>346</v>
      </c>
      <c r="C1693" t="s">
        <v>149</v>
      </c>
      <c r="D1693" t="s">
        <v>274</v>
      </c>
      <c r="E1693" t="s">
        <v>152</v>
      </c>
      <c r="F1693" t="s">
        <v>283</v>
      </c>
      <c r="G1693">
        <v>30174</v>
      </c>
      <c r="H1693">
        <v>8712</v>
      </c>
      <c r="I1693">
        <v>47</v>
      </c>
      <c r="J1693">
        <v>425568</v>
      </c>
      <c r="K1693" t="s">
        <v>56</v>
      </c>
      <c r="L1693" t="s">
        <v>145</v>
      </c>
    </row>
    <row r="1694" spans="1:12" hidden="1" x14ac:dyDescent="0.35">
      <c r="A1694" t="s">
        <v>1829</v>
      </c>
      <c r="B1694" t="s">
        <v>346</v>
      </c>
      <c r="C1694" t="s">
        <v>141</v>
      </c>
      <c r="D1694" t="s">
        <v>274</v>
      </c>
      <c r="E1694" t="s">
        <v>152</v>
      </c>
      <c r="F1694" t="s">
        <v>283</v>
      </c>
      <c r="G1694">
        <v>43491</v>
      </c>
      <c r="H1694">
        <v>17572</v>
      </c>
      <c r="I1694">
        <v>46</v>
      </c>
      <c r="J1694">
        <v>450120</v>
      </c>
      <c r="K1694" t="s">
        <v>57</v>
      </c>
      <c r="L1694" t="s">
        <v>153</v>
      </c>
    </row>
    <row r="1695" spans="1:12" hidden="1" x14ac:dyDescent="0.35">
      <c r="A1695" t="s">
        <v>1830</v>
      </c>
      <c r="B1695" t="s">
        <v>346</v>
      </c>
      <c r="C1695" t="s">
        <v>149</v>
      </c>
      <c r="D1695" t="s">
        <v>274</v>
      </c>
      <c r="E1695" t="s">
        <v>152</v>
      </c>
      <c r="F1695" t="s">
        <v>283</v>
      </c>
      <c r="G1695">
        <v>59290</v>
      </c>
      <c r="H1695">
        <v>35385</v>
      </c>
      <c r="I1695">
        <v>28</v>
      </c>
      <c r="J1695">
        <v>450120</v>
      </c>
      <c r="K1695" t="s">
        <v>57</v>
      </c>
      <c r="L1695" t="s">
        <v>145</v>
      </c>
    </row>
    <row r="1696" spans="1:12" hidden="1" x14ac:dyDescent="0.35">
      <c r="A1696" t="s">
        <v>1831</v>
      </c>
      <c r="B1696" t="s">
        <v>346</v>
      </c>
      <c r="C1696" t="s">
        <v>141</v>
      </c>
      <c r="D1696" t="s">
        <v>274</v>
      </c>
      <c r="E1696" t="s">
        <v>152</v>
      </c>
      <c r="F1696" t="s">
        <v>283</v>
      </c>
      <c r="G1696">
        <v>59287</v>
      </c>
      <c r="H1696">
        <v>39681</v>
      </c>
      <c r="I1696">
        <v>47</v>
      </c>
      <c r="J1696">
        <v>423948</v>
      </c>
      <c r="K1696" t="s">
        <v>56</v>
      </c>
      <c r="L1696" t="s">
        <v>145</v>
      </c>
    </row>
    <row r="1697" spans="1:12" hidden="1" x14ac:dyDescent="0.35">
      <c r="A1697" t="s">
        <v>1832</v>
      </c>
      <c r="B1697" t="s">
        <v>346</v>
      </c>
      <c r="C1697" t="s">
        <v>149</v>
      </c>
      <c r="D1697" t="s">
        <v>274</v>
      </c>
      <c r="E1697" t="s">
        <v>152</v>
      </c>
      <c r="F1697" t="s">
        <v>283</v>
      </c>
      <c r="G1697">
        <v>46095</v>
      </c>
      <c r="H1697">
        <v>19627</v>
      </c>
      <c r="I1697">
        <v>25</v>
      </c>
      <c r="J1697">
        <v>445824</v>
      </c>
      <c r="K1697" t="s">
        <v>56</v>
      </c>
      <c r="L1697" t="s">
        <v>153</v>
      </c>
    </row>
    <row r="1698" spans="1:12" hidden="1" x14ac:dyDescent="0.35">
      <c r="A1698" t="s">
        <v>1833</v>
      </c>
      <c r="B1698" t="s">
        <v>346</v>
      </c>
      <c r="C1698" t="s">
        <v>141</v>
      </c>
      <c r="D1698" t="s">
        <v>274</v>
      </c>
      <c r="E1698" t="s">
        <v>152</v>
      </c>
      <c r="F1698" t="s">
        <v>283</v>
      </c>
      <c r="G1698">
        <v>52974</v>
      </c>
      <c r="H1698">
        <v>31905</v>
      </c>
      <c r="I1698">
        <v>27</v>
      </c>
      <c r="J1698">
        <v>421776</v>
      </c>
      <c r="K1698" t="s">
        <v>56</v>
      </c>
      <c r="L1698" t="s">
        <v>145</v>
      </c>
    </row>
    <row r="1699" spans="1:12" hidden="1" x14ac:dyDescent="0.35">
      <c r="A1699" t="s">
        <v>1834</v>
      </c>
      <c r="B1699" t="s">
        <v>346</v>
      </c>
      <c r="C1699" t="s">
        <v>141</v>
      </c>
      <c r="D1699" t="s">
        <v>274</v>
      </c>
      <c r="E1699" t="s">
        <v>152</v>
      </c>
      <c r="F1699" t="s">
        <v>283</v>
      </c>
      <c r="G1699">
        <v>44805</v>
      </c>
      <c r="H1699">
        <v>30537</v>
      </c>
      <c r="I1699">
        <v>50</v>
      </c>
      <c r="J1699">
        <v>446832</v>
      </c>
      <c r="K1699" t="s">
        <v>57</v>
      </c>
      <c r="L1699" t="s">
        <v>145</v>
      </c>
    </row>
    <row r="1700" spans="1:12" x14ac:dyDescent="0.35">
      <c r="A1700" t="s">
        <v>1835</v>
      </c>
      <c r="B1700" t="s">
        <v>346</v>
      </c>
      <c r="C1700" t="s">
        <v>147</v>
      </c>
      <c r="D1700" t="s">
        <v>274</v>
      </c>
      <c r="E1700" t="s">
        <v>152</v>
      </c>
      <c r="F1700" t="s">
        <v>283</v>
      </c>
      <c r="G1700">
        <v>69657</v>
      </c>
      <c r="H1700">
        <v>44007</v>
      </c>
      <c r="I1700">
        <v>40</v>
      </c>
      <c r="J1700">
        <v>445200</v>
      </c>
      <c r="K1700" t="s">
        <v>57</v>
      </c>
      <c r="L1700" t="s">
        <v>145</v>
      </c>
    </row>
    <row r="1701" spans="1:12" hidden="1" x14ac:dyDescent="0.35">
      <c r="A1701" t="s">
        <v>1836</v>
      </c>
      <c r="B1701" t="s">
        <v>346</v>
      </c>
      <c r="C1701" t="s">
        <v>149</v>
      </c>
      <c r="D1701" t="s">
        <v>274</v>
      </c>
      <c r="E1701" t="s">
        <v>152</v>
      </c>
      <c r="F1701" t="s">
        <v>283</v>
      </c>
      <c r="G1701">
        <v>46216</v>
      </c>
      <c r="H1701">
        <v>17172</v>
      </c>
      <c r="I1701">
        <v>45</v>
      </c>
      <c r="J1701">
        <v>435072</v>
      </c>
      <c r="K1701" t="s">
        <v>56</v>
      </c>
      <c r="L1701" t="s">
        <v>145</v>
      </c>
    </row>
    <row r="1702" spans="1:12" x14ac:dyDescent="0.35">
      <c r="A1702" t="s">
        <v>1837</v>
      </c>
      <c r="B1702" t="s">
        <v>346</v>
      </c>
      <c r="C1702" t="s">
        <v>147</v>
      </c>
      <c r="D1702" t="s">
        <v>274</v>
      </c>
      <c r="E1702" t="s">
        <v>152</v>
      </c>
      <c r="F1702" t="s">
        <v>283</v>
      </c>
      <c r="G1702">
        <v>32968</v>
      </c>
      <c r="H1702">
        <v>12181</v>
      </c>
      <c r="I1702">
        <v>60</v>
      </c>
      <c r="J1702">
        <v>453252</v>
      </c>
      <c r="K1702" t="s">
        <v>56</v>
      </c>
      <c r="L1702" t="s">
        <v>145</v>
      </c>
    </row>
    <row r="1703" spans="1:12" hidden="1" x14ac:dyDescent="0.35">
      <c r="A1703" t="s">
        <v>1838</v>
      </c>
      <c r="B1703" t="s">
        <v>346</v>
      </c>
      <c r="C1703" t="s">
        <v>149</v>
      </c>
      <c r="D1703" t="s">
        <v>274</v>
      </c>
      <c r="E1703" t="s">
        <v>152</v>
      </c>
      <c r="F1703" t="s">
        <v>283</v>
      </c>
      <c r="G1703">
        <v>94224</v>
      </c>
      <c r="H1703">
        <v>61245</v>
      </c>
      <c r="I1703">
        <v>49</v>
      </c>
      <c r="J1703">
        <v>449016</v>
      </c>
      <c r="K1703" t="s">
        <v>57</v>
      </c>
      <c r="L1703" t="s">
        <v>153</v>
      </c>
    </row>
    <row r="1704" spans="1:12" x14ac:dyDescent="0.35">
      <c r="A1704" t="s">
        <v>1839</v>
      </c>
      <c r="B1704" t="s">
        <v>346</v>
      </c>
      <c r="C1704" t="s">
        <v>147</v>
      </c>
      <c r="D1704" t="s">
        <v>274</v>
      </c>
      <c r="E1704" t="s">
        <v>152</v>
      </c>
      <c r="F1704" t="s">
        <v>283</v>
      </c>
      <c r="G1704">
        <v>20819</v>
      </c>
      <c r="H1704">
        <v>5448</v>
      </c>
      <c r="I1704">
        <v>61</v>
      </c>
      <c r="J1704">
        <v>436968</v>
      </c>
      <c r="K1704" t="s">
        <v>57</v>
      </c>
      <c r="L1704" t="s">
        <v>145</v>
      </c>
    </row>
    <row r="1705" spans="1:12" hidden="1" x14ac:dyDescent="0.35">
      <c r="A1705" t="s">
        <v>1840</v>
      </c>
      <c r="B1705" t="s">
        <v>346</v>
      </c>
      <c r="C1705" t="s">
        <v>141</v>
      </c>
      <c r="D1705" t="s">
        <v>274</v>
      </c>
      <c r="E1705" t="s">
        <v>152</v>
      </c>
      <c r="F1705" t="s">
        <v>283</v>
      </c>
      <c r="G1705">
        <v>75350</v>
      </c>
      <c r="H1705">
        <v>45415</v>
      </c>
      <c r="I1705">
        <v>30</v>
      </c>
      <c r="J1705">
        <v>443724</v>
      </c>
      <c r="K1705" t="s">
        <v>56</v>
      </c>
      <c r="L1705" t="s">
        <v>153</v>
      </c>
    </row>
    <row r="1706" spans="1:12" hidden="1" x14ac:dyDescent="0.35">
      <c r="A1706" t="s">
        <v>1841</v>
      </c>
      <c r="B1706" t="s">
        <v>346</v>
      </c>
      <c r="C1706" t="s">
        <v>149</v>
      </c>
      <c r="D1706" t="s">
        <v>274</v>
      </c>
      <c r="E1706" t="s">
        <v>152</v>
      </c>
      <c r="F1706" t="s">
        <v>283</v>
      </c>
      <c r="G1706">
        <v>62160</v>
      </c>
      <c r="H1706">
        <v>39634</v>
      </c>
      <c r="I1706">
        <v>52</v>
      </c>
      <c r="J1706">
        <v>452340</v>
      </c>
      <c r="K1706" t="s">
        <v>57</v>
      </c>
      <c r="L1706" t="s">
        <v>145</v>
      </c>
    </row>
    <row r="1707" spans="1:12" hidden="1" x14ac:dyDescent="0.35">
      <c r="A1707" t="s">
        <v>1842</v>
      </c>
      <c r="B1707" t="s">
        <v>346</v>
      </c>
      <c r="C1707" t="s">
        <v>149</v>
      </c>
      <c r="D1707" t="s">
        <v>274</v>
      </c>
      <c r="E1707" t="s">
        <v>152</v>
      </c>
      <c r="F1707" t="s">
        <v>283</v>
      </c>
      <c r="G1707">
        <v>73590</v>
      </c>
      <c r="H1707">
        <v>43919</v>
      </c>
      <c r="I1707">
        <v>58</v>
      </c>
      <c r="J1707">
        <v>451776</v>
      </c>
      <c r="K1707" t="s">
        <v>56</v>
      </c>
      <c r="L1707" t="s">
        <v>153</v>
      </c>
    </row>
    <row r="1708" spans="1:12" x14ac:dyDescent="0.35">
      <c r="A1708" t="s">
        <v>1843</v>
      </c>
      <c r="B1708" t="s">
        <v>346</v>
      </c>
      <c r="C1708" t="s">
        <v>147</v>
      </c>
      <c r="D1708" t="s">
        <v>274</v>
      </c>
      <c r="E1708" t="s">
        <v>152</v>
      </c>
      <c r="F1708" t="s">
        <v>283</v>
      </c>
      <c r="G1708">
        <v>55836</v>
      </c>
      <c r="H1708">
        <v>35621</v>
      </c>
      <c r="I1708">
        <v>37</v>
      </c>
      <c r="J1708">
        <v>481800</v>
      </c>
      <c r="K1708" t="s">
        <v>56</v>
      </c>
      <c r="L1708" t="s">
        <v>145</v>
      </c>
    </row>
    <row r="1709" spans="1:12" x14ac:dyDescent="0.35">
      <c r="A1709" t="s">
        <v>1844</v>
      </c>
      <c r="B1709" t="s">
        <v>346</v>
      </c>
      <c r="C1709" t="s">
        <v>147</v>
      </c>
      <c r="D1709" t="s">
        <v>274</v>
      </c>
      <c r="E1709" t="s">
        <v>152</v>
      </c>
      <c r="F1709" t="s">
        <v>283</v>
      </c>
      <c r="G1709">
        <v>62296</v>
      </c>
      <c r="H1709">
        <v>40492</v>
      </c>
      <c r="I1709">
        <v>41</v>
      </c>
      <c r="J1709">
        <v>461160</v>
      </c>
      <c r="K1709" t="s">
        <v>56</v>
      </c>
      <c r="L1709" t="s">
        <v>145</v>
      </c>
    </row>
    <row r="1710" spans="1:12" hidden="1" x14ac:dyDescent="0.35">
      <c r="A1710" t="s">
        <v>1845</v>
      </c>
      <c r="B1710" t="s">
        <v>346</v>
      </c>
      <c r="C1710" t="s">
        <v>149</v>
      </c>
      <c r="D1710" t="s">
        <v>274</v>
      </c>
      <c r="E1710" t="s">
        <v>152</v>
      </c>
      <c r="F1710" t="s">
        <v>283</v>
      </c>
      <c r="G1710">
        <v>41856</v>
      </c>
      <c r="H1710">
        <v>10560</v>
      </c>
      <c r="I1710">
        <v>39</v>
      </c>
      <c r="J1710">
        <v>447228</v>
      </c>
      <c r="K1710" t="s">
        <v>56</v>
      </c>
      <c r="L1710" t="s">
        <v>145</v>
      </c>
    </row>
    <row r="1711" spans="1:12" x14ac:dyDescent="0.35">
      <c r="A1711" t="s">
        <v>1846</v>
      </c>
      <c r="B1711" t="s">
        <v>346</v>
      </c>
      <c r="C1711" t="s">
        <v>147</v>
      </c>
      <c r="D1711" t="s">
        <v>274</v>
      </c>
      <c r="E1711" t="s">
        <v>156</v>
      </c>
      <c r="F1711" t="s">
        <v>283</v>
      </c>
      <c r="G1711">
        <v>38556</v>
      </c>
      <c r="H1711">
        <v>10692</v>
      </c>
      <c r="I1711">
        <v>33</v>
      </c>
      <c r="J1711">
        <v>506880</v>
      </c>
      <c r="K1711" t="s">
        <v>57</v>
      </c>
      <c r="L1711" t="s">
        <v>145</v>
      </c>
    </row>
    <row r="1712" spans="1:12" x14ac:dyDescent="0.35">
      <c r="A1712" t="s">
        <v>1847</v>
      </c>
      <c r="B1712" t="s">
        <v>346</v>
      </c>
      <c r="C1712" t="s">
        <v>147</v>
      </c>
      <c r="D1712" t="s">
        <v>274</v>
      </c>
      <c r="E1712" t="s">
        <v>156</v>
      </c>
      <c r="F1712" t="s">
        <v>283</v>
      </c>
      <c r="G1712">
        <v>44835</v>
      </c>
      <c r="H1712">
        <v>13093</v>
      </c>
      <c r="I1712">
        <v>34</v>
      </c>
      <c r="J1712">
        <v>522912</v>
      </c>
      <c r="K1712" t="s">
        <v>56</v>
      </c>
      <c r="L1712" t="s">
        <v>145</v>
      </c>
    </row>
    <row r="1713" spans="1:12" hidden="1" x14ac:dyDescent="0.35">
      <c r="A1713" t="s">
        <v>1848</v>
      </c>
      <c r="B1713" t="s">
        <v>346</v>
      </c>
      <c r="C1713" t="s">
        <v>149</v>
      </c>
      <c r="D1713" t="s">
        <v>274</v>
      </c>
      <c r="E1713" t="s">
        <v>156</v>
      </c>
      <c r="F1713" t="s">
        <v>283</v>
      </c>
      <c r="G1713">
        <v>25092</v>
      </c>
      <c r="H1713">
        <v>10792</v>
      </c>
      <c r="I1713">
        <v>39</v>
      </c>
      <c r="J1713">
        <v>550800</v>
      </c>
      <c r="K1713" t="s">
        <v>56</v>
      </c>
      <c r="L1713" t="s">
        <v>153</v>
      </c>
    </row>
    <row r="1714" spans="1:12" hidden="1" x14ac:dyDescent="0.35">
      <c r="A1714" t="s">
        <v>1849</v>
      </c>
      <c r="B1714" t="s">
        <v>346</v>
      </c>
      <c r="C1714" t="s">
        <v>141</v>
      </c>
      <c r="D1714" t="s">
        <v>274</v>
      </c>
      <c r="E1714" t="s">
        <v>156</v>
      </c>
      <c r="F1714" t="s">
        <v>283</v>
      </c>
      <c r="G1714">
        <v>18404</v>
      </c>
      <c r="H1714">
        <v>7699</v>
      </c>
      <c r="I1714">
        <v>48</v>
      </c>
      <c r="J1714">
        <v>615036</v>
      </c>
      <c r="K1714" t="s">
        <v>56</v>
      </c>
      <c r="L1714" t="s">
        <v>153</v>
      </c>
    </row>
    <row r="1715" spans="1:12" hidden="1" x14ac:dyDescent="0.35">
      <c r="A1715" t="s">
        <v>1850</v>
      </c>
      <c r="B1715" t="s">
        <v>346</v>
      </c>
      <c r="C1715" t="s">
        <v>141</v>
      </c>
      <c r="D1715" t="s">
        <v>274</v>
      </c>
      <c r="E1715" t="s">
        <v>156</v>
      </c>
      <c r="F1715" t="s">
        <v>283</v>
      </c>
      <c r="G1715">
        <v>38372</v>
      </c>
      <c r="H1715">
        <v>14581</v>
      </c>
      <c r="I1715">
        <v>41</v>
      </c>
      <c r="J1715">
        <v>652704</v>
      </c>
      <c r="K1715" t="s">
        <v>56</v>
      </c>
      <c r="L1715" t="s">
        <v>145</v>
      </c>
    </row>
    <row r="1716" spans="1:12" hidden="1" x14ac:dyDescent="0.35">
      <c r="A1716" t="s">
        <v>1851</v>
      </c>
      <c r="B1716" t="s">
        <v>346</v>
      </c>
      <c r="C1716" t="s">
        <v>149</v>
      </c>
      <c r="D1716" t="s">
        <v>274</v>
      </c>
      <c r="E1716" t="s">
        <v>156</v>
      </c>
      <c r="F1716" t="s">
        <v>283</v>
      </c>
      <c r="G1716">
        <v>26563</v>
      </c>
      <c r="H1716">
        <v>14620</v>
      </c>
      <c r="I1716">
        <v>37</v>
      </c>
      <c r="J1716">
        <v>820080</v>
      </c>
      <c r="K1716" t="s">
        <v>56</v>
      </c>
      <c r="L1716" t="s">
        <v>145</v>
      </c>
    </row>
    <row r="1717" spans="1:12" x14ac:dyDescent="0.35">
      <c r="A1717" t="s">
        <v>1852</v>
      </c>
      <c r="B1717" t="s">
        <v>346</v>
      </c>
      <c r="C1717" t="s">
        <v>147</v>
      </c>
      <c r="D1717" t="s">
        <v>274</v>
      </c>
      <c r="E1717" t="s">
        <v>156</v>
      </c>
      <c r="F1717" t="s">
        <v>283</v>
      </c>
      <c r="G1717">
        <v>25398</v>
      </c>
      <c r="H1717">
        <v>13595</v>
      </c>
      <c r="I1717">
        <v>54</v>
      </c>
      <c r="J1717">
        <v>1047744</v>
      </c>
      <c r="K1717" t="s">
        <v>57</v>
      </c>
      <c r="L1717" t="s">
        <v>153</v>
      </c>
    </row>
    <row r="1718" spans="1:12" hidden="1" x14ac:dyDescent="0.35">
      <c r="A1718" t="s">
        <v>1853</v>
      </c>
      <c r="B1718" t="s">
        <v>346</v>
      </c>
      <c r="C1718" t="s">
        <v>149</v>
      </c>
      <c r="D1718" t="s">
        <v>274</v>
      </c>
      <c r="E1718" t="s">
        <v>156</v>
      </c>
      <c r="F1718" t="s">
        <v>283</v>
      </c>
      <c r="G1718">
        <v>42130</v>
      </c>
      <c r="H1718">
        <v>15572</v>
      </c>
      <c r="I1718">
        <v>51</v>
      </c>
      <c r="J1718">
        <v>1321080</v>
      </c>
      <c r="K1718" t="s">
        <v>57</v>
      </c>
      <c r="L1718" t="s">
        <v>145</v>
      </c>
    </row>
    <row r="1719" spans="1:12" x14ac:dyDescent="0.35">
      <c r="A1719" t="s">
        <v>1854</v>
      </c>
      <c r="B1719" t="s">
        <v>346</v>
      </c>
      <c r="C1719" t="s">
        <v>147</v>
      </c>
      <c r="D1719" t="s">
        <v>274</v>
      </c>
      <c r="E1719" t="s">
        <v>143</v>
      </c>
      <c r="F1719" t="s">
        <v>321</v>
      </c>
      <c r="G1719">
        <v>47700</v>
      </c>
      <c r="H1719">
        <v>27810</v>
      </c>
      <c r="I1719">
        <v>52</v>
      </c>
      <c r="J1719">
        <v>361896</v>
      </c>
      <c r="K1719" t="s">
        <v>57</v>
      </c>
      <c r="L1719" t="s">
        <v>145</v>
      </c>
    </row>
    <row r="1720" spans="1:12" hidden="1" x14ac:dyDescent="0.35">
      <c r="A1720" t="s">
        <v>1855</v>
      </c>
      <c r="B1720" t="s">
        <v>346</v>
      </c>
      <c r="C1720" t="s">
        <v>149</v>
      </c>
      <c r="D1720" t="s">
        <v>274</v>
      </c>
      <c r="E1720" t="s">
        <v>143</v>
      </c>
      <c r="F1720" t="s">
        <v>321</v>
      </c>
      <c r="G1720">
        <v>22660</v>
      </c>
      <c r="H1720">
        <v>13688</v>
      </c>
      <c r="I1720">
        <v>59</v>
      </c>
      <c r="J1720">
        <v>1228858</v>
      </c>
      <c r="K1720" t="s">
        <v>57</v>
      </c>
      <c r="L1720" t="s">
        <v>145</v>
      </c>
    </row>
    <row r="1721" spans="1:12" x14ac:dyDescent="0.35">
      <c r="A1721" t="s">
        <v>1856</v>
      </c>
      <c r="B1721" t="s">
        <v>346</v>
      </c>
      <c r="C1721" t="s">
        <v>147</v>
      </c>
      <c r="D1721" t="s">
        <v>274</v>
      </c>
      <c r="E1721" t="s">
        <v>143</v>
      </c>
      <c r="F1721" t="s">
        <v>321</v>
      </c>
      <c r="G1721">
        <v>79180</v>
      </c>
      <c r="H1721">
        <v>42601</v>
      </c>
      <c r="I1721">
        <v>47</v>
      </c>
      <c r="J1721">
        <v>759660</v>
      </c>
      <c r="K1721" t="s">
        <v>57</v>
      </c>
      <c r="L1721" t="s">
        <v>145</v>
      </c>
    </row>
    <row r="1722" spans="1:12" x14ac:dyDescent="0.35">
      <c r="A1722" t="s">
        <v>1857</v>
      </c>
      <c r="B1722" t="s">
        <v>346</v>
      </c>
      <c r="C1722" t="s">
        <v>147</v>
      </c>
      <c r="D1722" t="s">
        <v>274</v>
      </c>
      <c r="E1722" t="s">
        <v>143</v>
      </c>
      <c r="F1722" t="s">
        <v>321</v>
      </c>
      <c r="G1722">
        <v>49920</v>
      </c>
      <c r="H1722">
        <v>31996</v>
      </c>
      <c r="I1722">
        <v>55</v>
      </c>
      <c r="J1722">
        <v>594310</v>
      </c>
      <c r="K1722" t="s">
        <v>57</v>
      </c>
      <c r="L1722" t="s">
        <v>145</v>
      </c>
    </row>
    <row r="1723" spans="1:12" hidden="1" x14ac:dyDescent="0.35">
      <c r="A1723" t="s">
        <v>1858</v>
      </c>
      <c r="B1723" t="s">
        <v>346</v>
      </c>
      <c r="C1723" t="s">
        <v>149</v>
      </c>
      <c r="D1723" t="s">
        <v>274</v>
      </c>
      <c r="E1723" t="s">
        <v>143</v>
      </c>
      <c r="F1723" t="s">
        <v>321</v>
      </c>
      <c r="G1723">
        <v>44880</v>
      </c>
      <c r="H1723">
        <v>26030</v>
      </c>
      <c r="I1723">
        <v>47</v>
      </c>
      <c r="J1723">
        <v>571812</v>
      </c>
      <c r="K1723" t="s">
        <v>57</v>
      </c>
      <c r="L1723" t="s">
        <v>145</v>
      </c>
    </row>
    <row r="1724" spans="1:12" hidden="1" x14ac:dyDescent="0.35">
      <c r="A1724" t="s">
        <v>1859</v>
      </c>
      <c r="B1724" t="s">
        <v>346</v>
      </c>
      <c r="C1724" t="s">
        <v>141</v>
      </c>
      <c r="D1724" t="s">
        <v>274</v>
      </c>
      <c r="E1724" t="s">
        <v>143</v>
      </c>
      <c r="F1724" t="s">
        <v>321</v>
      </c>
      <c r="G1724">
        <v>72080</v>
      </c>
      <c r="H1724">
        <v>41140</v>
      </c>
      <c r="I1724">
        <v>47</v>
      </c>
      <c r="J1724">
        <v>689622</v>
      </c>
      <c r="K1724" t="s">
        <v>57</v>
      </c>
      <c r="L1724" t="s">
        <v>153</v>
      </c>
    </row>
    <row r="1725" spans="1:12" x14ac:dyDescent="0.35">
      <c r="A1725" t="s">
        <v>1860</v>
      </c>
      <c r="B1725" t="s">
        <v>346</v>
      </c>
      <c r="C1725" t="s">
        <v>147</v>
      </c>
      <c r="D1725" t="s">
        <v>274</v>
      </c>
      <c r="E1725" t="s">
        <v>143</v>
      </c>
      <c r="F1725" t="s">
        <v>321</v>
      </c>
      <c r="G1725">
        <v>101920</v>
      </c>
      <c r="H1725">
        <v>61867</v>
      </c>
      <c r="I1725">
        <v>55</v>
      </c>
      <c r="J1725">
        <v>1253340</v>
      </c>
      <c r="K1725" t="s">
        <v>57</v>
      </c>
      <c r="L1725" t="s">
        <v>145</v>
      </c>
    </row>
    <row r="1726" spans="1:12" hidden="1" x14ac:dyDescent="0.35">
      <c r="A1726" t="s">
        <v>1861</v>
      </c>
      <c r="B1726" t="s">
        <v>346</v>
      </c>
      <c r="C1726" t="s">
        <v>149</v>
      </c>
      <c r="D1726" t="s">
        <v>274</v>
      </c>
      <c r="E1726" t="s">
        <v>143</v>
      </c>
      <c r="F1726" t="s">
        <v>321</v>
      </c>
      <c r="G1726">
        <v>75900</v>
      </c>
      <c r="H1726">
        <v>42504</v>
      </c>
      <c r="I1726">
        <v>52</v>
      </c>
      <c r="J1726">
        <v>748814</v>
      </c>
      <c r="K1726" t="s">
        <v>57</v>
      </c>
      <c r="L1726" t="s">
        <v>145</v>
      </c>
    </row>
    <row r="1727" spans="1:12" hidden="1" x14ac:dyDescent="0.35">
      <c r="A1727" t="s">
        <v>1862</v>
      </c>
      <c r="B1727" t="s">
        <v>346</v>
      </c>
      <c r="C1727" t="s">
        <v>141</v>
      </c>
      <c r="D1727" t="s">
        <v>274</v>
      </c>
      <c r="E1727" t="s">
        <v>143</v>
      </c>
      <c r="F1727" t="s">
        <v>321</v>
      </c>
      <c r="G1727">
        <v>67840</v>
      </c>
      <c r="H1727">
        <v>38707</v>
      </c>
      <c r="I1727">
        <v>29</v>
      </c>
      <c r="J1727">
        <v>947973</v>
      </c>
      <c r="K1727" t="s">
        <v>56</v>
      </c>
      <c r="L1727" t="s">
        <v>145</v>
      </c>
    </row>
    <row r="1728" spans="1:12" hidden="1" x14ac:dyDescent="0.35">
      <c r="A1728" t="s">
        <v>1863</v>
      </c>
      <c r="B1728" t="s">
        <v>346</v>
      </c>
      <c r="C1728" t="s">
        <v>141</v>
      </c>
      <c r="D1728" t="s">
        <v>274</v>
      </c>
      <c r="E1728" t="s">
        <v>143</v>
      </c>
      <c r="F1728" t="s">
        <v>321</v>
      </c>
      <c r="G1728">
        <v>104760</v>
      </c>
      <c r="H1728">
        <v>54417</v>
      </c>
      <c r="I1728">
        <v>30</v>
      </c>
      <c r="J1728">
        <v>1094169</v>
      </c>
      <c r="K1728" t="s">
        <v>57</v>
      </c>
      <c r="L1728" t="s">
        <v>153</v>
      </c>
    </row>
    <row r="1729" spans="1:12" hidden="1" x14ac:dyDescent="0.35">
      <c r="A1729" t="s">
        <v>1864</v>
      </c>
      <c r="B1729" t="s">
        <v>346</v>
      </c>
      <c r="C1729" t="s">
        <v>141</v>
      </c>
      <c r="D1729" t="s">
        <v>274</v>
      </c>
      <c r="E1729" t="s">
        <v>143</v>
      </c>
      <c r="F1729" t="s">
        <v>321</v>
      </c>
      <c r="G1729">
        <v>67580</v>
      </c>
      <c r="H1729">
        <v>41664</v>
      </c>
      <c r="I1729">
        <v>48</v>
      </c>
      <c r="J1729">
        <v>932562</v>
      </c>
      <c r="K1729" t="s">
        <v>57</v>
      </c>
      <c r="L1729" t="s">
        <v>153</v>
      </c>
    </row>
    <row r="1730" spans="1:12" hidden="1" x14ac:dyDescent="0.35">
      <c r="A1730" t="s">
        <v>1865</v>
      </c>
      <c r="B1730" t="s">
        <v>346</v>
      </c>
      <c r="C1730" t="s">
        <v>149</v>
      </c>
      <c r="D1730" t="s">
        <v>274</v>
      </c>
      <c r="E1730" t="s">
        <v>143</v>
      </c>
      <c r="F1730" t="s">
        <v>321</v>
      </c>
      <c r="G1730">
        <v>73700</v>
      </c>
      <c r="H1730">
        <v>42504</v>
      </c>
      <c r="I1730">
        <v>50</v>
      </c>
      <c r="J1730">
        <v>877251</v>
      </c>
      <c r="K1730" t="s">
        <v>57</v>
      </c>
      <c r="L1730" t="s">
        <v>145</v>
      </c>
    </row>
    <row r="1731" spans="1:12" hidden="1" x14ac:dyDescent="0.35">
      <c r="A1731" t="s">
        <v>1866</v>
      </c>
      <c r="B1731" t="s">
        <v>346</v>
      </c>
      <c r="C1731" t="s">
        <v>149</v>
      </c>
      <c r="D1731" t="s">
        <v>274</v>
      </c>
      <c r="E1731" t="s">
        <v>143</v>
      </c>
      <c r="F1731" t="s">
        <v>321</v>
      </c>
      <c r="G1731">
        <v>79570</v>
      </c>
      <c r="H1731">
        <v>51246</v>
      </c>
      <c r="I1731">
        <v>35</v>
      </c>
      <c r="J1731">
        <v>1218030</v>
      </c>
      <c r="K1731" t="s">
        <v>57</v>
      </c>
      <c r="L1731" t="s">
        <v>145</v>
      </c>
    </row>
    <row r="1732" spans="1:12" hidden="1" x14ac:dyDescent="0.35">
      <c r="A1732" t="s">
        <v>1867</v>
      </c>
      <c r="B1732" t="s">
        <v>346</v>
      </c>
      <c r="C1732" t="s">
        <v>141</v>
      </c>
      <c r="D1732" t="s">
        <v>274</v>
      </c>
      <c r="E1732" t="s">
        <v>143</v>
      </c>
      <c r="F1732" t="s">
        <v>321</v>
      </c>
      <c r="G1732">
        <v>46920</v>
      </c>
      <c r="H1732">
        <v>27530</v>
      </c>
      <c r="I1732">
        <v>57</v>
      </c>
      <c r="J1732">
        <v>542808</v>
      </c>
      <c r="K1732" t="s">
        <v>57</v>
      </c>
      <c r="L1732" t="s">
        <v>153</v>
      </c>
    </row>
    <row r="1733" spans="1:12" hidden="1" x14ac:dyDescent="0.35">
      <c r="A1733" t="s">
        <v>1868</v>
      </c>
      <c r="B1733" t="s">
        <v>346</v>
      </c>
      <c r="C1733" t="s">
        <v>149</v>
      </c>
      <c r="D1733" t="s">
        <v>274</v>
      </c>
      <c r="E1733" t="s">
        <v>143</v>
      </c>
      <c r="F1733" t="s">
        <v>321</v>
      </c>
      <c r="G1733">
        <v>87480</v>
      </c>
      <c r="H1733">
        <v>55598</v>
      </c>
      <c r="I1733">
        <v>41</v>
      </c>
      <c r="J1733">
        <v>856960</v>
      </c>
      <c r="K1733" t="s">
        <v>56</v>
      </c>
      <c r="L1733" t="s">
        <v>153</v>
      </c>
    </row>
    <row r="1734" spans="1:12" x14ac:dyDescent="0.35">
      <c r="A1734" t="s">
        <v>1869</v>
      </c>
      <c r="B1734" t="s">
        <v>346</v>
      </c>
      <c r="C1734" t="s">
        <v>147</v>
      </c>
      <c r="D1734" t="s">
        <v>274</v>
      </c>
      <c r="E1734" t="s">
        <v>152</v>
      </c>
      <c r="F1734" t="s">
        <v>321</v>
      </c>
      <c r="G1734">
        <v>71020</v>
      </c>
      <c r="H1734">
        <v>25084</v>
      </c>
      <c r="I1734">
        <v>51</v>
      </c>
      <c r="J1734">
        <v>661363</v>
      </c>
      <c r="K1734" t="s">
        <v>57</v>
      </c>
      <c r="L1734" t="s">
        <v>145</v>
      </c>
    </row>
    <row r="1735" spans="1:12" hidden="1" x14ac:dyDescent="0.35">
      <c r="A1735" t="s">
        <v>1870</v>
      </c>
      <c r="B1735" t="s">
        <v>346</v>
      </c>
      <c r="C1735" t="s">
        <v>149</v>
      </c>
      <c r="D1735" t="s">
        <v>274</v>
      </c>
      <c r="E1735" t="s">
        <v>152</v>
      </c>
      <c r="F1735" t="s">
        <v>321</v>
      </c>
      <c r="G1735">
        <v>36300</v>
      </c>
      <c r="H1735">
        <v>11434</v>
      </c>
      <c r="I1735">
        <v>36</v>
      </c>
      <c r="J1735">
        <v>438804</v>
      </c>
      <c r="K1735" t="s">
        <v>56</v>
      </c>
      <c r="L1735" t="s">
        <v>145</v>
      </c>
    </row>
    <row r="1736" spans="1:12" hidden="1" x14ac:dyDescent="0.35">
      <c r="A1736" t="s">
        <v>1871</v>
      </c>
      <c r="B1736" t="s">
        <v>346</v>
      </c>
      <c r="C1736" t="s">
        <v>141</v>
      </c>
      <c r="D1736" t="s">
        <v>274</v>
      </c>
      <c r="E1736" t="s">
        <v>152</v>
      </c>
      <c r="F1736" t="s">
        <v>321</v>
      </c>
      <c r="G1736">
        <v>27000</v>
      </c>
      <c r="H1736">
        <v>8720</v>
      </c>
      <c r="I1736">
        <v>60</v>
      </c>
      <c r="J1736">
        <v>802844</v>
      </c>
      <c r="K1736" t="s">
        <v>57</v>
      </c>
      <c r="L1736" t="s">
        <v>145</v>
      </c>
    </row>
    <row r="1737" spans="1:12" x14ac:dyDescent="0.35">
      <c r="A1737" t="s">
        <v>1872</v>
      </c>
      <c r="B1737" t="s">
        <v>346</v>
      </c>
      <c r="C1737" t="s">
        <v>147</v>
      </c>
      <c r="D1737" t="s">
        <v>274</v>
      </c>
      <c r="E1737" t="s">
        <v>152</v>
      </c>
      <c r="F1737" t="s">
        <v>321</v>
      </c>
      <c r="G1737">
        <v>62700</v>
      </c>
      <c r="H1737">
        <v>25080</v>
      </c>
      <c r="I1737">
        <v>46</v>
      </c>
      <c r="J1737">
        <v>409310</v>
      </c>
      <c r="K1737" t="s">
        <v>57</v>
      </c>
      <c r="L1737" t="s">
        <v>145</v>
      </c>
    </row>
    <row r="1738" spans="1:12" x14ac:dyDescent="0.35">
      <c r="A1738" t="s">
        <v>1873</v>
      </c>
      <c r="B1738" t="s">
        <v>346</v>
      </c>
      <c r="C1738" t="s">
        <v>147</v>
      </c>
      <c r="D1738" t="s">
        <v>274</v>
      </c>
      <c r="E1738" t="s">
        <v>152</v>
      </c>
      <c r="F1738" t="s">
        <v>321</v>
      </c>
      <c r="G1738">
        <v>65400</v>
      </c>
      <c r="H1738">
        <v>18444</v>
      </c>
      <c r="I1738">
        <v>31</v>
      </c>
      <c r="J1738">
        <v>2843830</v>
      </c>
      <c r="K1738" t="s">
        <v>57</v>
      </c>
      <c r="L1738" t="s">
        <v>145</v>
      </c>
    </row>
    <row r="1739" spans="1:12" hidden="1" x14ac:dyDescent="0.35">
      <c r="A1739" t="s">
        <v>1874</v>
      </c>
      <c r="B1739" t="s">
        <v>346</v>
      </c>
      <c r="C1739" t="s">
        <v>141</v>
      </c>
      <c r="D1739" t="s">
        <v>274</v>
      </c>
      <c r="E1739" t="s">
        <v>152</v>
      </c>
      <c r="F1739" t="s">
        <v>321</v>
      </c>
      <c r="G1739">
        <v>94160</v>
      </c>
      <c r="H1739">
        <v>33880</v>
      </c>
      <c r="I1739">
        <v>59</v>
      </c>
      <c r="J1739">
        <v>748678</v>
      </c>
      <c r="K1739" t="s">
        <v>57</v>
      </c>
      <c r="L1739" t="s">
        <v>145</v>
      </c>
    </row>
    <row r="1740" spans="1:12" hidden="1" x14ac:dyDescent="0.35">
      <c r="A1740" t="s">
        <v>1875</v>
      </c>
      <c r="B1740" t="s">
        <v>346</v>
      </c>
      <c r="C1740" t="s">
        <v>141</v>
      </c>
      <c r="D1740" t="s">
        <v>274</v>
      </c>
      <c r="E1740" t="s">
        <v>152</v>
      </c>
      <c r="F1740" t="s">
        <v>321</v>
      </c>
      <c r="G1740">
        <v>62400</v>
      </c>
      <c r="H1740">
        <v>20460</v>
      </c>
      <c r="I1740">
        <v>43</v>
      </c>
      <c r="J1740">
        <v>862920</v>
      </c>
      <c r="K1740" t="s">
        <v>57</v>
      </c>
      <c r="L1740" t="s">
        <v>153</v>
      </c>
    </row>
    <row r="1741" spans="1:12" x14ac:dyDescent="0.35">
      <c r="A1741" t="s">
        <v>1876</v>
      </c>
      <c r="B1741" t="s">
        <v>346</v>
      </c>
      <c r="C1741" t="s">
        <v>147</v>
      </c>
      <c r="D1741" t="s">
        <v>274</v>
      </c>
      <c r="E1741" t="s">
        <v>152</v>
      </c>
      <c r="F1741" t="s">
        <v>321</v>
      </c>
      <c r="G1741">
        <v>68480</v>
      </c>
      <c r="H1741">
        <v>21504</v>
      </c>
      <c r="I1741">
        <v>46</v>
      </c>
      <c r="J1741">
        <v>577815</v>
      </c>
      <c r="K1741" t="s">
        <v>57</v>
      </c>
      <c r="L1741" t="s">
        <v>145</v>
      </c>
    </row>
    <row r="1742" spans="1:12" hidden="1" x14ac:dyDescent="0.35">
      <c r="A1742" t="s">
        <v>1877</v>
      </c>
      <c r="B1742" t="s">
        <v>346</v>
      </c>
      <c r="C1742" t="s">
        <v>149</v>
      </c>
      <c r="D1742" t="s">
        <v>274</v>
      </c>
      <c r="E1742" t="s">
        <v>152</v>
      </c>
      <c r="F1742" t="s">
        <v>321</v>
      </c>
      <c r="G1742">
        <v>146280</v>
      </c>
      <c r="H1742">
        <v>39026</v>
      </c>
      <c r="I1742">
        <v>38</v>
      </c>
      <c r="J1742">
        <v>1231230</v>
      </c>
      <c r="K1742" t="s">
        <v>56</v>
      </c>
      <c r="L1742" t="s">
        <v>145</v>
      </c>
    </row>
    <row r="1743" spans="1:12" x14ac:dyDescent="0.35">
      <c r="A1743" t="s">
        <v>1878</v>
      </c>
      <c r="B1743" t="s">
        <v>346</v>
      </c>
      <c r="C1743" t="s">
        <v>147</v>
      </c>
      <c r="D1743" t="s">
        <v>274</v>
      </c>
      <c r="E1743" t="s">
        <v>152</v>
      </c>
      <c r="F1743" t="s">
        <v>321</v>
      </c>
      <c r="G1743">
        <v>86920</v>
      </c>
      <c r="H1743">
        <v>25256</v>
      </c>
      <c r="I1743">
        <v>47</v>
      </c>
      <c r="J1743">
        <v>561912</v>
      </c>
      <c r="K1743" t="s">
        <v>57</v>
      </c>
      <c r="L1743" t="s">
        <v>145</v>
      </c>
    </row>
    <row r="1744" spans="1:12" hidden="1" x14ac:dyDescent="0.35">
      <c r="A1744" t="s">
        <v>1879</v>
      </c>
      <c r="B1744" t="s">
        <v>346</v>
      </c>
      <c r="C1744" t="s">
        <v>149</v>
      </c>
      <c r="D1744" t="s">
        <v>274</v>
      </c>
      <c r="E1744" t="s">
        <v>152</v>
      </c>
      <c r="F1744" t="s">
        <v>321</v>
      </c>
      <c r="G1744">
        <v>70040</v>
      </c>
      <c r="H1744">
        <v>25228</v>
      </c>
      <c r="I1744">
        <v>51</v>
      </c>
      <c r="J1744">
        <v>722280</v>
      </c>
      <c r="K1744" t="s">
        <v>57</v>
      </c>
      <c r="L1744" t="s">
        <v>145</v>
      </c>
    </row>
    <row r="1745" spans="1:12" hidden="1" x14ac:dyDescent="0.35">
      <c r="A1745" t="s">
        <v>1880</v>
      </c>
      <c r="B1745" t="s">
        <v>346</v>
      </c>
      <c r="C1745" t="s">
        <v>149</v>
      </c>
      <c r="D1745" t="s">
        <v>274</v>
      </c>
      <c r="E1745" t="s">
        <v>152</v>
      </c>
      <c r="F1745" t="s">
        <v>321</v>
      </c>
      <c r="G1745">
        <v>64660</v>
      </c>
      <c r="H1745">
        <v>20886</v>
      </c>
      <c r="I1745">
        <v>55</v>
      </c>
      <c r="J1745">
        <v>491715</v>
      </c>
      <c r="K1745" t="s">
        <v>56</v>
      </c>
      <c r="L1745" t="s">
        <v>153</v>
      </c>
    </row>
    <row r="1746" spans="1:12" x14ac:dyDescent="0.35">
      <c r="A1746" t="s">
        <v>1881</v>
      </c>
      <c r="B1746" t="s">
        <v>346</v>
      </c>
      <c r="C1746" t="s">
        <v>147</v>
      </c>
      <c r="D1746" t="s">
        <v>274</v>
      </c>
      <c r="E1746" t="s">
        <v>156</v>
      </c>
      <c r="F1746" t="s">
        <v>321</v>
      </c>
      <c r="G1746">
        <v>68040</v>
      </c>
      <c r="H1746">
        <v>22711</v>
      </c>
      <c r="I1746">
        <v>52</v>
      </c>
      <c r="J1746">
        <v>530196</v>
      </c>
      <c r="K1746" t="s">
        <v>56</v>
      </c>
      <c r="L1746" t="s">
        <v>145</v>
      </c>
    </row>
    <row r="1747" spans="1:12" x14ac:dyDescent="0.35">
      <c r="A1747" t="s">
        <v>1882</v>
      </c>
      <c r="B1747" t="s">
        <v>552</v>
      </c>
      <c r="C1747" t="s">
        <v>147</v>
      </c>
      <c r="D1747" t="s">
        <v>142</v>
      </c>
      <c r="E1747" t="s">
        <v>143</v>
      </c>
      <c r="F1747" t="s">
        <v>144</v>
      </c>
      <c r="G1747">
        <v>4449240</v>
      </c>
      <c r="H1747">
        <v>2268240</v>
      </c>
      <c r="I1747">
        <v>48</v>
      </c>
      <c r="J1747">
        <v>3467790</v>
      </c>
      <c r="K1747" t="s">
        <v>57</v>
      </c>
      <c r="L1747" t="s">
        <v>145</v>
      </c>
    </row>
    <row r="1748" spans="1:12" hidden="1" x14ac:dyDescent="0.35">
      <c r="A1748" t="s">
        <v>1883</v>
      </c>
      <c r="B1748" t="s">
        <v>552</v>
      </c>
      <c r="C1748" t="s">
        <v>149</v>
      </c>
      <c r="D1748" t="s">
        <v>142</v>
      </c>
      <c r="E1748" t="s">
        <v>143</v>
      </c>
      <c r="F1748" t="s">
        <v>144</v>
      </c>
      <c r="G1748">
        <v>11214030</v>
      </c>
      <c r="H1748">
        <v>4034090</v>
      </c>
      <c r="I1748">
        <v>37</v>
      </c>
      <c r="J1748">
        <v>5995620</v>
      </c>
      <c r="K1748" t="s">
        <v>57</v>
      </c>
      <c r="L1748" t="s">
        <v>145</v>
      </c>
    </row>
    <row r="1749" spans="1:12" x14ac:dyDescent="0.35">
      <c r="A1749" t="s">
        <v>1884</v>
      </c>
      <c r="B1749" t="s">
        <v>552</v>
      </c>
      <c r="C1749" t="s">
        <v>147</v>
      </c>
      <c r="D1749" t="s">
        <v>142</v>
      </c>
      <c r="E1749" t="s">
        <v>143</v>
      </c>
      <c r="F1749" t="s">
        <v>144</v>
      </c>
      <c r="G1749">
        <v>13303440</v>
      </c>
      <c r="H1749">
        <v>6651720</v>
      </c>
      <c r="I1749">
        <v>56</v>
      </c>
      <c r="J1749">
        <v>6220590</v>
      </c>
      <c r="K1749" t="s">
        <v>56</v>
      </c>
      <c r="L1749" t="s">
        <v>145</v>
      </c>
    </row>
    <row r="1750" spans="1:12" x14ac:dyDescent="0.35">
      <c r="A1750" t="s">
        <v>1885</v>
      </c>
      <c r="B1750" t="s">
        <v>552</v>
      </c>
      <c r="C1750" t="s">
        <v>147</v>
      </c>
      <c r="D1750" t="s">
        <v>142</v>
      </c>
      <c r="E1750" t="s">
        <v>143</v>
      </c>
      <c r="F1750" t="s">
        <v>144</v>
      </c>
      <c r="G1750">
        <v>16694440</v>
      </c>
      <c r="H1750">
        <v>3905580</v>
      </c>
      <c r="I1750">
        <v>30</v>
      </c>
      <c r="J1750">
        <v>8040900</v>
      </c>
      <c r="K1750" t="s">
        <v>57</v>
      </c>
      <c r="L1750" t="s">
        <v>145</v>
      </c>
    </row>
    <row r="1751" spans="1:12" x14ac:dyDescent="0.35">
      <c r="A1751" t="s">
        <v>1886</v>
      </c>
      <c r="B1751" t="s">
        <v>552</v>
      </c>
      <c r="C1751" t="s">
        <v>147</v>
      </c>
      <c r="D1751" t="s">
        <v>142</v>
      </c>
      <c r="E1751" t="s">
        <v>152</v>
      </c>
      <c r="F1751" t="s">
        <v>144</v>
      </c>
      <c r="G1751">
        <v>6196760</v>
      </c>
      <c r="H1751">
        <v>3186070</v>
      </c>
      <c r="I1751">
        <v>47</v>
      </c>
      <c r="J1751">
        <v>3127610</v>
      </c>
      <c r="K1751" t="s">
        <v>56</v>
      </c>
      <c r="L1751" t="s">
        <v>145</v>
      </c>
    </row>
    <row r="1752" spans="1:12" hidden="1" x14ac:dyDescent="0.35">
      <c r="A1752" t="s">
        <v>1887</v>
      </c>
      <c r="B1752" t="s">
        <v>552</v>
      </c>
      <c r="C1752" t="s">
        <v>141</v>
      </c>
      <c r="D1752" t="s">
        <v>160</v>
      </c>
      <c r="E1752" t="s">
        <v>152</v>
      </c>
      <c r="F1752" t="s">
        <v>161</v>
      </c>
      <c r="G1752">
        <v>60320</v>
      </c>
      <c r="H1752">
        <v>28280</v>
      </c>
      <c r="I1752">
        <v>46</v>
      </c>
      <c r="J1752">
        <v>574200</v>
      </c>
      <c r="K1752" t="s">
        <v>57</v>
      </c>
      <c r="L1752" t="s">
        <v>153</v>
      </c>
    </row>
    <row r="1753" spans="1:12" hidden="1" x14ac:dyDescent="0.35">
      <c r="A1753" t="s">
        <v>1888</v>
      </c>
      <c r="B1753" t="s">
        <v>552</v>
      </c>
      <c r="C1753" t="s">
        <v>149</v>
      </c>
      <c r="D1753" t="s">
        <v>160</v>
      </c>
      <c r="E1753" t="s">
        <v>152</v>
      </c>
      <c r="F1753" t="s">
        <v>161</v>
      </c>
      <c r="G1753">
        <v>78480</v>
      </c>
      <c r="H1753">
        <v>24724</v>
      </c>
      <c r="I1753">
        <v>39</v>
      </c>
      <c r="J1753">
        <v>807840</v>
      </c>
      <c r="K1753" t="s">
        <v>57</v>
      </c>
      <c r="L1753" t="s">
        <v>153</v>
      </c>
    </row>
    <row r="1754" spans="1:12" hidden="1" x14ac:dyDescent="0.35">
      <c r="A1754" t="s">
        <v>1889</v>
      </c>
      <c r="B1754" t="s">
        <v>552</v>
      </c>
      <c r="C1754" t="s">
        <v>141</v>
      </c>
      <c r="D1754" t="s">
        <v>160</v>
      </c>
      <c r="E1754" t="s">
        <v>152</v>
      </c>
      <c r="F1754" t="s">
        <v>161</v>
      </c>
      <c r="G1754">
        <v>77770</v>
      </c>
      <c r="H1754">
        <v>36089</v>
      </c>
      <c r="I1754">
        <v>28</v>
      </c>
      <c r="J1754">
        <v>906290</v>
      </c>
      <c r="K1754" t="s">
        <v>57</v>
      </c>
      <c r="L1754" t="s">
        <v>145</v>
      </c>
    </row>
    <row r="1755" spans="1:12" x14ac:dyDescent="0.35">
      <c r="A1755" t="s">
        <v>1890</v>
      </c>
      <c r="B1755" t="s">
        <v>552</v>
      </c>
      <c r="C1755" t="s">
        <v>147</v>
      </c>
      <c r="D1755" t="s">
        <v>160</v>
      </c>
      <c r="E1755" t="s">
        <v>152</v>
      </c>
      <c r="F1755" t="s">
        <v>161</v>
      </c>
      <c r="G1755">
        <v>97010</v>
      </c>
      <c r="H1755">
        <v>32707</v>
      </c>
      <c r="I1755">
        <v>36</v>
      </c>
      <c r="J1755">
        <v>660380</v>
      </c>
      <c r="K1755" t="s">
        <v>57</v>
      </c>
      <c r="L1755" t="s">
        <v>145</v>
      </c>
    </row>
    <row r="1756" spans="1:12" x14ac:dyDescent="0.35">
      <c r="A1756" t="s">
        <v>1891</v>
      </c>
      <c r="B1756" t="s">
        <v>552</v>
      </c>
      <c r="C1756" t="s">
        <v>147</v>
      </c>
      <c r="D1756" t="s">
        <v>160</v>
      </c>
      <c r="E1756" t="s">
        <v>152</v>
      </c>
      <c r="F1756" t="s">
        <v>161</v>
      </c>
      <c r="G1756">
        <v>102460</v>
      </c>
      <c r="H1756">
        <v>44415</v>
      </c>
      <c r="I1756">
        <v>46</v>
      </c>
      <c r="J1756">
        <v>767040</v>
      </c>
      <c r="K1756" t="s">
        <v>57</v>
      </c>
      <c r="L1756" t="s">
        <v>153</v>
      </c>
    </row>
    <row r="1757" spans="1:12" x14ac:dyDescent="0.35">
      <c r="A1757" t="s">
        <v>1344</v>
      </c>
      <c r="B1757" t="s">
        <v>552</v>
      </c>
      <c r="C1757" t="s">
        <v>147</v>
      </c>
      <c r="D1757" t="s">
        <v>160</v>
      </c>
      <c r="E1757" t="s">
        <v>152</v>
      </c>
      <c r="F1757" t="s">
        <v>161</v>
      </c>
      <c r="G1757">
        <v>105840</v>
      </c>
      <c r="H1757">
        <v>44541</v>
      </c>
      <c r="I1757">
        <v>50</v>
      </c>
      <c r="J1757">
        <v>1199520</v>
      </c>
      <c r="K1757" t="s">
        <v>57</v>
      </c>
      <c r="L1757" t="s">
        <v>145</v>
      </c>
    </row>
    <row r="1758" spans="1:12" x14ac:dyDescent="0.35">
      <c r="A1758" t="s">
        <v>805</v>
      </c>
      <c r="B1758" t="s">
        <v>552</v>
      </c>
      <c r="C1758" t="s">
        <v>147</v>
      </c>
      <c r="D1758" t="s">
        <v>160</v>
      </c>
      <c r="E1758" t="s">
        <v>152</v>
      </c>
      <c r="F1758" t="s">
        <v>161</v>
      </c>
      <c r="G1758">
        <v>114490</v>
      </c>
      <c r="H1758">
        <v>36743</v>
      </c>
      <c r="I1758">
        <v>33</v>
      </c>
      <c r="J1758">
        <v>1134200</v>
      </c>
      <c r="K1758" t="s">
        <v>57</v>
      </c>
      <c r="L1758" t="s">
        <v>145</v>
      </c>
    </row>
    <row r="1759" spans="1:12" x14ac:dyDescent="0.35">
      <c r="A1759" t="s">
        <v>1892</v>
      </c>
      <c r="B1759" t="s">
        <v>552</v>
      </c>
      <c r="C1759" t="s">
        <v>147</v>
      </c>
      <c r="D1759" t="s">
        <v>160</v>
      </c>
      <c r="E1759" t="s">
        <v>152</v>
      </c>
      <c r="F1759" t="s">
        <v>161</v>
      </c>
      <c r="G1759">
        <v>114330</v>
      </c>
      <c r="H1759">
        <v>43123</v>
      </c>
      <c r="I1759">
        <v>58</v>
      </c>
      <c r="J1759">
        <v>1154400</v>
      </c>
      <c r="K1759" t="s">
        <v>56</v>
      </c>
      <c r="L1759" t="s">
        <v>153</v>
      </c>
    </row>
    <row r="1760" spans="1:12" x14ac:dyDescent="0.35">
      <c r="A1760" t="s">
        <v>1893</v>
      </c>
      <c r="B1760" t="s">
        <v>552</v>
      </c>
      <c r="C1760" t="s">
        <v>147</v>
      </c>
      <c r="D1760" t="s">
        <v>160</v>
      </c>
      <c r="E1760" t="s">
        <v>156</v>
      </c>
      <c r="F1760" t="s">
        <v>161</v>
      </c>
      <c r="G1760">
        <v>7420</v>
      </c>
      <c r="H1760">
        <v>3704</v>
      </c>
      <c r="I1760">
        <v>41</v>
      </c>
      <c r="J1760">
        <v>92400</v>
      </c>
      <c r="K1760" t="s">
        <v>56</v>
      </c>
      <c r="L1760" t="s">
        <v>153</v>
      </c>
    </row>
    <row r="1761" spans="1:12" x14ac:dyDescent="0.35">
      <c r="A1761" t="s">
        <v>1894</v>
      </c>
      <c r="B1761" t="s">
        <v>552</v>
      </c>
      <c r="C1761" t="s">
        <v>147</v>
      </c>
      <c r="D1761" t="s">
        <v>160</v>
      </c>
      <c r="E1761" t="s">
        <v>156</v>
      </c>
      <c r="F1761" t="s">
        <v>161</v>
      </c>
      <c r="G1761">
        <v>14300</v>
      </c>
      <c r="H1761">
        <v>4906</v>
      </c>
      <c r="I1761">
        <v>58</v>
      </c>
      <c r="J1761">
        <v>157560</v>
      </c>
      <c r="K1761" t="s">
        <v>57</v>
      </c>
      <c r="L1761" t="s">
        <v>145</v>
      </c>
    </row>
    <row r="1762" spans="1:12" hidden="1" x14ac:dyDescent="0.35">
      <c r="A1762" t="s">
        <v>1895</v>
      </c>
      <c r="B1762" t="s">
        <v>552</v>
      </c>
      <c r="C1762" t="s">
        <v>141</v>
      </c>
      <c r="D1762" t="s">
        <v>160</v>
      </c>
      <c r="E1762" t="s">
        <v>156</v>
      </c>
      <c r="F1762" t="s">
        <v>161</v>
      </c>
      <c r="G1762">
        <v>17340</v>
      </c>
      <c r="H1762">
        <v>5494</v>
      </c>
      <c r="I1762">
        <v>47</v>
      </c>
      <c r="J1762">
        <v>325789</v>
      </c>
      <c r="K1762" t="s">
        <v>56</v>
      </c>
      <c r="L1762" t="s">
        <v>153</v>
      </c>
    </row>
    <row r="1763" spans="1:12" hidden="1" x14ac:dyDescent="0.35">
      <c r="A1763" t="s">
        <v>1896</v>
      </c>
      <c r="B1763" t="s">
        <v>552</v>
      </c>
      <c r="C1763" t="s">
        <v>149</v>
      </c>
      <c r="D1763" t="s">
        <v>160</v>
      </c>
      <c r="E1763" t="s">
        <v>156</v>
      </c>
      <c r="F1763" t="s">
        <v>161</v>
      </c>
      <c r="G1763">
        <v>18540</v>
      </c>
      <c r="H1763">
        <v>7371</v>
      </c>
      <c r="I1763">
        <v>53</v>
      </c>
      <c r="J1763">
        <v>459550</v>
      </c>
      <c r="K1763" t="s">
        <v>57</v>
      </c>
      <c r="L1763" t="s">
        <v>145</v>
      </c>
    </row>
    <row r="1764" spans="1:12" hidden="1" x14ac:dyDescent="0.35">
      <c r="A1764" t="s">
        <v>1897</v>
      </c>
      <c r="B1764" t="s">
        <v>552</v>
      </c>
      <c r="C1764" t="s">
        <v>149</v>
      </c>
      <c r="D1764" t="s">
        <v>160</v>
      </c>
      <c r="E1764" t="s">
        <v>156</v>
      </c>
      <c r="F1764" t="s">
        <v>161</v>
      </c>
      <c r="G1764">
        <v>20710</v>
      </c>
      <c r="H1764">
        <v>8443</v>
      </c>
      <c r="I1764">
        <v>36</v>
      </c>
      <c r="J1764">
        <v>521840</v>
      </c>
      <c r="K1764" t="s">
        <v>57</v>
      </c>
      <c r="L1764" t="s">
        <v>153</v>
      </c>
    </row>
    <row r="1765" spans="1:12" hidden="1" x14ac:dyDescent="0.35">
      <c r="A1765" t="s">
        <v>1898</v>
      </c>
      <c r="B1765" t="s">
        <v>552</v>
      </c>
      <c r="C1765" t="s">
        <v>141</v>
      </c>
      <c r="D1765" t="s">
        <v>160</v>
      </c>
      <c r="E1765" t="s">
        <v>156</v>
      </c>
      <c r="F1765" t="s">
        <v>161</v>
      </c>
      <c r="G1765">
        <v>25920</v>
      </c>
      <c r="H1765">
        <v>10771</v>
      </c>
      <c r="I1765">
        <v>39</v>
      </c>
      <c r="J1765">
        <v>116994</v>
      </c>
      <c r="K1765" t="s">
        <v>57</v>
      </c>
      <c r="L1765" t="s">
        <v>153</v>
      </c>
    </row>
    <row r="1766" spans="1:12" x14ac:dyDescent="0.35">
      <c r="A1766" t="s">
        <v>1899</v>
      </c>
      <c r="B1766" t="s">
        <v>552</v>
      </c>
      <c r="C1766" t="s">
        <v>147</v>
      </c>
      <c r="D1766" t="s">
        <v>160</v>
      </c>
      <c r="E1766" t="s">
        <v>156</v>
      </c>
      <c r="F1766" t="s">
        <v>161</v>
      </c>
      <c r="G1766">
        <v>26780</v>
      </c>
      <c r="H1766">
        <v>9646</v>
      </c>
      <c r="I1766">
        <v>35</v>
      </c>
      <c r="J1766">
        <v>367438</v>
      </c>
      <c r="K1766" t="s">
        <v>56</v>
      </c>
      <c r="L1766" t="s">
        <v>153</v>
      </c>
    </row>
    <row r="1767" spans="1:12" hidden="1" x14ac:dyDescent="0.35">
      <c r="A1767" t="s">
        <v>1900</v>
      </c>
      <c r="B1767" t="s">
        <v>552</v>
      </c>
      <c r="C1767" t="s">
        <v>149</v>
      </c>
      <c r="D1767" t="s">
        <v>160</v>
      </c>
      <c r="E1767" t="s">
        <v>156</v>
      </c>
      <c r="F1767" t="s">
        <v>161</v>
      </c>
      <c r="G1767">
        <v>27820</v>
      </c>
      <c r="H1767">
        <v>11291</v>
      </c>
      <c r="I1767">
        <v>51</v>
      </c>
      <c r="J1767">
        <v>629802</v>
      </c>
      <c r="K1767" t="s">
        <v>57</v>
      </c>
      <c r="L1767" t="s">
        <v>153</v>
      </c>
    </row>
    <row r="1768" spans="1:12" hidden="1" x14ac:dyDescent="0.35">
      <c r="A1768" t="s">
        <v>1901</v>
      </c>
      <c r="B1768" t="s">
        <v>552</v>
      </c>
      <c r="C1768" t="s">
        <v>149</v>
      </c>
      <c r="D1768" t="s">
        <v>160</v>
      </c>
      <c r="E1768" t="s">
        <v>156</v>
      </c>
      <c r="F1768" t="s">
        <v>161</v>
      </c>
      <c r="G1768">
        <v>28350</v>
      </c>
      <c r="H1768">
        <v>10773</v>
      </c>
      <c r="I1768">
        <v>49</v>
      </c>
      <c r="J1768">
        <v>442832</v>
      </c>
      <c r="K1768" t="s">
        <v>57</v>
      </c>
      <c r="L1768" t="s">
        <v>145</v>
      </c>
    </row>
    <row r="1769" spans="1:12" hidden="1" x14ac:dyDescent="0.35">
      <c r="A1769" t="s">
        <v>1902</v>
      </c>
      <c r="B1769" t="s">
        <v>552</v>
      </c>
      <c r="C1769" t="s">
        <v>141</v>
      </c>
      <c r="D1769" t="s">
        <v>160</v>
      </c>
      <c r="E1769" t="s">
        <v>156</v>
      </c>
      <c r="F1769" t="s">
        <v>161</v>
      </c>
      <c r="G1769">
        <v>29700</v>
      </c>
      <c r="H1769">
        <v>11372</v>
      </c>
      <c r="I1769">
        <v>29</v>
      </c>
      <c r="J1769">
        <v>802072</v>
      </c>
      <c r="K1769" t="s">
        <v>57</v>
      </c>
      <c r="L1769" t="s">
        <v>153</v>
      </c>
    </row>
    <row r="1770" spans="1:12" hidden="1" x14ac:dyDescent="0.35">
      <c r="A1770" t="s">
        <v>1903</v>
      </c>
      <c r="B1770" t="s">
        <v>552</v>
      </c>
      <c r="C1770" t="s">
        <v>149</v>
      </c>
      <c r="D1770" t="s">
        <v>160</v>
      </c>
      <c r="E1770" t="s">
        <v>156</v>
      </c>
      <c r="F1770" t="s">
        <v>161</v>
      </c>
      <c r="G1770">
        <v>29400</v>
      </c>
      <c r="H1770">
        <v>10388</v>
      </c>
      <c r="I1770">
        <v>47</v>
      </c>
      <c r="J1770">
        <v>647460</v>
      </c>
      <c r="K1770" t="s">
        <v>56</v>
      </c>
      <c r="L1770" t="s">
        <v>145</v>
      </c>
    </row>
    <row r="1771" spans="1:12" x14ac:dyDescent="0.35">
      <c r="A1771" t="s">
        <v>1904</v>
      </c>
      <c r="B1771" t="s">
        <v>552</v>
      </c>
      <c r="C1771" t="s">
        <v>147</v>
      </c>
      <c r="D1771" t="s">
        <v>160</v>
      </c>
      <c r="E1771" t="s">
        <v>156</v>
      </c>
      <c r="F1771" t="s">
        <v>161</v>
      </c>
      <c r="G1771">
        <v>34320</v>
      </c>
      <c r="H1771">
        <v>15826</v>
      </c>
      <c r="I1771">
        <v>33</v>
      </c>
      <c r="J1771">
        <v>853160</v>
      </c>
      <c r="K1771" t="s">
        <v>56</v>
      </c>
      <c r="L1771" t="s">
        <v>145</v>
      </c>
    </row>
    <row r="1772" spans="1:12" x14ac:dyDescent="0.35">
      <c r="A1772" t="s">
        <v>1905</v>
      </c>
      <c r="B1772" t="s">
        <v>552</v>
      </c>
      <c r="C1772" t="s">
        <v>147</v>
      </c>
      <c r="D1772" t="s">
        <v>160</v>
      </c>
      <c r="E1772" t="s">
        <v>156</v>
      </c>
      <c r="F1772" t="s">
        <v>161</v>
      </c>
      <c r="G1772">
        <v>35020</v>
      </c>
      <c r="H1772">
        <v>12974</v>
      </c>
      <c r="I1772">
        <v>28</v>
      </c>
      <c r="J1772">
        <v>303240</v>
      </c>
      <c r="K1772" t="s">
        <v>57</v>
      </c>
      <c r="L1772" t="s">
        <v>153</v>
      </c>
    </row>
    <row r="1773" spans="1:12" x14ac:dyDescent="0.35">
      <c r="A1773" t="s">
        <v>1906</v>
      </c>
      <c r="B1773" t="s">
        <v>552</v>
      </c>
      <c r="C1773" t="s">
        <v>147</v>
      </c>
      <c r="D1773" t="s">
        <v>160</v>
      </c>
      <c r="E1773" t="s">
        <v>156</v>
      </c>
      <c r="F1773" t="s">
        <v>161</v>
      </c>
      <c r="G1773">
        <v>35360</v>
      </c>
      <c r="H1773">
        <v>12607</v>
      </c>
      <c r="I1773">
        <v>43</v>
      </c>
      <c r="J1773">
        <v>576840</v>
      </c>
      <c r="K1773" t="s">
        <v>57</v>
      </c>
      <c r="L1773" t="s">
        <v>145</v>
      </c>
    </row>
    <row r="1774" spans="1:12" hidden="1" x14ac:dyDescent="0.35">
      <c r="A1774" t="s">
        <v>1907</v>
      </c>
      <c r="B1774" t="s">
        <v>552</v>
      </c>
      <c r="C1774" t="s">
        <v>149</v>
      </c>
      <c r="D1774" t="s">
        <v>160</v>
      </c>
      <c r="E1774" t="s">
        <v>156</v>
      </c>
      <c r="F1774" t="s">
        <v>161</v>
      </c>
      <c r="G1774">
        <v>38150</v>
      </c>
      <c r="H1774">
        <v>13433</v>
      </c>
      <c r="I1774">
        <v>40</v>
      </c>
      <c r="J1774">
        <v>725544</v>
      </c>
      <c r="K1774" t="s">
        <v>57</v>
      </c>
      <c r="L1774" t="s">
        <v>145</v>
      </c>
    </row>
    <row r="1775" spans="1:12" x14ac:dyDescent="0.35">
      <c r="A1775" t="s">
        <v>1908</v>
      </c>
      <c r="B1775" t="s">
        <v>552</v>
      </c>
      <c r="C1775" t="s">
        <v>147</v>
      </c>
      <c r="D1775" t="s">
        <v>160</v>
      </c>
      <c r="E1775" t="s">
        <v>156</v>
      </c>
      <c r="F1775" t="s">
        <v>161</v>
      </c>
      <c r="G1775">
        <v>36750</v>
      </c>
      <c r="H1775">
        <v>12740</v>
      </c>
      <c r="I1775">
        <v>45</v>
      </c>
      <c r="J1775">
        <v>301419</v>
      </c>
      <c r="K1775" t="s">
        <v>56</v>
      </c>
      <c r="L1775" t="s">
        <v>145</v>
      </c>
    </row>
    <row r="1776" spans="1:12" hidden="1" x14ac:dyDescent="0.35">
      <c r="A1776" t="s">
        <v>1909</v>
      </c>
      <c r="B1776" t="s">
        <v>552</v>
      </c>
      <c r="C1776" t="s">
        <v>149</v>
      </c>
      <c r="D1776" t="s">
        <v>160</v>
      </c>
      <c r="E1776" t="s">
        <v>156</v>
      </c>
      <c r="F1776" t="s">
        <v>161</v>
      </c>
      <c r="G1776">
        <v>37800</v>
      </c>
      <c r="H1776">
        <v>13832</v>
      </c>
      <c r="I1776">
        <v>38</v>
      </c>
      <c r="J1776">
        <v>649896</v>
      </c>
      <c r="K1776" t="s">
        <v>57</v>
      </c>
      <c r="L1776" t="s">
        <v>145</v>
      </c>
    </row>
    <row r="1777" spans="1:12" hidden="1" x14ac:dyDescent="0.35">
      <c r="A1777" t="s">
        <v>1910</v>
      </c>
      <c r="B1777" t="s">
        <v>552</v>
      </c>
      <c r="C1777" t="s">
        <v>141</v>
      </c>
      <c r="D1777" t="s">
        <v>160</v>
      </c>
      <c r="E1777" t="s">
        <v>156</v>
      </c>
      <c r="F1777" t="s">
        <v>161</v>
      </c>
      <c r="G1777">
        <v>35700</v>
      </c>
      <c r="H1777">
        <v>15802</v>
      </c>
      <c r="I1777">
        <v>23</v>
      </c>
      <c r="J1777">
        <v>419322</v>
      </c>
      <c r="K1777" t="s">
        <v>57</v>
      </c>
      <c r="L1777" t="s">
        <v>153</v>
      </c>
    </row>
    <row r="1778" spans="1:12" x14ac:dyDescent="0.35">
      <c r="A1778" t="s">
        <v>1911</v>
      </c>
      <c r="B1778" t="s">
        <v>552</v>
      </c>
      <c r="C1778" t="s">
        <v>147</v>
      </c>
      <c r="D1778" t="s">
        <v>160</v>
      </c>
      <c r="E1778" t="s">
        <v>156</v>
      </c>
      <c r="F1778" t="s">
        <v>161</v>
      </c>
      <c r="G1778">
        <v>35350</v>
      </c>
      <c r="H1778">
        <v>13597</v>
      </c>
      <c r="I1778">
        <v>37</v>
      </c>
      <c r="J1778">
        <v>421848</v>
      </c>
      <c r="K1778" t="s">
        <v>56</v>
      </c>
      <c r="L1778" t="s">
        <v>145</v>
      </c>
    </row>
    <row r="1779" spans="1:12" hidden="1" x14ac:dyDescent="0.35">
      <c r="A1779" t="s">
        <v>1912</v>
      </c>
      <c r="B1779" t="s">
        <v>552</v>
      </c>
      <c r="C1779" t="s">
        <v>149</v>
      </c>
      <c r="D1779" t="s">
        <v>160</v>
      </c>
      <c r="E1779" t="s">
        <v>156</v>
      </c>
      <c r="F1779" t="s">
        <v>161</v>
      </c>
      <c r="G1779">
        <v>35700</v>
      </c>
      <c r="H1779">
        <v>15141</v>
      </c>
      <c r="I1779">
        <v>60</v>
      </c>
      <c r="J1779">
        <v>464916</v>
      </c>
      <c r="K1779" t="s">
        <v>57</v>
      </c>
      <c r="L1779" t="s">
        <v>145</v>
      </c>
    </row>
    <row r="1780" spans="1:12" hidden="1" x14ac:dyDescent="0.35">
      <c r="A1780" t="s">
        <v>1913</v>
      </c>
      <c r="B1780" t="s">
        <v>552</v>
      </c>
      <c r="C1780" t="s">
        <v>141</v>
      </c>
      <c r="D1780" t="s">
        <v>160</v>
      </c>
      <c r="E1780" t="s">
        <v>156</v>
      </c>
      <c r="F1780" t="s">
        <v>161</v>
      </c>
      <c r="G1780">
        <v>39240</v>
      </c>
      <c r="H1780">
        <v>17496</v>
      </c>
      <c r="I1780">
        <v>32</v>
      </c>
      <c r="J1780">
        <v>601952</v>
      </c>
      <c r="K1780" t="s">
        <v>57</v>
      </c>
      <c r="L1780" t="s">
        <v>145</v>
      </c>
    </row>
    <row r="1781" spans="1:12" hidden="1" x14ac:dyDescent="0.35">
      <c r="A1781" t="s">
        <v>1914</v>
      </c>
      <c r="B1781" t="s">
        <v>552</v>
      </c>
      <c r="C1781" t="s">
        <v>141</v>
      </c>
      <c r="D1781" t="s">
        <v>160</v>
      </c>
      <c r="E1781" t="s">
        <v>156</v>
      </c>
      <c r="F1781" t="s">
        <v>161</v>
      </c>
      <c r="G1781">
        <v>39240</v>
      </c>
      <c r="H1781">
        <v>14907</v>
      </c>
      <c r="I1781">
        <v>37</v>
      </c>
      <c r="J1781">
        <v>647561</v>
      </c>
      <c r="K1781" t="s">
        <v>56</v>
      </c>
      <c r="L1781" t="s">
        <v>145</v>
      </c>
    </row>
    <row r="1782" spans="1:12" x14ac:dyDescent="0.35">
      <c r="A1782" t="s">
        <v>1915</v>
      </c>
      <c r="B1782" t="s">
        <v>552</v>
      </c>
      <c r="C1782" t="s">
        <v>147</v>
      </c>
      <c r="D1782" t="s">
        <v>160</v>
      </c>
      <c r="E1782" t="s">
        <v>156</v>
      </c>
      <c r="F1782" t="s">
        <v>161</v>
      </c>
      <c r="G1782">
        <v>38110</v>
      </c>
      <c r="H1782">
        <v>14385</v>
      </c>
      <c r="I1782">
        <v>44</v>
      </c>
      <c r="J1782">
        <v>636876</v>
      </c>
      <c r="K1782" t="s">
        <v>57</v>
      </c>
      <c r="L1782" t="s">
        <v>145</v>
      </c>
    </row>
    <row r="1783" spans="1:12" hidden="1" x14ac:dyDescent="0.35">
      <c r="A1783" t="s">
        <v>1916</v>
      </c>
      <c r="B1783" t="s">
        <v>552</v>
      </c>
      <c r="C1783" t="s">
        <v>141</v>
      </c>
      <c r="D1783" t="s">
        <v>160</v>
      </c>
      <c r="E1783" t="s">
        <v>156</v>
      </c>
      <c r="F1783" t="s">
        <v>161</v>
      </c>
      <c r="G1783">
        <v>40950</v>
      </c>
      <c r="H1783">
        <v>14862</v>
      </c>
      <c r="I1783">
        <v>47</v>
      </c>
      <c r="J1783">
        <v>639650</v>
      </c>
      <c r="K1783" t="s">
        <v>57</v>
      </c>
      <c r="L1783" t="s">
        <v>145</v>
      </c>
    </row>
    <row r="1784" spans="1:12" hidden="1" x14ac:dyDescent="0.35">
      <c r="A1784" t="s">
        <v>1917</v>
      </c>
      <c r="B1784" t="s">
        <v>552</v>
      </c>
      <c r="C1784" t="s">
        <v>141</v>
      </c>
      <c r="D1784" t="s">
        <v>160</v>
      </c>
      <c r="E1784" t="s">
        <v>156</v>
      </c>
      <c r="F1784" t="s">
        <v>161</v>
      </c>
      <c r="G1784">
        <v>43430</v>
      </c>
      <c r="H1784">
        <v>17483</v>
      </c>
      <c r="I1784">
        <v>37</v>
      </c>
      <c r="J1784">
        <v>381264</v>
      </c>
      <c r="K1784" t="s">
        <v>57</v>
      </c>
      <c r="L1784" t="s">
        <v>145</v>
      </c>
    </row>
    <row r="1785" spans="1:12" x14ac:dyDescent="0.35">
      <c r="A1785" t="s">
        <v>1918</v>
      </c>
      <c r="B1785" t="s">
        <v>552</v>
      </c>
      <c r="C1785" t="s">
        <v>147</v>
      </c>
      <c r="D1785" t="s">
        <v>160</v>
      </c>
      <c r="E1785" t="s">
        <v>156</v>
      </c>
      <c r="F1785" t="s">
        <v>161</v>
      </c>
      <c r="G1785">
        <v>49680</v>
      </c>
      <c r="H1785">
        <v>19688</v>
      </c>
      <c r="I1785">
        <v>25</v>
      </c>
      <c r="J1785">
        <v>508838</v>
      </c>
      <c r="K1785" t="s">
        <v>57</v>
      </c>
      <c r="L1785" t="s">
        <v>153</v>
      </c>
    </row>
    <row r="1786" spans="1:12" hidden="1" x14ac:dyDescent="0.35">
      <c r="A1786" t="s">
        <v>1919</v>
      </c>
      <c r="B1786" t="s">
        <v>552</v>
      </c>
      <c r="C1786" t="s">
        <v>141</v>
      </c>
      <c r="D1786" t="s">
        <v>160</v>
      </c>
      <c r="E1786" t="s">
        <v>156</v>
      </c>
      <c r="F1786" t="s">
        <v>161</v>
      </c>
      <c r="G1786">
        <v>47940</v>
      </c>
      <c r="H1786">
        <v>20233</v>
      </c>
      <c r="I1786">
        <v>41</v>
      </c>
      <c r="J1786">
        <v>513172</v>
      </c>
      <c r="K1786" t="s">
        <v>57</v>
      </c>
      <c r="L1786" t="s">
        <v>145</v>
      </c>
    </row>
    <row r="1787" spans="1:12" x14ac:dyDescent="0.35">
      <c r="A1787" t="s">
        <v>1920</v>
      </c>
      <c r="B1787" t="s">
        <v>552</v>
      </c>
      <c r="C1787" t="s">
        <v>147</v>
      </c>
      <c r="D1787" t="s">
        <v>160</v>
      </c>
      <c r="E1787" t="s">
        <v>156</v>
      </c>
      <c r="F1787" t="s">
        <v>161</v>
      </c>
      <c r="G1787">
        <v>52320</v>
      </c>
      <c r="H1787">
        <v>20467</v>
      </c>
      <c r="I1787">
        <v>45</v>
      </c>
      <c r="J1787">
        <v>297150</v>
      </c>
      <c r="K1787" t="s">
        <v>56</v>
      </c>
      <c r="L1787" t="s">
        <v>145</v>
      </c>
    </row>
    <row r="1788" spans="1:12" hidden="1" x14ac:dyDescent="0.35">
      <c r="A1788" t="s">
        <v>1921</v>
      </c>
      <c r="B1788" t="s">
        <v>552</v>
      </c>
      <c r="C1788" t="s">
        <v>141</v>
      </c>
      <c r="D1788" t="s">
        <v>160</v>
      </c>
      <c r="E1788" t="s">
        <v>156</v>
      </c>
      <c r="F1788" t="s">
        <v>161</v>
      </c>
      <c r="G1788">
        <v>51360</v>
      </c>
      <c r="H1788">
        <v>20073</v>
      </c>
      <c r="I1788">
        <v>34</v>
      </c>
      <c r="J1788">
        <v>412896</v>
      </c>
      <c r="K1788" t="s">
        <v>57</v>
      </c>
      <c r="L1788" t="s">
        <v>153</v>
      </c>
    </row>
    <row r="1789" spans="1:12" x14ac:dyDescent="0.35">
      <c r="A1789" t="s">
        <v>1922</v>
      </c>
      <c r="B1789" t="s">
        <v>552</v>
      </c>
      <c r="C1789" t="s">
        <v>147</v>
      </c>
      <c r="D1789" t="s">
        <v>160</v>
      </c>
      <c r="E1789" t="s">
        <v>156</v>
      </c>
      <c r="F1789" t="s">
        <v>161</v>
      </c>
      <c r="G1789">
        <v>52500</v>
      </c>
      <c r="H1789">
        <v>24750</v>
      </c>
      <c r="I1789">
        <v>31</v>
      </c>
      <c r="J1789">
        <v>643140</v>
      </c>
      <c r="K1789" t="s">
        <v>57</v>
      </c>
      <c r="L1789" t="s">
        <v>153</v>
      </c>
    </row>
    <row r="1790" spans="1:12" x14ac:dyDescent="0.35">
      <c r="A1790" t="s">
        <v>1923</v>
      </c>
      <c r="B1790" t="s">
        <v>552</v>
      </c>
      <c r="C1790" t="s">
        <v>147</v>
      </c>
      <c r="D1790" t="s">
        <v>160</v>
      </c>
      <c r="E1790" t="s">
        <v>156</v>
      </c>
      <c r="F1790" t="s">
        <v>161</v>
      </c>
      <c r="G1790">
        <v>53040</v>
      </c>
      <c r="H1790">
        <v>21340</v>
      </c>
      <c r="I1790">
        <v>56</v>
      </c>
      <c r="J1790">
        <v>528120</v>
      </c>
      <c r="K1790" t="s">
        <v>56</v>
      </c>
      <c r="L1790" t="s">
        <v>153</v>
      </c>
    </row>
    <row r="1791" spans="1:12" hidden="1" x14ac:dyDescent="0.35">
      <c r="A1791" t="s">
        <v>1924</v>
      </c>
      <c r="B1791" t="s">
        <v>552</v>
      </c>
      <c r="C1791" t="s">
        <v>141</v>
      </c>
      <c r="D1791" t="s">
        <v>160</v>
      </c>
      <c r="E1791" t="s">
        <v>156</v>
      </c>
      <c r="F1791" t="s">
        <v>161</v>
      </c>
      <c r="G1791">
        <v>56160</v>
      </c>
      <c r="H1791">
        <v>21496</v>
      </c>
      <c r="I1791">
        <v>39</v>
      </c>
      <c r="J1791">
        <v>691434</v>
      </c>
      <c r="K1791" t="s">
        <v>57</v>
      </c>
      <c r="L1791" t="s">
        <v>145</v>
      </c>
    </row>
    <row r="1792" spans="1:12" hidden="1" x14ac:dyDescent="0.35">
      <c r="A1792" t="s">
        <v>1925</v>
      </c>
      <c r="B1792" t="s">
        <v>552</v>
      </c>
      <c r="C1792" t="s">
        <v>141</v>
      </c>
      <c r="D1792" t="s">
        <v>160</v>
      </c>
      <c r="E1792" t="s">
        <v>156</v>
      </c>
      <c r="F1792" t="s">
        <v>161</v>
      </c>
      <c r="G1792">
        <v>56710</v>
      </c>
      <c r="H1792">
        <v>22260</v>
      </c>
      <c r="I1792">
        <v>50</v>
      </c>
      <c r="J1792">
        <v>591456</v>
      </c>
      <c r="K1792" t="s">
        <v>57</v>
      </c>
      <c r="L1792" t="s">
        <v>145</v>
      </c>
    </row>
    <row r="1793" spans="1:12" x14ac:dyDescent="0.35">
      <c r="A1793" t="s">
        <v>1926</v>
      </c>
      <c r="B1793" t="s">
        <v>552</v>
      </c>
      <c r="C1793" t="s">
        <v>147</v>
      </c>
      <c r="D1793" t="s">
        <v>160</v>
      </c>
      <c r="E1793" t="s">
        <v>156</v>
      </c>
      <c r="F1793" t="s">
        <v>161</v>
      </c>
      <c r="G1793">
        <v>56700</v>
      </c>
      <c r="H1793">
        <v>22582</v>
      </c>
      <c r="I1793">
        <v>41</v>
      </c>
      <c r="J1793">
        <v>482784</v>
      </c>
      <c r="K1793" t="s">
        <v>57</v>
      </c>
      <c r="L1793" t="s">
        <v>145</v>
      </c>
    </row>
    <row r="1794" spans="1:12" hidden="1" x14ac:dyDescent="0.35">
      <c r="A1794" t="s">
        <v>1927</v>
      </c>
      <c r="B1794" t="s">
        <v>552</v>
      </c>
      <c r="C1794" t="s">
        <v>149</v>
      </c>
      <c r="D1794" t="s">
        <v>160</v>
      </c>
      <c r="E1794" t="s">
        <v>156</v>
      </c>
      <c r="F1794" t="s">
        <v>161</v>
      </c>
      <c r="G1794">
        <v>59360</v>
      </c>
      <c r="H1794">
        <v>26460</v>
      </c>
      <c r="I1794">
        <v>33</v>
      </c>
      <c r="J1794">
        <v>731341</v>
      </c>
      <c r="K1794" t="s">
        <v>57</v>
      </c>
      <c r="L1794" t="s">
        <v>145</v>
      </c>
    </row>
    <row r="1795" spans="1:12" hidden="1" x14ac:dyDescent="0.35">
      <c r="A1795" t="s">
        <v>1928</v>
      </c>
      <c r="B1795" t="s">
        <v>552</v>
      </c>
      <c r="C1795" t="s">
        <v>141</v>
      </c>
      <c r="D1795" t="s">
        <v>160</v>
      </c>
      <c r="E1795" t="s">
        <v>156</v>
      </c>
      <c r="F1795" t="s">
        <v>161</v>
      </c>
      <c r="G1795">
        <v>58240</v>
      </c>
      <c r="H1795">
        <v>23648</v>
      </c>
      <c r="I1795">
        <v>45</v>
      </c>
      <c r="J1795">
        <v>519738</v>
      </c>
      <c r="K1795" t="s">
        <v>57</v>
      </c>
      <c r="L1795" t="s">
        <v>145</v>
      </c>
    </row>
    <row r="1796" spans="1:12" hidden="1" x14ac:dyDescent="0.35">
      <c r="A1796" t="s">
        <v>1929</v>
      </c>
      <c r="B1796" t="s">
        <v>552</v>
      </c>
      <c r="C1796" t="s">
        <v>141</v>
      </c>
      <c r="D1796" t="s">
        <v>160</v>
      </c>
      <c r="E1796" t="s">
        <v>156</v>
      </c>
      <c r="F1796" t="s">
        <v>161</v>
      </c>
      <c r="G1796">
        <v>63220</v>
      </c>
      <c r="H1796">
        <v>21721</v>
      </c>
      <c r="I1796">
        <v>57</v>
      </c>
      <c r="J1796">
        <v>616284</v>
      </c>
      <c r="K1796" t="s">
        <v>57</v>
      </c>
      <c r="L1796" t="s">
        <v>153</v>
      </c>
    </row>
    <row r="1797" spans="1:12" x14ac:dyDescent="0.35">
      <c r="A1797" t="s">
        <v>1930</v>
      </c>
      <c r="B1797" t="s">
        <v>552</v>
      </c>
      <c r="C1797" t="s">
        <v>147</v>
      </c>
      <c r="D1797" t="s">
        <v>160</v>
      </c>
      <c r="E1797" t="s">
        <v>156</v>
      </c>
      <c r="F1797" t="s">
        <v>161</v>
      </c>
      <c r="G1797">
        <v>64900</v>
      </c>
      <c r="H1797">
        <v>27081</v>
      </c>
      <c r="I1797">
        <v>35</v>
      </c>
      <c r="J1797">
        <v>718896</v>
      </c>
      <c r="K1797" t="s">
        <v>57</v>
      </c>
      <c r="L1797" t="s">
        <v>145</v>
      </c>
    </row>
    <row r="1798" spans="1:12" x14ac:dyDescent="0.35">
      <c r="A1798" t="s">
        <v>1931</v>
      </c>
      <c r="B1798" t="s">
        <v>552</v>
      </c>
      <c r="C1798" t="s">
        <v>147</v>
      </c>
      <c r="D1798" t="s">
        <v>160</v>
      </c>
      <c r="E1798" t="s">
        <v>156</v>
      </c>
      <c r="F1798" t="s">
        <v>161</v>
      </c>
      <c r="G1798">
        <v>84000</v>
      </c>
      <c r="H1798">
        <v>35424</v>
      </c>
      <c r="I1798">
        <v>40</v>
      </c>
      <c r="J1798">
        <v>618084</v>
      </c>
      <c r="K1798" t="s">
        <v>57</v>
      </c>
      <c r="L1798" t="s">
        <v>153</v>
      </c>
    </row>
    <row r="1799" spans="1:12" hidden="1" x14ac:dyDescent="0.35">
      <c r="A1799" t="s">
        <v>1932</v>
      </c>
      <c r="B1799" t="s">
        <v>552</v>
      </c>
      <c r="C1799" t="s">
        <v>141</v>
      </c>
      <c r="D1799" t="s">
        <v>160</v>
      </c>
      <c r="E1799" t="s">
        <v>156</v>
      </c>
      <c r="F1799" t="s">
        <v>161</v>
      </c>
      <c r="G1799">
        <v>90470</v>
      </c>
      <c r="H1799">
        <v>36254</v>
      </c>
      <c r="I1799">
        <v>52</v>
      </c>
      <c r="J1799">
        <v>434388</v>
      </c>
      <c r="K1799" t="s">
        <v>57</v>
      </c>
      <c r="L1799" t="s">
        <v>145</v>
      </c>
    </row>
    <row r="1800" spans="1:12" hidden="1" x14ac:dyDescent="0.35">
      <c r="A1800" t="s">
        <v>1933</v>
      </c>
      <c r="B1800" t="s">
        <v>552</v>
      </c>
      <c r="C1800" t="s">
        <v>149</v>
      </c>
      <c r="D1800" t="s">
        <v>160</v>
      </c>
      <c r="E1800" t="s">
        <v>156</v>
      </c>
      <c r="F1800" t="s">
        <v>161</v>
      </c>
      <c r="G1800">
        <v>89880</v>
      </c>
      <c r="H1800">
        <v>33936</v>
      </c>
      <c r="I1800">
        <v>38</v>
      </c>
      <c r="J1800">
        <v>568972</v>
      </c>
      <c r="K1800" t="s">
        <v>57</v>
      </c>
      <c r="L1800" t="s">
        <v>145</v>
      </c>
    </row>
    <row r="1801" spans="1:12" x14ac:dyDescent="0.35">
      <c r="A1801" t="s">
        <v>1934</v>
      </c>
      <c r="B1801" t="s">
        <v>552</v>
      </c>
      <c r="C1801" t="s">
        <v>147</v>
      </c>
      <c r="D1801" t="s">
        <v>160</v>
      </c>
      <c r="E1801" t="s">
        <v>156</v>
      </c>
      <c r="F1801" t="s">
        <v>161</v>
      </c>
      <c r="G1801">
        <v>87550</v>
      </c>
      <c r="H1801">
        <v>29648</v>
      </c>
      <c r="I1801">
        <v>49</v>
      </c>
      <c r="J1801">
        <v>894052</v>
      </c>
      <c r="K1801" t="s">
        <v>57</v>
      </c>
      <c r="L1801" t="s">
        <v>145</v>
      </c>
    </row>
    <row r="1802" spans="1:12" hidden="1" x14ac:dyDescent="0.35">
      <c r="A1802" t="s">
        <v>1935</v>
      </c>
      <c r="B1802" t="s">
        <v>552</v>
      </c>
      <c r="C1802" t="s">
        <v>149</v>
      </c>
      <c r="D1802" t="s">
        <v>160</v>
      </c>
      <c r="E1802" t="s">
        <v>156</v>
      </c>
      <c r="F1802" t="s">
        <v>161</v>
      </c>
      <c r="G1802">
        <v>91800</v>
      </c>
      <c r="H1802">
        <v>31832</v>
      </c>
      <c r="I1802">
        <v>46</v>
      </c>
      <c r="J1802">
        <v>416928</v>
      </c>
      <c r="K1802" t="s">
        <v>57</v>
      </c>
      <c r="L1802" t="s">
        <v>153</v>
      </c>
    </row>
    <row r="1803" spans="1:12" x14ac:dyDescent="0.35">
      <c r="A1803" t="s">
        <v>1936</v>
      </c>
      <c r="B1803" t="s">
        <v>552</v>
      </c>
      <c r="C1803" t="s">
        <v>147</v>
      </c>
      <c r="D1803" t="s">
        <v>160</v>
      </c>
      <c r="E1803" t="s">
        <v>156</v>
      </c>
      <c r="F1803" t="s">
        <v>161</v>
      </c>
      <c r="G1803">
        <v>96460</v>
      </c>
      <c r="H1803">
        <v>34716</v>
      </c>
      <c r="I1803">
        <v>24</v>
      </c>
      <c r="J1803">
        <v>359762</v>
      </c>
      <c r="K1803" t="s">
        <v>57</v>
      </c>
      <c r="L1803" t="s">
        <v>145</v>
      </c>
    </row>
    <row r="1804" spans="1:12" hidden="1" x14ac:dyDescent="0.35">
      <c r="A1804" t="s">
        <v>1937</v>
      </c>
      <c r="B1804" t="s">
        <v>552</v>
      </c>
      <c r="C1804" t="s">
        <v>149</v>
      </c>
      <c r="D1804" t="s">
        <v>160</v>
      </c>
      <c r="E1804" t="s">
        <v>156</v>
      </c>
      <c r="F1804" t="s">
        <v>161</v>
      </c>
      <c r="G1804">
        <v>95680</v>
      </c>
      <c r="H1804">
        <v>38032</v>
      </c>
      <c r="I1804">
        <v>38</v>
      </c>
      <c r="J1804">
        <v>367328</v>
      </c>
      <c r="K1804" t="s">
        <v>57</v>
      </c>
      <c r="L1804" t="s">
        <v>145</v>
      </c>
    </row>
    <row r="1805" spans="1:12" hidden="1" x14ac:dyDescent="0.35">
      <c r="A1805" t="s">
        <v>1938</v>
      </c>
      <c r="B1805" t="s">
        <v>552</v>
      </c>
      <c r="C1805" t="s">
        <v>149</v>
      </c>
      <c r="D1805" t="s">
        <v>160</v>
      </c>
      <c r="E1805" t="s">
        <v>156</v>
      </c>
      <c r="F1805" t="s">
        <v>161</v>
      </c>
      <c r="G1805">
        <v>101760</v>
      </c>
      <c r="H1805">
        <v>37814</v>
      </c>
      <c r="I1805">
        <v>27</v>
      </c>
      <c r="J1805">
        <v>524270</v>
      </c>
      <c r="K1805" t="s">
        <v>57</v>
      </c>
      <c r="L1805" t="s">
        <v>145</v>
      </c>
    </row>
    <row r="1806" spans="1:12" hidden="1" x14ac:dyDescent="0.35">
      <c r="A1806" t="s">
        <v>1939</v>
      </c>
      <c r="B1806" t="s">
        <v>552</v>
      </c>
      <c r="C1806" t="s">
        <v>141</v>
      </c>
      <c r="D1806" t="s">
        <v>160</v>
      </c>
      <c r="E1806" t="s">
        <v>156</v>
      </c>
      <c r="F1806" t="s">
        <v>161</v>
      </c>
      <c r="G1806">
        <v>100800</v>
      </c>
      <c r="H1806">
        <v>43344</v>
      </c>
      <c r="I1806">
        <v>59</v>
      </c>
      <c r="J1806">
        <v>484596</v>
      </c>
      <c r="K1806" t="s">
        <v>56</v>
      </c>
      <c r="L1806" t="s">
        <v>145</v>
      </c>
    </row>
    <row r="1807" spans="1:12" hidden="1" x14ac:dyDescent="0.35">
      <c r="A1807" t="s">
        <v>1940</v>
      </c>
      <c r="B1807" t="s">
        <v>552</v>
      </c>
      <c r="C1807" t="s">
        <v>141</v>
      </c>
      <c r="D1807" t="s">
        <v>160</v>
      </c>
      <c r="E1807" t="s">
        <v>156</v>
      </c>
      <c r="F1807" t="s">
        <v>161</v>
      </c>
      <c r="G1807">
        <v>103790</v>
      </c>
      <c r="H1807">
        <v>36316</v>
      </c>
      <c r="I1807">
        <v>33</v>
      </c>
      <c r="J1807">
        <v>378420</v>
      </c>
      <c r="K1807" t="s">
        <v>57</v>
      </c>
      <c r="L1807" t="s">
        <v>145</v>
      </c>
    </row>
    <row r="1808" spans="1:12" x14ac:dyDescent="0.35">
      <c r="A1808" t="s">
        <v>1941</v>
      </c>
      <c r="B1808" t="s">
        <v>552</v>
      </c>
      <c r="C1808" t="s">
        <v>147</v>
      </c>
      <c r="D1808" t="s">
        <v>160</v>
      </c>
      <c r="E1808" t="s">
        <v>156</v>
      </c>
      <c r="F1808" t="s">
        <v>161</v>
      </c>
      <c r="G1808">
        <v>108150</v>
      </c>
      <c r="H1808">
        <v>45045</v>
      </c>
      <c r="I1808">
        <v>30</v>
      </c>
      <c r="J1808">
        <v>669528</v>
      </c>
      <c r="K1808" t="s">
        <v>57</v>
      </c>
      <c r="L1808" t="s">
        <v>153</v>
      </c>
    </row>
    <row r="1809" spans="1:12" hidden="1" x14ac:dyDescent="0.35">
      <c r="A1809" t="s">
        <v>1942</v>
      </c>
      <c r="B1809" t="s">
        <v>552</v>
      </c>
      <c r="C1809" t="s">
        <v>141</v>
      </c>
      <c r="D1809" t="s">
        <v>160</v>
      </c>
      <c r="E1809" t="s">
        <v>143</v>
      </c>
      <c r="F1809" t="s">
        <v>161</v>
      </c>
      <c r="G1809">
        <v>4160</v>
      </c>
      <c r="H1809">
        <v>1555</v>
      </c>
      <c r="I1809">
        <v>33</v>
      </c>
      <c r="J1809">
        <v>610050</v>
      </c>
      <c r="K1809" t="s">
        <v>57</v>
      </c>
      <c r="L1809" t="s">
        <v>153</v>
      </c>
    </row>
    <row r="1810" spans="1:12" x14ac:dyDescent="0.35">
      <c r="A1810" t="s">
        <v>1943</v>
      </c>
      <c r="B1810" t="s">
        <v>552</v>
      </c>
      <c r="C1810" t="s">
        <v>147</v>
      </c>
      <c r="D1810" t="s">
        <v>160</v>
      </c>
      <c r="E1810" t="s">
        <v>143</v>
      </c>
      <c r="F1810" t="s">
        <v>161</v>
      </c>
      <c r="G1810">
        <v>4320</v>
      </c>
      <c r="H1810">
        <v>1386</v>
      </c>
      <c r="I1810">
        <v>42</v>
      </c>
      <c r="J1810">
        <v>189420</v>
      </c>
      <c r="K1810" t="s">
        <v>57</v>
      </c>
      <c r="L1810" t="s">
        <v>153</v>
      </c>
    </row>
    <row r="1811" spans="1:12" hidden="1" x14ac:dyDescent="0.35">
      <c r="A1811" t="s">
        <v>1944</v>
      </c>
      <c r="B1811" t="s">
        <v>552</v>
      </c>
      <c r="C1811" t="s">
        <v>141</v>
      </c>
      <c r="D1811" t="s">
        <v>160</v>
      </c>
      <c r="E1811" t="s">
        <v>143</v>
      </c>
      <c r="F1811" t="s">
        <v>161</v>
      </c>
      <c r="G1811">
        <v>5400</v>
      </c>
      <c r="H1811">
        <v>1998</v>
      </c>
      <c r="I1811">
        <v>40</v>
      </c>
      <c r="J1811">
        <v>741938</v>
      </c>
      <c r="K1811" t="s">
        <v>57</v>
      </c>
      <c r="L1811" t="s">
        <v>145</v>
      </c>
    </row>
    <row r="1812" spans="1:12" hidden="1" x14ac:dyDescent="0.35">
      <c r="A1812" t="s">
        <v>1945</v>
      </c>
      <c r="B1812" t="s">
        <v>552</v>
      </c>
      <c r="C1812" t="s">
        <v>149</v>
      </c>
      <c r="D1812" t="s">
        <v>160</v>
      </c>
      <c r="E1812" t="s">
        <v>143</v>
      </c>
      <c r="F1812" t="s">
        <v>161</v>
      </c>
      <c r="G1812">
        <v>5250</v>
      </c>
      <c r="H1812">
        <v>1530</v>
      </c>
      <c r="I1812">
        <v>49</v>
      </c>
      <c r="J1812">
        <v>528570</v>
      </c>
      <c r="K1812" t="s">
        <v>57</v>
      </c>
      <c r="L1812" t="s">
        <v>145</v>
      </c>
    </row>
    <row r="1813" spans="1:12" x14ac:dyDescent="0.35">
      <c r="A1813" t="s">
        <v>1946</v>
      </c>
      <c r="B1813" t="s">
        <v>552</v>
      </c>
      <c r="C1813" t="s">
        <v>147</v>
      </c>
      <c r="D1813" t="s">
        <v>160</v>
      </c>
      <c r="E1813" t="s">
        <v>143</v>
      </c>
      <c r="F1813" t="s">
        <v>161</v>
      </c>
      <c r="G1813">
        <v>5250</v>
      </c>
      <c r="H1813">
        <v>1479</v>
      </c>
      <c r="I1813">
        <v>25</v>
      </c>
      <c r="J1813">
        <v>568446</v>
      </c>
      <c r="K1813" t="s">
        <v>56</v>
      </c>
      <c r="L1813" t="s">
        <v>145</v>
      </c>
    </row>
    <row r="1814" spans="1:12" hidden="1" x14ac:dyDescent="0.35">
      <c r="A1814" t="s">
        <v>1947</v>
      </c>
      <c r="B1814" t="s">
        <v>552</v>
      </c>
      <c r="C1814" t="s">
        <v>141</v>
      </c>
      <c r="D1814" t="s">
        <v>160</v>
      </c>
      <c r="E1814" t="s">
        <v>143</v>
      </c>
      <c r="F1814" t="s">
        <v>161</v>
      </c>
      <c r="G1814">
        <v>6360</v>
      </c>
      <c r="H1814">
        <v>2203</v>
      </c>
      <c r="I1814">
        <v>57</v>
      </c>
      <c r="J1814">
        <v>353599</v>
      </c>
      <c r="K1814" t="s">
        <v>57</v>
      </c>
      <c r="L1814" t="s">
        <v>145</v>
      </c>
    </row>
    <row r="1815" spans="1:12" hidden="1" x14ac:dyDescent="0.35">
      <c r="A1815" t="s">
        <v>1948</v>
      </c>
      <c r="B1815" t="s">
        <v>552</v>
      </c>
      <c r="C1815" t="s">
        <v>141</v>
      </c>
      <c r="D1815" t="s">
        <v>160</v>
      </c>
      <c r="E1815" t="s">
        <v>143</v>
      </c>
      <c r="F1815" t="s">
        <v>161</v>
      </c>
      <c r="G1815">
        <v>6240</v>
      </c>
      <c r="H1815">
        <v>1826</v>
      </c>
      <c r="I1815">
        <v>35</v>
      </c>
      <c r="J1815">
        <v>556308</v>
      </c>
      <c r="K1815" t="s">
        <v>57</v>
      </c>
      <c r="L1815" t="s">
        <v>145</v>
      </c>
    </row>
    <row r="1816" spans="1:12" hidden="1" x14ac:dyDescent="0.35">
      <c r="A1816" t="s">
        <v>589</v>
      </c>
      <c r="B1816" t="s">
        <v>552</v>
      </c>
      <c r="C1816" t="s">
        <v>141</v>
      </c>
      <c r="D1816" t="s">
        <v>160</v>
      </c>
      <c r="E1816" t="s">
        <v>143</v>
      </c>
      <c r="F1816" t="s">
        <v>161</v>
      </c>
      <c r="G1816">
        <v>6120</v>
      </c>
      <c r="H1816">
        <v>2163</v>
      </c>
      <c r="I1816">
        <v>35</v>
      </c>
      <c r="J1816">
        <v>251580</v>
      </c>
      <c r="K1816" t="s">
        <v>57</v>
      </c>
      <c r="L1816" t="s">
        <v>145</v>
      </c>
    </row>
    <row r="1817" spans="1:12" x14ac:dyDescent="0.35">
      <c r="A1817" t="s">
        <v>1949</v>
      </c>
      <c r="B1817" t="s">
        <v>552</v>
      </c>
      <c r="C1817" t="s">
        <v>147</v>
      </c>
      <c r="D1817" t="s">
        <v>160</v>
      </c>
      <c r="E1817" t="s">
        <v>143</v>
      </c>
      <c r="F1817" t="s">
        <v>161</v>
      </c>
      <c r="G1817">
        <v>6060</v>
      </c>
      <c r="H1817">
        <v>1606</v>
      </c>
      <c r="I1817">
        <v>32</v>
      </c>
      <c r="J1817">
        <v>268467</v>
      </c>
      <c r="K1817" t="s">
        <v>56</v>
      </c>
      <c r="L1817" t="s">
        <v>145</v>
      </c>
    </row>
    <row r="1818" spans="1:12" hidden="1" x14ac:dyDescent="0.35">
      <c r="A1818" t="s">
        <v>1950</v>
      </c>
      <c r="B1818" t="s">
        <v>552</v>
      </c>
      <c r="C1818" t="s">
        <v>149</v>
      </c>
      <c r="D1818" t="s">
        <v>160</v>
      </c>
      <c r="E1818" t="s">
        <v>143</v>
      </c>
      <c r="F1818" t="s">
        <v>161</v>
      </c>
      <c r="G1818">
        <v>6240</v>
      </c>
      <c r="H1818">
        <v>2080</v>
      </c>
      <c r="I1818">
        <v>33</v>
      </c>
      <c r="J1818">
        <v>234896</v>
      </c>
      <c r="K1818" t="s">
        <v>57</v>
      </c>
      <c r="L1818" t="s">
        <v>145</v>
      </c>
    </row>
    <row r="1819" spans="1:12" x14ac:dyDescent="0.35">
      <c r="A1819" t="s">
        <v>1951</v>
      </c>
      <c r="B1819" t="s">
        <v>552</v>
      </c>
      <c r="C1819" t="s">
        <v>147</v>
      </c>
      <c r="D1819" t="s">
        <v>160</v>
      </c>
      <c r="E1819" t="s">
        <v>143</v>
      </c>
      <c r="F1819" t="s">
        <v>161</v>
      </c>
      <c r="G1819">
        <v>7140</v>
      </c>
      <c r="H1819">
        <v>1946</v>
      </c>
      <c r="I1819">
        <v>66</v>
      </c>
      <c r="J1819">
        <v>427171</v>
      </c>
      <c r="K1819" t="s">
        <v>57</v>
      </c>
      <c r="L1819" t="s">
        <v>145</v>
      </c>
    </row>
    <row r="1820" spans="1:12" hidden="1" x14ac:dyDescent="0.35">
      <c r="A1820" t="s">
        <v>362</v>
      </c>
      <c r="B1820" t="s">
        <v>552</v>
      </c>
      <c r="C1820" t="s">
        <v>149</v>
      </c>
      <c r="D1820" t="s">
        <v>160</v>
      </c>
      <c r="E1820" t="s">
        <v>143</v>
      </c>
      <c r="F1820" t="s">
        <v>161</v>
      </c>
      <c r="G1820">
        <v>7420</v>
      </c>
      <c r="H1820">
        <v>2003</v>
      </c>
      <c r="I1820">
        <v>41</v>
      </c>
      <c r="J1820">
        <v>411736</v>
      </c>
      <c r="K1820" t="s">
        <v>57</v>
      </c>
      <c r="L1820" t="s">
        <v>145</v>
      </c>
    </row>
    <row r="1821" spans="1:12" x14ac:dyDescent="0.35">
      <c r="A1821" t="s">
        <v>1952</v>
      </c>
      <c r="B1821" t="s">
        <v>552</v>
      </c>
      <c r="C1821" t="s">
        <v>147</v>
      </c>
      <c r="D1821" t="s">
        <v>160</v>
      </c>
      <c r="E1821" t="s">
        <v>143</v>
      </c>
      <c r="F1821" t="s">
        <v>161</v>
      </c>
      <c r="G1821">
        <v>7630</v>
      </c>
      <c r="H1821">
        <v>2721</v>
      </c>
      <c r="I1821">
        <v>34</v>
      </c>
      <c r="J1821">
        <v>460421</v>
      </c>
      <c r="K1821" t="s">
        <v>57</v>
      </c>
      <c r="L1821" t="s">
        <v>145</v>
      </c>
    </row>
    <row r="1822" spans="1:12" hidden="1" x14ac:dyDescent="0.35">
      <c r="A1822" t="s">
        <v>1953</v>
      </c>
      <c r="B1822" t="s">
        <v>552</v>
      </c>
      <c r="C1822" t="s">
        <v>149</v>
      </c>
      <c r="D1822" t="s">
        <v>160</v>
      </c>
      <c r="E1822" t="s">
        <v>143</v>
      </c>
      <c r="F1822" t="s">
        <v>161</v>
      </c>
      <c r="G1822">
        <v>7560</v>
      </c>
      <c r="H1822">
        <v>2307</v>
      </c>
      <c r="I1822">
        <v>50</v>
      </c>
      <c r="J1822">
        <v>565602</v>
      </c>
      <c r="K1822" t="s">
        <v>56</v>
      </c>
      <c r="L1822" t="s">
        <v>145</v>
      </c>
    </row>
    <row r="1823" spans="1:12" hidden="1" x14ac:dyDescent="0.35">
      <c r="A1823" t="s">
        <v>1954</v>
      </c>
      <c r="B1823" t="s">
        <v>552</v>
      </c>
      <c r="C1823" t="s">
        <v>141</v>
      </c>
      <c r="D1823" t="s">
        <v>160</v>
      </c>
      <c r="E1823" t="s">
        <v>143</v>
      </c>
      <c r="F1823" t="s">
        <v>161</v>
      </c>
      <c r="G1823">
        <v>7210</v>
      </c>
      <c r="H1823">
        <v>2494</v>
      </c>
      <c r="I1823">
        <v>28</v>
      </c>
      <c r="J1823">
        <v>453495</v>
      </c>
      <c r="K1823" t="s">
        <v>57</v>
      </c>
      <c r="L1823" t="s">
        <v>145</v>
      </c>
    </row>
    <row r="1824" spans="1:12" x14ac:dyDescent="0.35">
      <c r="A1824" t="s">
        <v>993</v>
      </c>
      <c r="B1824" t="s">
        <v>552</v>
      </c>
      <c r="C1824" t="s">
        <v>147</v>
      </c>
      <c r="D1824" t="s">
        <v>160</v>
      </c>
      <c r="E1824" t="s">
        <v>143</v>
      </c>
      <c r="F1824" t="s">
        <v>161</v>
      </c>
      <c r="G1824">
        <v>8240</v>
      </c>
      <c r="H1824">
        <v>2459</v>
      </c>
      <c r="I1824">
        <v>47</v>
      </c>
      <c r="J1824">
        <v>561440</v>
      </c>
      <c r="K1824" t="s">
        <v>56</v>
      </c>
      <c r="L1824" t="s">
        <v>153</v>
      </c>
    </row>
    <row r="1825" spans="1:12" hidden="1" x14ac:dyDescent="0.35">
      <c r="A1825" t="s">
        <v>1955</v>
      </c>
      <c r="B1825" t="s">
        <v>552</v>
      </c>
      <c r="C1825" t="s">
        <v>149</v>
      </c>
      <c r="D1825" t="s">
        <v>160</v>
      </c>
      <c r="E1825" t="s">
        <v>143</v>
      </c>
      <c r="F1825" t="s">
        <v>161</v>
      </c>
      <c r="G1825">
        <v>8560</v>
      </c>
      <c r="H1825">
        <v>2142</v>
      </c>
      <c r="I1825">
        <v>26</v>
      </c>
      <c r="J1825">
        <v>735315</v>
      </c>
      <c r="K1825" t="s">
        <v>56</v>
      </c>
      <c r="L1825" t="s">
        <v>145</v>
      </c>
    </row>
    <row r="1826" spans="1:12" hidden="1" x14ac:dyDescent="0.35">
      <c r="A1826" t="s">
        <v>1956</v>
      </c>
      <c r="B1826" t="s">
        <v>552</v>
      </c>
      <c r="C1826" t="s">
        <v>141</v>
      </c>
      <c r="D1826" t="s">
        <v>160</v>
      </c>
      <c r="E1826" t="s">
        <v>143</v>
      </c>
      <c r="F1826" t="s">
        <v>161</v>
      </c>
      <c r="G1826">
        <v>8080</v>
      </c>
      <c r="H1826">
        <v>2329</v>
      </c>
      <c r="I1826">
        <v>54</v>
      </c>
      <c r="J1826">
        <v>603330</v>
      </c>
      <c r="K1826" t="s">
        <v>56</v>
      </c>
      <c r="L1826" t="s">
        <v>153</v>
      </c>
    </row>
    <row r="1827" spans="1:12" hidden="1" x14ac:dyDescent="0.35">
      <c r="A1827" t="s">
        <v>1957</v>
      </c>
      <c r="B1827" t="s">
        <v>552</v>
      </c>
      <c r="C1827" t="s">
        <v>149</v>
      </c>
      <c r="D1827" t="s">
        <v>160</v>
      </c>
      <c r="E1827" t="s">
        <v>143</v>
      </c>
      <c r="F1827" t="s">
        <v>161</v>
      </c>
      <c r="G1827">
        <v>8160</v>
      </c>
      <c r="H1827">
        <v>2678</v>
      </c>
      <c r="I1827">
        <v>41</v>
      </c>
      <c r="J1827">
        <v>526260</v>
      </c>
      <c r="K1827" t="s">
        <v>57</v>
      </c>
      <c r="L1827" t="s">
        <v>145</v>
      </c>
    </row>
    <row r="1828" spans="1:12" hidden="1" x14ac:dyDescent="0.35">
      <c r="A1828" t="s">
        <v>1958</v>
      </c>
      <c r="B1828" t="s">
        <v>552</v>
      </c>
      <c r="C1828" t="s">
        <v>149</v>
      </c>
      <c r="D1828" t="s">
        <v>160</v>
      </c>
      <c r="E1828" t="s">
        <v>143</v>
      </c>
      <c r="F1828" t="s">
        <v>161</v>
      </c>
      <c r="G1828">
        <v>9900</v>
      </c>
      <c r="H1828">
        <v>2272</v>
      </c>
      <c r="I1828">
        <v>43</v>
      </c>
      <c r="J1828">
        <v>738086</v>
      </c>
      <c r="K1828" t="s">
        <v>57</v>
      </c>
      <c r="L1828" t="s">
        <v>145</v>
      </c>
    </row>
    <row r="1829" spans="1:12" x14ac:dyDescent="0.35">
      <c r="A1829" t="s">
        <v>1959</v>
      </c>
      <c r="B1829" t="s">
        <v>552</v>
      </c>
      <c r="C1829" t="s">
        <v>147</v>
      </c>
      <c r="D1829" t="s">
        <v>160</v>
      </c>
      <c r="E1829" t="s">
        <v>143</v>
      </c>
      <c r="F1829" t="s">
        <v>161</v>
      </c>
      <c r="G1829">
        <v>14040</v>
      </c>
      <c r="H1829">
        <v>3858</v>
      </c>
      <c r="I1829">
        <v>29</v>
      </c>
      <c r="J1829">
        <v>632170</v>
      </c>
      <c r="K1829" t="s">
        <v>56</v>
      </c>
      <c r="L1829" t="s">
        <v>145</v>
      </c>
    </row>
    <row r="1830" spans="1:12" hidden="1" x14ac:dyDescent="0.35">
      <c r="A1830" t="s">
        <v>1960</v>
      </c>
      <c r="B1830" t="s">
        <v>552</v>
      </c>
      <c r="C1830" t="s">
        <v>149</v>
      </c>
      <c r="D1830" t="s">
        <v>160</v>
      </c>
      <c r="E1830" t="s">
        <v>143</v>
      </c>
      <c r="F1830" t="s">
        <v>161</v>
      </c>
      <c r="G1830">
        <v>15260</v>
      </c>
      <c r="H1830">
        <v>3785</v>
      </c>
      <c r="I1830">
        <v>53</v>
      </c>
      <c r="J1830">
        <v>712215</v>
      </c>
      <c r="K1830" t="s">
        <v>57</v>
      </c>
      <c r="L1830" t="s">
        <v>153</v>
      </c>
    </row>
    <row r="1831" spans="1:12" x14ac:dyDescent="0.35">
      <c r="A1831" t="s">
        <v>1961</v>
      </c>
      <c r="B1831" t="s">
        <v>552</v>
      </c>
      <c r="C1831" t="s">
        <v>147</v>
      </c>
      <c r="D1831" t="s">
        <v>160</v>
      </c>
      <c r="E1831" t="s">
        <v>143</v>
      </c>
      <c r="F1831" t="s">
        <v>161</v>
      </c>
      <c r="G1831">
        <v>15150</v>
      </c>
      <c r="H1831">
        <v>4333</v>
      </c>
      <c r="I1831">
        <v>64</v>
      </c>
      <c r="J1831">
        <v>660246</v>
      </c>
      <c r="K1831" t="s">
        <v>57</v>
      </c>
      <c r="L1831" t="s">
        <v>145</v>
      </c>
    </row>
    <row r="1832" spans="1:12" x14ac:dyDescent="0.35">
      <c r="A1832" t="s">
        <v>1962</v>
      </c>
      <c r="B1832" t="s">
        <v>552</v>
      </c>
      <c r="C1832" t="s">
        <v>147</v>
      </c>
      <c r="D1832" t="s">
        <v>160</v>
      </c>
      <c r="E1832" t="s">
        <v>143</v>
      </c>
      <c r="F1832" t="s">
        <v>161</v>
      </c>
      <c r="G1832">
        <v>17120</v>
      </c>
      <c r="H1832">
        <v>6163</v>
      </c>
      <c r="I1832">
        <v>37</v>
      </c>
      <c r="J1832">
        <v>419148</v>
      </c>
      <c r="K1832" t="s">
        <v>56</v>
      </c>
      <c r="L1832" t="s">
        <v>145</v>
      </c>
    </row>
    <row r="1833" spans="1:12" hidden="1" x14ac:dyDescent="0.35">
      <c r="A1833" t="s">
        <v>1963</v>
      </c>
      <c r="B1833" t="s">
        <v>552</v>
      </c>
      <c r="C1833" t="s">
        <v>149</v>
      </c>
      <c r="D1833" t="s">
        <v>160</v>
      </c>
      <c r="E1833" t="s">
        <v>143</v>
      </c>
      <c r="F1833" t="s">
        <v>161</v>
      </c>
      <c r="G1833">
        <v>18530</v>
      </c>
      <c r="H1833">
        <v>6307</v>
      </c>
      <c r="I1833">
        <v>43</v>
      </c>
      <c r="J1833">
        <v>680190</v>
      </c>
      <c r="K1833" t="s">
        <v>56</v>
      </c>
      <c r="L1833" t="s">
        <v>145</v>
      </c>
    </row>
    <row r="1834" spans="1:12" hidden="1" x14ac:dyDescent="0.35">
      <c r="A1834" t="s">
        <v>1964</v>
      </c>
      <c r="B1834" t="s">
        <v>552</v>
      </c>
      <c r="C1834" t="s">
        <v>149</v>
      </c>
      <c r="D1834" t="s">
        <v>160</v>
      </c>
      <c r="E1834" t="s">
        <v>143</v>
      </c>
      <c r="F1834" t="s">
        <v>161</v>
      </c>
      <c r="G1834">
        <v>46440</v>
      </c>
      <c r="H1834">
        <v>15935</v>
      </c>
      <c r="I1834">
        <v>39</v>
      </c>
      <c r="J1834">
        <v>960190</v>
      </c>
      <c r="K1834" t="s">
        <v>56</v>
      </c>
      <c r="L1834" t="s">
        <v>153</v>
      </c>
    </row>
    <row r="1835" spans="1:12" hidden="1" x14ac:dyDescent="0.35">
      <c r="A1835" t="s">
        <v>1965</v>
      </c>
      <c r="B1835" t="s">
        <v>552</v>
      </c>
      <c r="C1835" t="s">
        <v>149</v>
      </c>
      <c r="D1835" t="s">
        <v>160</v>
      </c>
      <c r="E1835" t="s">
        <v>143</v>
      </c>
      <c r="F1835" t="s">
        <v>161</v>
      </c>
      <c r="G1835">
        <v>46440</v>
      </c>
      <c r="H1835">
        <v>13093</v>
      </c>
      <c r="I1835">
        <v>44</v>
      </c>
      <c r="J1835">
        <v>572660</v>
      </c>
      <c r="K1835" t="s">
        <v>56</v>
      </c>
      <c r="L1835" t="s">
        <v>145</v>
      </c>
    </row>
    <row r="1836" spans="1:12" hidden="1" x14ac:dyDescent="0.35">
      <c r="A1836" t="s">
        <v>1966</v>
      </c>
      <c r="B1836" t="s">
        <v>552</v>
      </c>
      <c r="C1836" t="s">
        <v>141</v>
      </c>
      <c r="D1836" t="s">
        <v>160</v>
      </c>
      <c r="E1836" t="s">
        <v>143</v>
      </c>
      <c r="F1836" t="s">
        <v>161</v>
      </c>
      <c r="G1836">
        <v>50960</v>
      </c>
      <c r="H1836">
        <v>16023</v>
      </c>
      <c r="I1836">
        <v>37</v>
      </c>
      <c r="J1836">
        <v>780767</v>
      </c>
      <c r="K1836" t="s">
        <v>57</v>
      </c>
      <c r="L1836" t="s">
        <v>153</v>
      </c>
    </row>
    <row r="1837" spans="1:12" x14ac:dyDescent="0.35">
      <c r="A1837" t="s">
        <v>1967</v>
      </c>
      <c r="B1837" t="s">
        <v>552</v>
      </c>
      <c r="C1837" t="s">
        <v>147</v>
      </c>
      <c r="D1837" t="s">
        <v>160</v>
      </c>
      <c r="E1837" t="s">
        <v>143</v>
      </c>
      <c r="F1837" t="s">
        <v>161</v>
      </c>
      <c r="G1837">
        <v>86900</v>
      </c>
      <c r="H1837">
        <v>31568</v>
      </c>
      <c r="I1837">
        <v>37</v>
      </c>
      <c r="J1837">
        <v>1077574</v>
      </c>
      <c r="K1837" t="s">
        <v>57</v>
      </c>
      <c r="L1837" t="s">
        <v>145</v>
      </c>
    </row>
    <row r="1838" spans="1:12" hidden="1" x14ac:dyDescent="0.35">
      <c r="A1838" t="s">
        <v>1968</v>
      </c>
      <c r="B1838" t="s">
        <v>552</v>
      </c>
      <c r="C1838" t="s">
        <v>149</v>
      </c>
      <c r="D1838" t="s">
        <v>160</v>
      </c>
      <c r="E1838" t="s">
        <v>143</v>
      </c>
      <c r="F1838" t="s">
        <v>161</v>
      </c>
      <c r="G1838">
        <v>97650</v>
      </c>
      <c r="H1838">
        <v>37162</v>
      </c>
      <c r="I1838">
        <v>55</v>
      </c>
      <c r="J1838">
        <v>662611</v>
      </c>
      <c r="K1838" t="s">
        <v>57</v>
      </c>
      <c r="L1838" t="s">
        <v>145</v>
      </c>
    </row>
    <row r="1839" spans="1:12" hidden="1" x14ac:dyDescent="0.35">
      <c r="A1839" t="s">
        <v>1969</v>
      </c>
      <c r="B1839" t="s">
        <v>552</v>
      </c>
      <c r="C1839" t="s">
        <v>149</v>
      </c>
      <c r="D1839" t="s">
        <v>160</v>
      </c>
      <c r="E1839" t="s">
        <v>152</v>
      </c>
      <c r="F1839" t="s">
        <v>161</v>
      </c>
      <c r="G1839">
        <v>4160</v>
      </c>
      <c r="H1839">
        <v>1331</v>
      </c>
      <c r="I1839">
        <v>33</v>
      </c>
      <c r="J1839">
        <v>410538</v>
      </c>
      <c r="K1839" t="s">
        <v>57</v>
      </c>
      <c r="L1839" t="s">
        <v>145</v>
      </c>
    </row>
    <row r="1840" spans="1:12" hidden="1" x14ac:dyDescent="0.35">
      <c r="A1840" t="s">
        <v>1970</v>
      </c>
      <c r="B1840" t="s">
        <v>552</v>
      </c>
      <c r="C1840" t="s">
        <v>149</v>
      </c>
      <c r="D1840" t="s">
        <v>160</v>
      </c>
      <c r="E1840" t="s">
        <v>152</v>
      </c>
      <c r="F1840" t="s">
        <v>161</v>
      </c>
      <c r="G1840">
        <v>4280</v>
      </c>
      <c r="H1840">
        <v>1900</v>
      </c>
      <c r="I1840">
        <v>45</v>
      </c>
      <c r="J1840">
        <v>901368</v>
      </c>
      <c r="K1840" t="s">
        <v>56</v>
      </c>
      <c r="L1840" t="s">
        <v>145</v>
      </c>
    </row>
    <row r="1841" spans="1:12" x14ac:dyDescent="0.35">
      <c r="A1841" t="s">
        <v>1971</v>
      </c>
      <c r="B1841" t="s">
        <v>552</v>
      </c>
      <c r="C1841" t="s">
        <v>147</v>
      </c>
      <c r="D1841" t="s">
        <v>160</v>
      </c>
      <c r="E1841" t="s">
        <v>152</v>
      </c>
      <c r="F1841" t="s">
        <v>161</v>
      </c>
      <c r="G1841">
        <v>3150</v>
      </c>
      <c r="H1841">
        <v>979</v>
      </c>
      <c r="I1841">
        <v>42</v>
      </c>
      <c r="J1841">
        <v>633226</v>
      </c>
      <c r="K1841" t="s">
        <v>56</v>
      </c>
      <c r="L1841" t="s">
        <v>145</v>
      </c>
    </row>
    <row r="1842" spans="1:12" hidden="1" x14ac:dyDescent="0.35">
      <c r="A1842" t="s">
        <v>1972</v>
      </c>
      <c r="B1842" t="s">
        <v>552</v>
      </c>
      <c r="C1842" t="s">
        <v>141</v>
      </c>
      <c r="D1842" t="s">
        <v>160</v>
      </c>
      <c r="E1842" t="s">
        <v>152</v>
      </c>
      <c r="F1842" t="s">
        <v>161</v>
      </c>
      <c r="G1842">
        <v>5500</v>
      </c>
      <c r="H1842">
        <v>2266</v>
      </c>
      <c r="I1842">
        <v>32</v>
      </c>
      <c r="J1842">
        <v>791184</v>
      </c>
      <c r="K1842" t="s">
        <v>56</v>
      </c>
      <c r="L1842" t="s">
        <v>153</v>
      </c>
    </row>
    <row r="1843" spans="1:12" hidden="1" x14ac:dyDescent="0.35">
      <c r="A1843" t="s">
        <v>1973</v>
      </c>
      <c r="B1843" t="s">
        <v>552</v>
      </c>
      <c r="C1843" t="s">
        <v>141</v>
      </c>
      <c r="D1843" t="s">
        <v>160</v>
      </c>
      <c r="E1843" t="s">
        <v>152</v>
      </c>
      <c r="F1843" t="s">
        <v>161</v>
      </c>
      <c r="G1843">
        <v>5300</v>
      </c>
      <c r="H1843">
        <v>2193</v>
      </c>
      <c r="I1843">
        <v>28</v>
      </c>
      <c r="J1843">
        <v>745926</v>
      </c>
      <c r="K1843" t="s">
        <v>56</v>
      </c>
      <c r="L1843" t="s">
        <v>145</v>
      </c>
    </row>
    <row r="1844" spans="1:12" hidden="1" x14ac:dyDescent="0.35">
      <c r="A1844" t="s">
        <v>1974</v>
      </c>
      <c r="B1844" t="s">
        <v>552</v>
      </c>
      <c r="C1844" t="s">
        <v>141</v>
      </c>
      <c r="D1844" t="s">
        <v>160</v>
      </c>
      <c r="E1844" t="s">
        <v>152</v>
      </c>
      <c r="F1844" t="s">
        <v>161</v>
      </c>
      <c r="G1844">
        <v>5500</v>
      </c>
      <c r="H1844">
        <v>2373</v>
      </c>
      <c r="I1844">
        <v>35</v>
      </c>
      <c r="J1844">
        <v>672735</v>
      </c>
      <c r="K1844" t="s">
        <v>56</v>
      </c>
      <c r="L1844" t="s">
        <v>145</v>
      </c>
    </row>
    <row r="1845" spans="1:12" hidden="1" x14ac:dyDescent="0.35">
      <c r="A1845" t="s">
        <v>1975</v>
      </c>
      <c r="B1845" t="s">
        <v>552</v>
      </c>
      <c r="C1845" t="s">
        <v>141</v>
      </c>
      <c r="D1845" t="s">
        <v>160</v>
      </c>
      <c r="E1845" t="s">
        <v>152</v>
      </c>
      <c r="F1845" t="s">
        <v>161</v>
      </c>
      <c r="G1845">
        <v>5450</v>
      </c>
      <c r="H1845">
        <v>2369</v>
      </c>
      <c r="I1845">
        <v>52</v>
      </c>
      <c r="J1845">
        <v>845513</v>
      </c>
      <c r="K1845" t="s">
        <v>57</v>
      </c>
      <c r="L1845" t="s">
        <v>153</v>
      </c>
    </row>
    <row r="1846" spans="1:12" hidden="1" x14ac:dyDescent="0.35">
      <c r="A1846" t="s">
        <v>1976</v>
      </c>
      <c r="B1846" t="s">
        <v>552</v>
      </c>
      <c r="C1846" t="s">
        <v>149</v>
      </c>
      <c r="D1846" t="s">
        <v>160</v>
      </c>
      <c r="E1846" t="s">
        <v>152</v>
      </c>
      <c r="F1846" t="s">
        <v>161</v>
      </c>
      <c r="G1846">
        <v>6240</v>
      </c>
      <c r="H1846">
        <v>2419</v>
      </c>
      <c r="I1846">
        <v>25</v>
      </c>
      <c r="J1846">
        <v>780326</v>
      </c>
      <c r="K1846" t="s">
        <v>56</v>
      </c>
      <c r="L1846" t="s">
        <v>145</v>
      </c>
    </row>
    <row r="1847" spans="1:12" hidden="1" x14ac:dyDescent="0.35">
      <c r="A1847" t="s">
        <v>1977</v>
      </c>
      <c r="B1847" t="s">
        <v>552</v>
      </c>
      <c r="C1847" t="s">
        <v>141</v>
      </c>
      <c r="D1847" t="s">
        <v>160</v>
      </c>
      <c r="E1847" t="s">
        <v>152</v>
      </c>
      <c r="F1847" t="s">
        <v>161</v>
      </c>
      <c r="G1847">
        <v>6300</v>
      </c>
      <c r="H1847">
        <v>2092</v>
      </c>
      <c r="I1847">
        <v>29</v>
      </c>
      <c r="J1847">
        <v>676298</v>
      </c>
      <c r="K1847" t="s">
        <v>57</v>
      </c>
      <c r="L1847" t="s">
        <v>145</v>
      </c>
    </row>
    <row r="1848" spans="1:12" x14ac:dyDescent="0.35">
      <c r="A1848" t="s">
        <v>1978</v>
      </c>
      <c r="B1848" t="s">
        <v>552</v>
      </c>
      <c r="C1848" t="s">
        <v>147</v>
      </c>
      <c r="D1848" t="s">
        <v>160</v>
      </c>
      <c r="E1848" t="s">
        <v>152</v>
      </c>
      <c r="F1848" t="s">
        <v>161</v>
      </c>
      <c r="G1848">
        <v>6180</v>
      </c>
      <c r="H1848">
        <v>2480</v>
      </c>
      <c r="I1848">
        <v>30</v>
      </c>
      <c r="J1848">
        <v>479270</v>
      </c>
      <c r="K1848" t="s">
        <v>56</v>
      </c>
      <c r="L1848" t="s">
        <v>153</v>
      </c>
    </row>
    <row r="1849" spans="1:12" x14ac:dyDescent="0.35">
      <c r="A1849" t="s">
        <v>1979</v>
      </c>
      <c r="B1849" t="s">
        <v>552</v>
      </c>
      <c r="C1849" t="s">
        <v>147</v>
      </c>
      <c r="D1849" t="s">
        <v>160</v>
      </c>
      <c r="E1849" t="s">
        <v>152</v>
      </c>
      <c r="F1849" t="s">
        <v>161</v>
      </c>
      <c r="G1849">
        <v>6480</v>
      </c>
      <c r="H1849">
        <v>2054</v>
      </c>
      <c r="I1849">
        <v>38</v>
      </c>
      <c r="J1849">
        <v>759110</v>
      </c>
      <c r="K1849" t="s">
        <v>56</v>
      </c>
      <c r="L1849" t="s">
        <v>145</v>
      </c>
    </row>
    <row r="1850" spans="1:12" hidden="1" x14ac:dyDescent="0.35">
      <c r="A1850" t="s">
        <v>1980</v>
      </c>
      <c r="B1850" t="s">
        <v>552</v>
      </c>
      <c r="C1850" t="s">
        <v>149</v>
      </c>
      <c r="D1850" t="s">
        <v>160</v>
      </c>
      <c r="E1850" t="s">
        <v>152</v>
      </c>
      <c r="F1850" t="s">
        <v>161</v>
      </c>
      <c r="G1850">
        <v>7070</v>
      </c>
      <c r="H1850">
        <v>2570</v>
      </c>
      <c r="I1850">
        <v>37</v>
      </c>
      <c r="J1850">
        <v>865266</v>
      </c>
      <c r="K1850" t="s">
        <v>57</v>
      </c>
      <c r="L1850" t="s">
        <v>145</v>
      </c>
    </row>
    <row r="1851" spans="1:12" x14ac:dyDescent="0.35">
      <c r="A1851" t="s">
        <v>1981</v>
      </c>
      <c r="B1851" t="s">
        <v>552</v>
      </c>
      <c r="C1851" t="s">
        <v>147</v>
      </c>
      <c r="D1851" t="s">
        <v>160</v>
      </c>
      <c r="E1851" t="s">
        <v>152</v>
      </c>
      <c r="F1851" t="s">
        <v>161</v>
      </c>
      <c r="G1851">
        <v>7630</v>
      </c>
      <c r="H1851">
        <v>3116</v>
      </c>
      <c r="I1851">
        <v>42</v>
      </c>
      <c r="J1851">
        <v>710736</v>
      </c>
      <c r="K1851" t="s">
        <v>57</v>
      </c>
      <c r="L1851" t="s">
        <v>145</v>
      </c>
    </row>
    <row r="1852" spans="1:12" hidden="1" x14ac:dyDescent="0.35">
      <c r="A1852" t="s">
        <v>1982</v>
      </c>
      <c r="B1852" t="s">
        <v>552</v>
      </c>
      <c r="C1852" t="s">
        <v>149</v>
      </c>
      <c r="D1852" t="s">
        <v>160</v>
      </c>
      <c r="E1852" t="s">
        <v>152</v>
      </c>
      <c r="F1852" t="s">
        <v>161</v>
      </c>
      <c r="G1852">
        <v>7350</v>
      </c>
      <c r="H1852">
        <v>2329</v>
      </c>
      <c r="I1852">
        <v>54</v>
      </c>
      <c r="J1852">
        <v>759900</v>
      </c>
      <c r="K1852" t="s">
        <v>57</v>
      </c>
      <c r="L1852" t="s">
        <v>153</v>
      </c>
    </row>
    <row r="1853" spans="1:12" hidden="1" x14ac:dyDescent="0.35">
      <c r="A1853" t="s">
        <v>1983</v>
      </c>
      <c r="B1853" t="s">
        <v>552</v>
      </c>
      <c r="C1853" t="s">
        <v>149</v>
      </c>
      <c r="D1853" t="s">
        <v>160</v>
      </c>
      <c r="E1853" t="s">
        <v>152</v>
      </c>
      <c r="F1853" t="s">
        <v>161</v>
      </c>
      <c r="G1853">
        <v>7490</v>
      </c>
      <c r="H1853">
        <v>3280</v>
      </c>
      <c r="I1853">
        <v>59</v>
      </c>
      <c r="J1853">
        <v>852488</v>
      </c>
      <c r="K1853" t="s">
        <v>56</v>
      </c>
      <c r="L1853" t="s">
        <v>153</v>
      </c>
    </row>
    <row r="1854" spans="1:12" x14ac:dyDescent="0.35">
      <c r="A1854" t="s">
        <v>1984</v>
      </c>
      <c r="B1854" t="s">
        <v>552</v>
      </c>
      <c r="C1854" t="s">
        <v>147</v>
      </c>
      <c r="D1854" t="s">
        <v>160</v>
      </c>
      <c r="E1854" t="s">
        <v>152</v>
      </c>
      <c r="F1854" t="s">
        <v>161</v>
      </c>
      <c r="G1854">
        <v>7070</v>
      </c>
      <c r="H1854">
        <v>3494</v>
      </c>
      <c r="I1854">
        <v>26</v>
      </c>
      <c r="J1854">
        <v>531362</v>
      </c>
      <c r="K1854" t="s">
        <v>57</v>
      </c>
      <c r="L1854" t="s">
        <v>153</v>
      </c>
    </row>
    <row r="1855" spans="1:12" x14ac:dyDescent="0.35">
      <c r="A1855" t="s">
        <v>1985</v>
      </c>
      <c r="B1855" t="s">
        <v>552</v>
      </c>
      <c r="C1855" t="s">
        <v>147</v>
      </c>
      <c r="D1855" t="s">
        <v>160</v>
      </c>
      <c r="E1855" t="s">
        <v>152</v>
      </c>
      <c r="F1855" t="s">
        <v>161</v>
      </c>
      <c r="G1855">
        <v>7350</v>
      </c>
      <c r="H1855">
        <v>3465</v>
      </c>
      <c r="I1855">
        <v>34</v>
      </c>
      <c r="J1855">
        <v>708822</v>
      </c>
      <c r="K1855" t="s">
        <v>57</v>
      </c>
      <c r="L1855" t="s">
        <v>153</v>
      </c>
    </row>
    <row r="1856" spans="1:12" hidden="1" x14ac:dyDescent="0.35">
      <c r="A1856" t="s">
        <v>1986</v>
      </c>
      <c r="B1856" t="s">
        <v>552</v>
      </c>
      <c r="C1856" t="s">
        <v>149</v>
      </c>
      <c r="D1856" t="s">
        <v>160</v>
      </c>
      <c r="E1856" t="s">
        <v>152</v>
      </c>
      <c r="F1856" t="s">
        <v>161</v>
      </c>
      <c r="G1856">
        <v>7350</v>
      </c>
      <c r="H1856">
        <v>2448</v>
      </c>
      <c r="I1856">
        <v>51</v>
      </c>
      <c r="J1856">
        <v>603504</v>
      </c>
      <c r="K1856" t="s">
        <v>56</v>
      </c>
      <c r="L1856" t="s">
        <v>145</v>
      </c>
    </row>
    <row r="1857" spans="1:12" hidden="1" x14ac:dyDescent="0.35">
      <c r="A1857" t="s">
        <v>1987</v>
      </c>
      <c r="B1857" t="s">
        <v>552</v>
      </c>
      <c r="C1857" t="s">
        <v>141</v>
      </c>
      <c r="D1857" t="s">
        <v>160</v>
      </c>
      <c r="E1857" t="s">
        <v>152</v>
      </c>
      <c r="F1857" t="s">
        <v>161</v>
      </c>
      <c r="G1857">
        <v>8720</v>
      </c>
      <c r="H1857">
        <v>3052</v>
      </c>
      <c r="I1857">
        <v>36</v>
      </c>
      <c r="J1857">
        <v>456290</v>
      </c>
      <c r="K1857" t="s">
        <v>57</v>
      </c>
      <c r="L1857" t="s">
        <v>145</v>
      </c>
    </row>
    <row r="1858" spans="1:12" hidden="1" x14ac:dyDescent="0.35">
      <c r="A1858" t="s">
        <v>1988</v>
      </c>
      <c r="B1858" t="s">
        <v>552</v>
      </c>
      <c r="C1858" t="s">
        <v>141</v>
      </c>
      <c r="D1858" t="s">
        <v>160</v>
      </c>
      <c r="E1858" t="s">
        <v>152</v>
      </c>
      <c r="F1858" t="s">
        <v>161</v>
      </c>
      <c r="G1858">
        <v>8320</v>
      </c>
      <c r="H1858">
        <v>3542</v>
      </c>
      <c r="I1858">
        <v>34</v>
      </c>
      <c r="J1858">
        <v>871002</v>
      </c>
      <c r="K1858" t="s">
        <v>57</v>
      </c>
      <c r="L1858" t="s">
        <v>145</v>
      </c>
    </row>
    <row r="1859" spans="1:12" hidden="1" x14ac:dyDescent="0.35">
      <c r="A1859" t="s">
        <v>1989</v>
      </c>
      <c r="B1859" t="s">
        <v>552</v>
      </c>
      <c r="C1859" t="s">
        <v>149</v>
      </c>
      <c r="D1859" t="s">
        <v>160</v>
      </c>
      <c r="E1859" t="s">
        <v>152</v>
      </c>
      <c r="F1859" t="s">
        <v>161</v>
      </c>
      <c r="G1859">
        <v>26160</v>
      </c>
      <c r="H1859">
        <v>10015</v>
      </c>
      <c r="I1859">
        <v>28</v>
      </c>
      <c r="J1859">
        <v>769410</v>
      </c>
      <c r="K1859" t="s">
        <v>56</v>
      </c>
      <c r="L1859" t="s">
        <v>145</v>
      </c>
    </row>
    <row r="1860" spans="1:12" x14ac:dyDescent="0.35">
      <c r="A1860" t="s">
        <v>1319</v>
      </c>
      <c r="B1860" t="s">
        <v>552</v>
      </c>
      <c r="C1860" t="s">
        <v>147</v>
      </c>
      <c r="D1860" t="s">
        <v>160</v>
      </c>
      <c r="E1860" t="s">
        <v>152</v>
      </c>
      <c r="F1860" t="s">
        <v>161</v>
      </c>
      <c r="G1860">
        <v>29680</v>
      </c>
      <c r="H1860">
        <v>12160</v>
      </c>
      <c r="I1860">
        <v>51</v>
      </c>
      <c r="J1860">
        <v>726336</v>
      </c>
      <c r="K1860" t="s">
        <v>57</v>
      </c>
      <c r="L1860" t="s">
        <v>153</v>
      </c>
    </row>
    <row r="1861" spans="1:12" x14ac:dyDescent="0.35">
      <c r="A1861" t="s">
        <v>1990</v>
      </c>
      <c r="B1861" t="s">
        <v>552</v>
      </c>
      <c r="C1861" t="s">
        <v>147</v>
      </c>
      <c r="D1861" t="s">
        <v>160</v>
      </c>
      <c r="E1861" t="s">
        <v>152</v>
      </c>
      <c r="F1861" t="s">
        <v>161</v>
      </c>
      <c r="G1861">
        <v>39240</v>
      </c>
      <c r="H1861">
        <v>12978</v>
      </c>
      <c r="I1861">
        <v>31</v>
      </c>
      <c r="J1861">
        <v>387768</v>
      </c>
      <c r="K1861" t="s">
        <v>56</v>
      </c>
      <c r="L1861" t="s">
        <v>153</v>
      </c>
    </row>
    <row r="1862" spans="1:12" hidden="1" x14ac:dyDescent="0.35">
      <c r="A1862" t="s">
        <v>1346</v>
      </c>
      <c r="B1862" t="s">
        <v>552</v>
      </c>
      <c r="C1862" t="s">
        <v>149</v>
      </c>
      <c r="D1862" t="s">
        <v>160</v>
      </c>
      <c r="E1862" t="s">
        <v>152</v>
      </c>
      <c r="F1862" t="s">
        <v>161</v>
      </c>
      <c r="G1862">
        <v>64260</v>
      </c>
      <c r="H1862">
        <v>23543</v>
      </c>
      <c r="I1862">
        <v>52</v>
      </c>
      <c r="J1862">
        <v>475416</v>
      </c>
      <c r="K1862" t="s">
        <v>57</v>
      </c>
      <c r="L1862" t="s">
        <v>145</v>
      </c>
    </row>
    <row r="1863" spans="1:12" hidden="1" x14ac:dyDescent="0.35">
      <c r="A1863" t="s">
        <v>1991</v>
      </c>
      <c r="B1863" t="s">
        <v>552</v>
      </c>
      <c r="C1863" t="s">
        <v>141</v>
      </c>
      <c r="D1863" t="s">
        <v>160</v>
      </c>
      <c r="E1863" t="s">
        <v>152</v>
      </c>
      <c r="F1863" t="s">
        <v>161</v>
      </c>
      <c r="G1863">
        <v>99640</v>
      </c>
      <c r="H1863">
        <v>39480</v>
      </c>
      <c r="I1863">
        <v>43</v>
      </c>
      <c r="J1863">
        <v>539066</v>
      </c>
      <c r="K1863" t="s">
        <v>57</v>
      </c>
      <c r="L1863" t="s">
        <v>145</v>
      </c>
    </row>
    <row r="1864" spans="1:12" hidden="1" x14ac:dyDescent="0.35">
      <c r="A1864" t="s">
        <v>1992</v>
      </c>
      <c r="B1864" t="s">
        <v>552</v>
      </c>
      <c r="C1864" t="s">
        <v>149</v>
      </c>
      <c r="D1864" t="s">
        <v>160</v>
      </c>
      <c r="E1864" t="s">
        <v>156</v>
      </c>
      <c r="F1864" t="s">
        <v>161</v>
      </c>
      <c r="G1864">
        <v>6360</v>
      </c>
      <c r="H1864">
        <v>2121</v>
      </c>
      <c r="I1864">
        <v>28</v>
      </c>
      <c r="J1864">
        <v>834732</v>
      </c>
      <c r="K1864" t="s">
        <v>56</v>
      </c>
      <c r="L1864" t="s">
        <v>153</v>
      </c>
    </row>
    <row r="1865" spans="1:12" x14ac:dyDescent="0.35">
      <c r="A1865" t="s">
        <v>1993</v>
      </c>
      <c r="B1865" t="s">
        <v>552</v>
      </c>
      <c r="C1865" t="s">
        <v>147</v>
      </c>
      <c r="D1865" t="s">
        <v>160</v>
      </c>
      <c r="E1865" t="s">
        <v>156</v>
      </c>
      <c r="F1865" t="s">
        <v>161</v>
      </c>
      <c r="G1865">
        <v>8720</v>
      </c>
      <c r="H1865">
        <v>3985</v>
      </c>
      <c r="I1865">
        <v>41</v>
      </c>
      <c r="J1865">
        <v>532480</v>
      </c>
      <c r="K1865" t="s">
        <v>57</v>
      </c>
      <c r="L1865" t="s">
        <v>145</v>
      </c>
    </row>
    <row r="1866" spans="1:12" x14ac:dyDescent="0.35">
      <c r="A1866" t="s">
        <v>1994</v>
      </c>
      <c r="B1866" t="s">
        <v>552</v>
      </c>
      <c r="C1866" t="s">
        <v>147</v>
      </c>
      <c r="D1866" t="s">
        <v>160</v>
      </c>
      <c r="E1866" t="s">
        <v>156</v>
      </c>
      <c r="F1866" t="s">
        <v>161</v>
      </c>
      <c r="G1866">
        <v>2180</v>
      </c>
      <c r="H1866">
        <v>869</v>
      </c>
      <c r="I1866">
        <v>32</v>
      </c>
      <c r="J1866">
        <v>321786</v>
      </c>
      <c r="K1866" t="s">
        <v>57</v>
      </c>
      <c r="L1866" t="s">
        <v>145</v>
      </c>
    </row>
    <row r="1867" spans="1:12" hidden="1" x14ac:dyDescent="0.35">
      <c r="A1867" t="s">
        <v>1995</v>
      </c>
      <c r="B1867" t="s">
        <v>552</v>
      </c>
      <c r="C1867" t="s">
        <v>141</v>
      </c>
      <c r="D1867" t="s">
        <v>160</v>
      </c>
      <c r="E1867" t="s">
        <v>156</v>
      </c>
      <c r="F1867" t="s">
        <v>161</v>
      </c>
      <c r="G1867">
        <v>4400</v>
      </c>
      <c r="H1867">
        <v>1456</v>
      </c>
      <c r="I1867">
        <v>51</v>
      </c>
      <c r="J1867">
        <v>482936</v>
      </c>
      <c r="K1867" t="s">
        <v>57</v>
      </c>
      <c r="L1867" t="s">
        <v>145</v>
      </c>
    </row>
    <row r="1868" spans="1:12" hidden="1" x14ac:dyDescent="0.35">
      <c r="A1868" t="s">
        <v>1996</v>
      </c>
      <c r="B1868" t="s">
        <v>552</v>
      </c>
      <c r="C1868" t="s">
        <v>149</v>
      </c>
      <c r="D1868" t="s">
        <v>160</v>
      </c>
      <c r="E1868" t="s">
        <v>156</v>
      </c>
      <c r="F1868" t="s">
        <v>161</v>
      </c>
      <c r="G1868">
        <v>5250</v>
      </c>
      <c r="H1868">
        <v>2420</v>
      </c>
      <c r="I1868">
        <v>45</v>
      </c>
      <c r="J1868">
        <v>769649</v>
      </c>
      <c r="K1868" t="s">
        <v>56</v>
      </c>
      <c r="L1868" t="s">
        <v>153</v>
      </c>
    </row>
    <row r="1869" spans="1:12" hidden="1" x14ac:dyDescent="0.35">
      <c r="A1869" t="s">
        <v>1997</v>
      </c>
      <c r="B1869" t="s">
        <v>552</v>
      </c>
      <c r="C1869" t="s">
        <v>149</v>
      </c>
      <c r="D1869" t="s">
        <v>160</v>
      </c>
      <c r="E1869" t="s">
        <v>156</v>
      </c>
      <c r="F1869" t="s">
        <v>161</v>
      </c>
      <c r="G1869">
        <v>6180</v>
      </c>
      <c r="H1869">
        <v>2098</v>
      </c>
      <c r="I1869">
        <v>32</v>
      </c>
      <c r="J1869">
        <v>902440</v>
      </c>
      <c r="K1869" t="s">
        <v>56</v>
      </c>
      <c r="L1869" t="s">
        <v>145</v>
      </c>
    </row>
    <row r="1870" spans="1:12" x14ac:dyDescent="0.35">
      <c r="A1870" t="s">
        <v>1998</v>
      </c>
      <c r="B1870" t="s">
        <v>552</v>
      </c>
      <c r="C1870" t="s">
        <v>147</v>
      </c>
      <c r="D1870" t="s">
        <v>160</v>
      </c>
      <c r="E1870" t="s">
        <v>156</v>
      </c>
      <c r="F1870" t="s">
        <v>161</v>
      </c>
      <c r="G1870">
        <v>6540</v>
      </c>
      <c r="H1870">
        <v>2485</v>
      </c>
      <c r="I1870">
        <v>40</v>
      </c>
      <c r="J1870">
        <v>598212</v>
      </c>
      <c r="K1870" t="s">
        <v>57</v>
      </c>
      <c r="L1870" t="s">
        <v>153</v>
      </c>
    </row>
    <row r="1871" spans="1:12" x14ac:dyDescent="0.35">
      <c r="A1871" t="s">
        <v>1999</v>
      </c>
      <c r="B1871" t="s">
        <v>552</v>
      </c>
      <c r="C1871" t="s">
        <v>147</v>
      </c>
      <c r="D1871" t="s">
        <v>160</v>
      </c>
      <c r="E1871" t="s">
        <v>156</v>
      </c>
      <c r="F1871" t="s">
        <v>161</v>
      </c>
      <c r="G1871">
        <v>6240</v>
      </c>
      <c r="H1871">
        <v>3102</v>
      </c>
      <c r="I1871">
        <v>57</v>
      </c>
      <c r="J1871">
        <v>609030</v>
      </c>
      <c r="K1871" t="s">
        <v>57</v>
      </c>
      <c r="L1871" t="s">
        <v>145</v>
      </c>
    </row>
    <row r="1872" spans="1:12" hidden="1" x14ac:dyDescent="0.35">
      <c r="A1872" t="s">
        <v>2000</v>
      </c>
      <c r="B1872" t="s">
        <v>552</v>
      </c>
      <c r="C1872" t="s">
        <v>141</v>
      </c>
      <c r="D1872" t="s">
        <v>160</v>
      </c>
      <c r="E1872" t="s">
        <v>156</v>
      </c>
      <c r="F1872" t="s">
        <v>161</v>
      </c>
      <c r="G1872">
        <v>6120</v>
      </c>
      <c r="H1872">
        <v>2178</v>
      </c>
      <c r="I1872">
        <v>28</v>
      </c>
      <c r="J1872">
        <v>793302</v>
      </c>
      <c r="K1872" t="s">
        <v>57</v>
      </c>
      <c r="L1872" t="s">
        <v>145</v>
      </c>
    </row>
    <row r="1873" spans="1:12" hidden="1" x14ac:dyDescent="0.35">
      <c r="A1873" t="s">
        <v>2001</v>
      </c>
      <c r="B1873" t="s">
        <v>552</v>
      </c>
      <c r="C1873" t="s">
        <v>141</v>
      </c>
      <c r="D1873" t="s">
        <v>160</v>
      </c>
      <c r="E1873" t="s">
        <v>156</v>
      </c>
      <c r="F1873" t="s">
        <v>161</v>
      </c>
      <c r="G1873">
        <v>6480</v>
      </c>
      <c r="H1873">
        <v>2824</v>
      </c>
      <c r="I1873">
        <v>39</v>
      </c>
      <c r="J1873">
        <v>513555</v>
      </c>
      <c r="K1873" t="s">
        <v>56</v>
      </c>
      <c r="L1873" t="s">
        <v>153</v>
      </c>
    </row>
    <row r="1874" spans="1:12" x14ac:dyDescent="0.35">
      <c r="A1874" t="s">
        <v>2002</v>
      </c>
      <c r="B1874" t="s">
        <v>552</v>
      </c>
      <c r="C1874" t="s">
        <v>147</v>
      </c>
      <c r="D1874" t="s">
        <v>160</v>
      </c>
      <c r="E1874" t="s">
        <v>156</v>
      </c>
      <c r="F1874" t="s">
        <v>161</v>
      </c>
      <c r="G1874">
        <v>7140</v>
      </c>
      <c r="H1874">
        <v>3402</v>
      </c>
      <c r="I1874">
        <v>55</v>
      </c>
      <c r="J1874">
        <v>561560</v>
      </c>
      <c r="K1874" t="s">
        <v>56</v>
      </c>
      <c r="L1874" t="s">
        <v>145</v>
      </c>
    </row>
    <row r="1875" spans="1:12" hidden="1" x14ac:dyDescent="0.35">
      <c r="A1875" t="s">
        <v>2003</v>
      </c>
      <c r="B1875" t="s">
        <v>552</v>
      </c>
      <c r="C1875" t="s">
        <v>141</v>
      </c>
      <c r="D1875" t="s">
        <v>160</v>
      </c>
      <c r="E1875" t="s">
        <v>156</v>
      </c>
      <c r="F1875" t="s">
        <v>161</v>
      </c>
      <c r="G1875">
        <v>7700</v>
      </c>
      <c r="H1875">
        <v>2746</v>
      </c>
      <c r="I1875">
        <v>58</v>
      </c>
      <c r="J1875">
        <v>620472</v>
      </c>
      <c r="K1875" t="s">
        <v>57</v>
      </c>
      <c r="L1875" t="s">
        <v>153</v>
      </c>
    </row>
    <row r="1876" spans="1:12" hidden="1" x14ac:dyDescent="0.35">
      <c r="A1876" t="s">
        <v>2004</v>
      </c>
      <c r="B1876" t="s">
        <v>552</v>
      </c>
      <c r="C1876" t="s">
        <v>141</v>
      </c>
      <c r="D1876" t="s">
        <v>160</v>
      </c>
      <c r="E1876" t="s">
        <v>156</v>
      </c>
      <c r="F1876" t="s">
        <v>161</v>
      </c>
      <c r="G1876">
        <v>7070</v>
      </c>
      <c r="H1876">
        <v>3454</v>
      </c>
      <c r="I1876">
        <v>30</v>
      </c>
      <c r="J1876">
        <v>1042715</v>
      </c>
      <c r="K1876" t="s">
        <v>57</v>
      </c>
      <c r="L1876" t="s">
        <v>145</v>
      </c>
    </row>
    <row r="1877" spans="1:12" hidden="1" x14ac:dyDescent="0.35">
      <c r="A1877" t="s">
        <v>2005</v>
      </c>
      <c r="B1877" t="s">
        <v>552</v>
      </c>
      <c r="C1877" t="s">
        <v>141</v>
      </c>
      <c r="D1877" t="s">
        <v>160</v>
      </c>
      <c r="E1877" t="s">
        <v>156</v>
      </c>
      <c r="F1877" t="s">
        <v>161</v>
      </c>
      <c r="G1877">
        <v>7280</v>
      </c>
      <c r="H1877">
        <v>3295</v>
      </c>
      <c r="I1877">
        <v>29</v>
      </c>
      <c r="J1877">
        <v>518415</v>
      </c>
      <c r="K1877" t="s">
        <v>57</v>
      </c>
      <c r="L1877" t="s">
        <v>145</v>
      </c>
    </row>
    <row r="1878" spans="1:12" hidden="1" x14ac:dyDescent="0.35">
      <c r="A1878" t="s">
        <v>2006</v>
      </c>
      <c r="B1878" t="s">
        <v>552</v>
      </c>
      <c r="C1878" t="s">
        <v>141</v>
      </c>
      <c r="D1878" t="s">
        <v>160</v>
      </c>
      <c r="E1878" t="s">
        <v>156</v>
      </c>
      <c r="F1878" t="s">
        <v>161</v>
      </c>
      <c r="G1878">
        <v>7700</v>
      </c>
      <c r="H1878">
        <v>3190</v>
      </c>
      <c r="I1878">
        <v>39</v>
      </c>
      <c r="J1878">
        <v>702570</v>
      </c>
      <c r="K1878" t="s">
        <v>57</v>
      </c>
      <c r="L1878" t="s">
        <v>153</v>
      </c>
    </row>
    <row r="1879" spans="1:12" x14ac:dyDescent="0.35">
      <c r="A1879" t="s">
        <v>2007</v>
      </c>
      <c r="B1879" t="s">
        <v>552</v>
      </c>
      <c r="C1879" t="s">
        <v>147</v>
      </c>
      <c r="D1879" t="s">
        <v>160</v>
      </c>
      <c r="E1879" t="s">
        <v>156</v>
      </c>
      <c r="F1879" t="s">
        <v>161</v>
      </c>
      <c r="G1879">
        <v>7140</v>
      </c>
      <c r="H1879">
        <v>2969</v>
      </c>
      <c r="I1879">
        <v>25</v>
      </c>
      <c r="J1879">
        <v>618310</v>
      </c>
      <c r="K1879" t="s">
        <v>56</v>
      </c>
      <c r="L1879" t="s">
        <v>145</v>
      </c>
    </row>
    <row r="1880" spans="1:12" hidden="1" x14ac:dyDescent="0.35">
      <c r="A1880" t="s">
        <v>2008</v>
      </c>
      <c r="B1880" t="s">
        <v>552</v>
      </c>
      <c r="C1880" t="s">
        <v>141</v>
      </c>
      <c r="D1880" t="s">
        <v>160</v>
      </c>
      <c r="E1880" t="s">
        <v>156</v>
      </c>
      <c r="F1880" t="s">
        <v>161</v>
      </c>
      <c r="G1880">
        <v>8640</v>
      </c>
      <c r="H1880">
        <v>3151</v>
      </c>
      <c r="I1880">
        <v>57</v>
      </c>
      <c r="J1880">
        <v>593178</v>
      </c>
      <c r="K1880" t="s">
        <v>57</v>
      </c>
      <c r="L1880" t="s">
        <v>145</v>
      </c>
    </row>
    <row r="1881" spans="1:12" hidden="1" x14ac:dyDescent="0.35">
      <c r="A1881" t="s">
        <v>2009</v>
      </c>
      <c r="B1881" t="s">
        <v>552</v>
      </c>
      <c r="C1881" t="s">
        <v>149</v>
      </c>
      <c r="D1881" t="s">
        <v>160</v>
      </c>
      <c r="E1881" t="s">
        <v>156</v>
      </c>
      <c r="F1881" t="s">
        <v>161</v>
      </c>
      <c r="G1881">
        <v>8080</v>
      </c>
      <c r="H1881">
        <v>4224</v>
      </c>
      <c r="I1881">
        <v>52</v>
      </c>
      <c r="J1881">
        <v>589469</v>
      </c>
      <c r="K1881" t="s">
        <v>56</v>
      </c>
      <c r="L1881" t="s">
        <v>145</v>
      </c>
    </row>
    <row r="1882" spans="1:12" hidden="1" x14ac:dyDescent="0.35">
      <c r="A1882" t="s">
        <v>2010</v>
      </c>
      <c r="B1882" t="s">
        <v>552</v>
      </c>
      <c r="C1882" t="s">
        <v>149</v>
      </c>
      <c r="D1882" t="s">
        <v>160</v>
      </c>
      <c r="E1882" t="s">
        <v>156</v>
      </c>
      <c r="F1882" t="s">
        <v>161</v>
      </c>
      <c r="G1882">
        <v>8400</v>
      </c>
      <c r="H1882">
        <v>3937</v>
      </c>
      <c r="I1882">
        <v>50</v>
      </c>
      <c r="J1882">
        <v>791780</v>
      </c>
      <c r="K1882" t="s">
        <v>57</v>
      </c>
      <c r="L1882" t="s">
        <v>153</v>
      </c>
    </row>
    <row r="1883" spans="1:12" hidden="1" x14ac:dyDescent="0.35">
      <c r="A1883" t="s">
        <v>2011</v>
      </c>
      <c r="B1883" t="s">
        <v>552</v>
      </c>
      <c r="C1883" t="s">
        <v>141</v>
      </c>
      <c r="D1883" t="s">
        <v>160</v>
      </c>
      <c r="E1883" t="s">
        <v>156</v>
      </c>
      <c r="F1883" t="s">
        <v>161</v>
      </c>
      <c r="G1883">
        <v>9450</v>
      </c>
      <c r="H1883">
        <v>3244</v>
      </c>
      <c r="I1883">
        <v>42</v>
      </c>
      <c r="J1883">
        <v>386628</v>
      </c>
      <c r="K1883" t="s">
        <v>57</v>
      </c>
      <c r="L1883" t="s">
        <v>145</v>
      </c>
    </row>
    <row r="1884" spans="1:12" hidden="1" x14ac:dyDescent="0.35">
      <c r="A1884" t="s">
        <v>2012</v>
      </c>
      <c r="B1884" t="s">
        <v>552</v>
      </c>
      <c r="C1884" t="s">
        <v>141</v>
      </c>
      <c r="D1884" t="s">
        <v>160</v>
      </c>
      <c r="E1884" t="s">
        <v>156</v>
      </c>
      <c r="F1884" t="s">
        <v>161</v>
      </c>
      <c r="G1884">
        <v>9180</v>
      </c>
      <c r="H1884">
        <v>4252</v>
      </c>
      <c r="I1884">
        <v>39</v>
      </c>
      <c r="J1884">
        <v>1023990</v>
      </c>
      <c r="K1884" t="s">
        <v>57</v>
      </c>
      <c r="L1884" t="s">
        <v>145</v>
      </c>
    </row>
    <row r="1885" spans="1:12" hidden="1" x14ac:dyDescent="0.35">
      <c r="A1885" t="s">
        <v>2013</v>
      </c>
      <c r="B1885" t="s">
        <v>552</v>
      </c>
      <c r="C1885" t="s">
        <v>141</v>
      </c>
      <c r="D1885" t="s">
        <v>160</v>
      </c>
      <c r="E1885" t="s">
        <v>156</v>
      </c>
      <c r="F1885" t="s">
        <v>161</v>
      </c>
      <c r="G1885">
        <v>15450</v>
      </c>
      <c r="H1885">
        <v>6142</v>
      </c>
      <c r="I1885">
        <v>37</v>
      </c>
      <c r="J1885">
        <v>675150</v>
      </c>
      <c r="K1885" t="s">
        <v>57</v>
      </c>
      <c r="L1885" t="s">
        <v>153</v>
      </c>
    </row>
    <row r="1886" spans="1:12" hidden="1" x14ac:dyDescent="0.35">
      <c r="A1886" t="s">
        <v>2014</v>
      </c>
      <c r="B1886" t="s">
        <v>552</v>
      </c>
      <c r="C1886" t="s">
        <v>149</v>
      </c>
      <c r="D1886" t="s">
        <v>160</v>
      </c>
      <c r="E1886" t="s">
        <v>156</v>
      </c>
      <c r="F1886" t="s">
        <v>161</v>
      </c>
      <c r="G1886">
        <v>37100</v>
      </c>
      <c r="H1886">
        <v>16695</v>
      </c>
      <c r="I1886">
        <v>50</v>
      </c>
      <c r="J1886">
        <v>785376</v>
      </c>
      <c r="K1886" t="s">
        <v>57</v>
      </c>
      <c r="L1886" t="s">
        <v>145</v>
      </c>
    </row>
    <row r="1887" spans="1:12" hidden="1" x14ac:dyDescent="0.35">
      <c r="A1887" t="s">
        <v>2015</v>
      </c>
      <c r="B1887" t="s">
        <v>552</v>
      </c>
      <c r="C1887" t="s">
        <v>141</v>
      </c>
      <c r="D1887" t="s">
        <v>160</v>
      </c>
      <c r="E1887" t="s">
        <v>156</v>
      </c>
      <c r="F1887" t="s">
        <v>161</v>
      </c>
      <c r="G1887">
        <v>54500</v>
      </c>
      <c r="H1887">
        <v>19620</v>
      </c>
      <c r="I1887">
        <v>40</v>
      </c>
      <c r="J1887">
        <v>332877</v>
      </c>
      <c r="K1887" t="s">
        <v>57</v>
      </c>
      <c r="L1887" t="s">
        <v>145</v>
      </c>
    </row>
    <row r="1888" spans="1:12" hidden="1" x14ac:dyDescent="0.35">
      <c r="A1888" t="s">
        <v>2016</v>
      </c>
      <c r="B1888" t="s">
        <v>552</v>
      </c>
      <c r="C1888" t="s">
        <v>149</v>
      </c>
      <c r="D1888" t="s">
        <v>160</v>
      </c>
      <c r="E1888" t="s">
        <v>156</v>
      </c>
      <c r="F1888" t="s">
        <v>161</v>
      </c>
      <c r="G1888">
        <v>65650</v>
      </c>
      <c r="H1888">
        <v>28600</v>
      </c>
      <c r="I1888">
        <v>49</v>
      </c>
      <c r="J1888">
        <v>351000</v>
      </c>
      <c r="K1888" t="s">
        <v>56</v>
      </c>
      <c r="L1888" t="s">
        <v>145</v>
      </c>
    </row>
    <row r="1889" spans="1:12" hidden="1" x14ac:dyDescent="0.35">
      <c r="A1889" t="s">
        <v>2017</v>
      </c>
      <c r="B1889" t="s">
        <v>552</v>
      </c>
      <c r="C1889" t="s">
        <v>141</v>
      </c>
      <c r="D1889" t="s">
        <v>160</v>
      </c>
      <c r="E1889" t="s">
        <v>156</v>
      </c>
      <c r="F1889" t="s">
        <v>161</v>
      </c>
      <c r="G1889">
        <v>97650</v>
      </c>
      <c r="H1889">
        <v>41329</v>
      </c>
      <c r="I1889">
        <v>49</v>
      </c>
      <c r="J1889">
        <v>511500</v>
      </c>
      <c r="K1889" t="s">
        <v>56</v>
      </c>
      <c r="L1889" t="s">
        <v>153</v>
      </c>
    </row>
    <row r="1890" spans="1:12" hidden="1" x14ac:dyDescent="0.35">
      <c r="A1890" t="s">
        <v>2018</v>
      </c>
      <c r="B1890" t="s">
        <v>552</v>
      </c>
      <c r="C1890" t="s">
        <v>141</v>
      </c>
      <c r="D1890" t="s">
        <v>274</v>
      </c>
      <c r="E1890" t="s">
        <v>143</v>
      </c>
      <c r="F1890" t="s">
        <v>275</v>
      </c>
      <c r="G1890">
        <v>86430</v>
      </c>
      <c r="H1890">
        <v>82428</v>
      </c>
      <c r="I1890">
        <v>32</v>
      </c>
      <c r="J1890">
        <v>678637</v>
      </c>
      <c r="K1890" t="s">
        <v>57</v>
      </c>
      <c r="L1890" t="s">
        <v>145</v>
      </c>
    </row>
    <row r="1891" spans="1:12" hidden="1" x14ac:dyDescent="0.35">
      <c r="A1891" t="s">
        <v>2019</v>
      </c>
      <c r="B1891" t="s">
        <v>552</v>
      </c>
      <c r="C1891" t="s">
        <v>149</v>
      </c>
      <c r="D1891" t="s">
        <v>274</v>
      </c>
      <c r="E1891" t="s">
        <v>143</v>
      </c>
      <c r="F1891" t="s">
        <v>275</v>
      </c>
      <c r="G1891">
        <v>302543</v>
      </c>
      <c r="H1891">
        <v>285889</v>
      </c>
      <c r="I1891">
        <v>55</v>
      </c>
      <c r="J1891">
        <v>1981799</v>
      </c>
      <c r="K1891" t="s">
        <v>57</v>
      </c>
      <c r="L1891" t="s">
        <v>145</v>
      </c>
    </row>
    <row r="1892" spans="1:12" hidden="1" x14ac:dyDescent="0.35">
      <c r="A1892" t="s">
        <v>2020</v>
      </c>
      <c r="B1892" t="s">
        <v>552</v>
      </c>
      <c r="C1892" t="s">
        <v>141</v>
      </c>
      <c r="D1892" t="s">
        <v>274</v>
      </c>
      <c r="E1892" t="s">
        <v>156</v>
      </c>
      <c r="F1892" t="s">
        <v>275</v>
      </c>
      <c r="G1892">
        <v>191880</v>
      </c>
      <c r="H1892">
        <v>80921</v>
      </c>
      <c r="I1892">
        <v>55</v>
      </c>
      <c r="J1892">
        <v>372690</v>
      </c>
      <c r="K1892" t="s">
        <v>56</v>
      </c>
      <c r="L1892" t="s">
        <v>145</v>
      </c>
    </row>
    <row r="1893" spans="1:12" x14ac:dyDescent="0.35">
      <c r="A1893" t="s">
        <v>2021</v>
      </c>
      <c r="B1893" t="s">
        <v>552</v>
      </c>
      <c r="C1893" t="s">
        <v>147</v>
      </c>
      <c r="D1893" t="s">
        <v>274</v>
      </c>
      <c r="E1893" t="s">
        <v>156</v>
      </c>
      <c r="F1893" t="s">
        <v>275</v>
      </c>
      <c r="G1893">
        <v>431042</v>
      </c>
      <c r="H1893">
        <v>174764</v>
      </c>
      <c r="I1893">
        <v>30</v>
      </c>
      <c r="J1893">
        <v>3516626</v>
      </c>
      <c r="K1893" t="s">
        <v>57</v>
      </c>
      <c r="L1893" t="s">
        <v>145</v>
      </c>
    </row>
    <row r="1894" spans="1:12" x14ac:dyDescent="0.35">
      <c r="A1894" t="s">
        <v>2022</v>
      </c>
      <c r="B1894" t="s">
        <v>552</v>
      </c>
      <c r="C1894" t="s">
        <v>147</v>
      </c>
      <c r="D1894" t="s">
        <v>274</v>
      </c>
      <c r="E1894" t="s">
        <v>143</v>
      </c>
      <c r="F1894" t="s">
        <v>283</v>
      </c>
      <c r="G1894">
        <v>27830</v>
      </c>
      <c r="H1894">
        <v>8109</v>
      </c>
      <c r="I1894">
        <v>38</v>
      </c>
      <c r="J1894">
        <v>285192</v>
      </c>
      <c r="K1894" t="s">
        <v>57</v>
      </c>
      <c r="L1894" t="s">
        <v>145</v>
      </c>
    </row>
    <row r="1895" spans="1:12" x14ac:dyDescent="0.35">
      <c r="A1895" t="s">
        <v>2023</v>
      </c>
      <c r="B1895" t="s">
        <v>552</v>
      </c>
      <c r="C1895" t="s">
        <v>147</v>
      </c>
      <c r="D1895" t="s">
        <v>274</v>
      </c>
      <c r="E1895" t="s">
        <v>143</v>
      </c>
      <c r="F1895" t="s">
        <v>283</v>
      </c>
      <c r="G1895">
        <v>28302</v>
      </c>
      <c r="H1895">
        <v>12027</v>
      </c>
      <c r="I1895">
        <v>58</v>
      </c>
      <c r="J1895">
        <v>286416</v>
      </c>
      <c r="K1895" t="s">
        <v>57</v>
      </c>
      <c r="L1895" t="s">
        <v>153</v>
      </c>
    </row>
    <row r="1896" spans="1:12" hidden="1" x14ac:dyDescent="0.35">
      <c r="A1896" t="s">
        <v>2024</v>
      </c>
      <c r="B1896" t="s">
        <v>552</v>
      </c>
      <c r="C1896" t="s">
        <v>141</v>
      </c>
      <c r="D1896" t="s">
        <v>274</v>
      </c>
      <c r="E1896" t="s">
        <v>143</v>
      </c>
      <c r="F1896" t="s">
        <v>283</v>
      </c>
      <c r="G1896">
        <v>33904</v>
      </c>
      <c r="H1896">
        <v>16129</v>
      </c>
      <c r="I1896">
        <v>26</v>
      </c>
      <c r="J1896">
        <v>302736</v>
      </c>
      <c r="K1896" t="s">
        <v>57</v>
      </c>
      <c r="L1896" t="s">
        <v>145</v>
      </c>
    </row>
    <row r="1897" spans="1:12" x14ac:dyDescent="0.35">
      <c r="A1897" t="s">
        <v>2025</v>
      </c>
      <c r="B1897" t="s">
        <v>552</v>
      </c>
      <c r="C1897" t="s">
        <v>147</v>
      </c>
      <c r="D1897" t="s">
        <v>274</v>
      </c>
      <c r="E1897" t="s">
        <v>143</v>
      </c>
      <c r="F1897" t="s">
        <v>283</v>
      </c>
      <c r="G1897">
        <v>33330</v>
      </c>
      <c r="H1897">
        <v>10494</v>
      </c>
      <c r="I1897">
        <v>64</v>
      </c>
      <c r="J1897">
        <v>302736</v>
      </c>
      <c r="K1897" t="s">
        <v>56</v>
      </c>
      <c r="L1897" t="s">
        <v>153</v>
      </c>
    </row>
    <row r="1898" spans="1:12" hidden="1" x14ac:dyDescent="0.35">
      <c r="A1898" t="s">
        <v>2026</v>
      </c>
      <c r="B1898" t="s">
        <v>552</v>
      </c>
      <c r="C1898" t="s">
        <v>141</v>
      </c>
      <c r="D1898" t="s">
        <v>274</v>
      </c>
      <c r="E1898" t="s">
        <v>143</v>
      </c>
      <c r="F1898" t="s">
        <v>283</v>
      </c>
      <c r="G1898">
        <v>37180</v>
      </c>
      <c r="H1898">
        <v>16710</v>
      </c>
      <c r="I1898">
        <v>39</v>
      </c>
      <c r="J1898">
        <v>289668</v>
      </c>
      <c r="K1898" t="s">
        <v>57</v>
      </c>
      <c r="L1898" t="s">
        <v>145</v>
      </c>
    </row>
    <row r="1899" spans="1:12" hidden="1" x14ac:dyDescent="0.35">
      <c r="A1899" t="s">
        <v>2027</v>
      </c>
      <c r="B1899" t="s">
        <v>552</v>
      </c>
      <c r="C1899" t="s">
        <v>149</v>
      </c>
      <c r="D1899" t="s">
        <v>274</v>
      </c>
      <c r="E1899" t="s">
        <v>143</v>
      </c>
      <c r="F1899" t="s">
        <v>283</v>
      </c>
      <c r="G1899">
        <v>57240</v>
      </c>
      <c r="H1899">
        <v>25903</v>
      </c>
      <c r="I1899">
        <v>37</v>
      </c>
      <c r="J1899">
        <v>292092</v>
      </c>
      <c r="K1899" t="s">
        <v>56</v>
      </c>
      <c r="L1899" t="s">
        <v>145</v>
      </c>
    </row>
    <row r="1900" spans="1:12" x14ac:dyDescent="0.35">
      <c r="A1900" t="s">
        <v>2028</v>
      </c>
      <c r="B1900" t="s">
        <v>552</v>
      </c>
      <c r="C1900" t="s">
        <v>147</v>
      </c>
      <c r="D1900" t="s">
        <v>274</v>
      </c>
      <c r="E1900" t="s">
        <v>143</v>
      </c>
      <c r="F1900" t="s">
        <v>283</v>
      </c>
      <c r="G1900">
        <v>50290</v>
      </c>
      <c r="H1900">
        <v>10442</v>
      </c>
      <c r="I1900">
        <v>27</v>
      </c>
      <c r="J1900">
        <v>305760</v>
      </c>
      <c r="K1900" t="s">
        <v>57</v>
      </c>
      <c r="L1900" t="s">
        <v>145</v>
      </c>
    </row>
    <row r="1901" spans="1:12" hidden="1" x14ac:dyDescent="0.35">
      <c r="A1901" t="s">
        <v>2029</v>
      </c>
      <c r="B1901" t="s">
        <v>552</v>
      </c>
      <c r="C1901" t="s">
        <v>149</v>
      </c>
      <c r="D1901" t="s">
        <v>274</v>
      </c>
      <c r="E1901" t="s">
        <v>143</v>
      </c>
      <c r="F1901" t="s">
        <v>283</v>
      </c>
      <c r="G1901">
        <v>14280</v>
      </c>
      <c r="H1901">
        <v>5829</v>
      </c>
      <c r="I1901">
        <v>28</v>
      </c>
      <c r="J1901">
        <v>312912</v>
      </c>
      <c r="K1901" t="s">
        <v>56</v>
      </c>
      <c r="L1901" t="s">
        <v>145</v>
      </c>
    </row>
    <row r="1902" spans="1:12" hidden="1" x14ac:dyDescent="0.35">
      <c r="A1902" t="s">
        <v>2030</v>
      </c>
      <c r="B1902" t="s">
        <v>552</v>
      </c>
      <c r="C1902" t="s">
        <v>141</v>
      </c>
      <c r="D1902" t="s">
        <v>274</v>
      </c>
      <c r="E1902" t="s">
        <v>143</v>
      </c>
      <c r="F1902" t="s">
        <v>283</v>
      </c>
      <c r="G1902">
        <v>22523</v>
      </c>
      <c r="H1902">
        <v>4920</v>
      </c>
      <c r="I1902">
        <v>59</v>
      </c>
      <c r="J1902">
        <v>311220</v>
      </c>
      <c r="K1902" t="s">
        <v>56</v>
      </c>
      <c r="L1902" t="s">
        <v>145</v>
      </c>
    </row>
    <row r="1903" spans="1:12" hidden="1" x14ac:dyDescent="0.35">
      <c r="A1903" t="s">
        <v>2031</v>
      </c>
      <c r="B1903" t="s">
        <v>552</v>
      </c>
      <c r="C1903" t="s">
        <v>149</v>
      </c>
      <c r="D1903" t="s">
        <v>274</v>
      </c>
      <c r="E1903" t="s">
        <v>143</v>
      </c>
      <c r="F1903" t="s">
        <v>283</v>
      </c>
      <c r="G1903">
        <v>34980</v>
      </c>
      <c r="H1903">
        <v>16698</v>
      </c>
      <c r="I1903">
        <v>51</v>
      </c>
      <c r="J1903">
        <v>313248</v>
      </c>
      <c r="K1903" t="s">
        <v>57</v>
      </c>
      <c r="L1903" t="s">
        <v>153</v>
      </c>
    </row>
    <row r="1904" spans="1:12" hidden="1" x14ac:dyDescent="0.35">
      <c r="A1904" t="s">
        <v>2032</v>
      </c>
      <c r="B1904" t="s">
        <v>552</v>
      </c>
      <c r="C1904" t="s">
        <v>149</v>
      </c>
      <c r="D1904" t="s">
        <v>274</v>
      </c>
      <c r="E1904" t="s">
        <v>143</v>
      </c>
      <c r="F1904" t="s">
        <v>283</v>
      </c>
      <c r="G1904">
        <v>19474</v>
      </c>
      <c r="H1904">
        <v>5280</v>
      </c>
      <c r="I1904">
        <v>40</v>
      </c>
      <c r="J1904">
        <v>327888</v>
      </c>
      <c r="K1904" t="s">
        <v>57</v>
      </c>
      <c r="L1904" t="s">
        <v>145</v>
      </c>
    </row>
    <row r="1905" spans="1:12" hidden="1" x14ac:dyDescent="0.35">
      <c r="A1905" t="s">
        <v>2033</v>
      </c>
      <c r="B1905" t="s">
        <v>552</v>
      </c>
      <c r="C1905" t="s">
        <v>149</v>
      </c>
      <c r="D1905" t="s">
        <v>274</v>
      </c>
      <c r="E1905" t="s">
        <v>143</v>
      </c>
      <c r="F1905" t="s">
        <v>283</v>
      </c>
      <c r="G1905">
        <v>38934</v>
      </c>
      <c r="H1905">
        <v>17511</v>
      </c>
      <c r="I1905">
        <v>25</v>
      </c>
      <c r="J1905">
        <v>312708</v>
      </c>
      <c r="K1905" t="s">
        <v>56</v>
      </c>
      <c r="L1905" t="s">
        <v>145</v>
      </c>
    </row>
    <row r="1906" spans="1:12" hidden="1" x14ac:dyDescent="0.35">
      <c r="A1906" t="s">
        <v>2034</v>
      </c>
      <c r="B1906" t="s">
        <v>552</v>
      </c>
      <c r="C1906" t="s">
        <v>149</v>
      </c>
      <c r="D1906" t="s">
        <v>274</v>
      </c>
      <c r="E1906" t="s">
        <v>143</v>
      </c>
      <c r="F1906" t="s">
        <v>283</v>
      </c>
      <c r="G1906">
        <v>37630</v>
      </c>
      <c r="H1906">
        <v>12907</v>
      </c>
      <c r="I1906">
        <v>55</v>
      </c>
      <c r="J1906">
        <v>326136</v>
      </c>
      <c r="K1906" t="s">
        <v>57</v>
      </c>
      <c r="L1906" t="s">
        <v>145</v>
      </c>
    </row>
    <row r="1907" spans="1:12" x14ac:dyDescent="0.35">
      <c r="A1907" t="s">
        <v>2035</v>
      </c>
      <c r="B1907" t="s">
        <v>552</v>
      </c>
      <c r="C1907" t="s">
        <v>147</v>
      </c>
      <c r="D1907" t="s">
        <v>274</v>
      </c>
      <c r="E1907" t="s">
        <v>143</v>
      </c>
      <c r="F1907" t="s">
        <v>283</v>
      </c>
      <c r="G1907">
        <v>5050</v>
      </c>
      <c r="H1907">
        <v>1668</v>
      </c>
      <c r="I1907">
        <v>47</v>
      </c>
      <c r="J1907">
        <v>315180</v>
      </c>
      <c r="K1907" t="s">
        <v>57</v>
      </c>
      <c r="L1907" t="s">
        <v>145</v>
      </c>
    </row>
    <row r="1908" spans="1:12" hidden="1" x14ac:dyDescent="0.35">
      <c r="A1908" t="s">
        <v>2036</v>
      </c>
      <c r="B1908" t="s">
        <v>552</v>
      </c>
      <c r="C1908" t="s">
        <v>149</v>
      </c>
      <c r="D1908" t="s">
        <v>274</v>
      </c>
      <c r="E1908" t="s">
        <v>143</v>
      </c>
      <c r="F1908" t="s">
        <v>283</v>
      </c>
      <c r="G1908">
        <v>40768</v>
      </c>
      <c r="H1908">
        <v>21060</v>
      </c>
      <c r="I1908">
        <v>44</v>
      </c>
      <c r="J1908">
        <v>321300</v>
      </c>
      <c r="K1908" t="s">
        <v>57</v>
      </c>
      <c r="L1908" t="s">
        <v>145</v>
      </c>
    </row>
    <row r="1909" spans="1:12" hidden="1" x14ac:dyDescent="0.35">
      <c r="A1909" t="s">
        <v>2037</v>
      </c>
      <c r="B1909" t="s">
        <v>552</v>
      </c>
      <c r="C1909" t="s">
        <v>141</v>
      </c>
      <c r="D1909" t="s">
        <v>274</v>
      </c>
      <c r="E1909" t="s">
        <v>143</v>
      </c>
      <c r="F1909" t="s">
        <v>283</v>
      </c>
      <c r="G1909">
        <v>43273</v>
      </c>
      <c r="H1909">
        <v>18936</v>
      </c>
      <c r="I1909">
        <v>50</v>
      </c>
      <c r="J1909">
        <v>331776</v>
      </c>
      <c r="K1909" t="s">
        <v>56</v>
      </c>
      <c r="L1909" t="s">
        <v>153</v>
      </c>
    </row>
    <row r="1910" spans="1:12" hidden="1" x14ac:dyDescent="0.35">
      <c r="A1910" t="s">
        <v>2038</v>
      </c>
      <c r="B1910" t="s">
        <v>552</v>
      </c>
      <c r="C1910" t="s">
        <v>149</v>
      </c>
      <c r="D1910" t="s">
        <v>274</v>
      </c>
      <c r="E1910" t="s">
        <v>143</v>
      </c>
      <c r="F1910" t="s">
        <v>283</v>
      </c>
      <c r="G1910">
        <v>44599</v>
      </c>
      <c r="H1910">
        <v>17302</v>
      </c>
      <c r="I1910">
        <v>42</v>
      </c>
      <c r="J1910">
        <v>314568</v>
      </c>
      <c r="K1910" t="s">
        <v>57</v>
      </c>
      <c r="L1910" t="s">
        <v>145</v>
      </c>
    </row>
    <row r="1911" spans="1:12" hidden="1" x14ac:dyDescent="0.35">
      <c r="A1911" t="s">
        <v>2039</v>
      </c>
      <c r="B1911" t="s">
        <v>552</v>
      </c>
      <c r="C1911" t="s">
        <v>149</v>
      </c>
      <c r="D1911" t="s">
        <v>274</v>
      </c>
      <c r="E1911" t="s">
        <v>143</v>
      </c>
      <c r="F1911" t="s">
        <v>283</v>
      </c>
      <c r="G1911">
        <v>21311</v>
      </c>
      <c r="H1911">
        <v>9254</v>
      </c>
      <c r="I1911">
        <v>39</v>
      </c>
      <c r="J1911">
        <v>320736</v>
      </c>
      <c r="K1911" t="s">
        <v>57</v>
      </c>
      <c r="L1911" t="s">
        <v>145</v>
      </c>
    </row>
    <row r="1912" spans="1:12" x14ac:dyDescent="0.35">
      <c r="A1912" t="s">
        <v>2040</v>
      </c>
      <c r="B1912" t="s">
        <v>552</v>
      </c>
      <c r="C1912" t="s">
        <v>147</v>
      </c>
      <c r="D1912" t="s">
        <v>274</v>
      </c>
      <c r="E1912" t="s">
        <v>143</v>
      </c>
      <c r="F1912" t="s">
        <v>283</v>
      </c>
      <c r="G1912">
        <v>29870</v>
      </c>
      <c r="H1912">
        <v>13032</v>
      </c>
      <c r="I1912">
        <v>47</v>
      </c>
      <c r="J1912">
        <v>317652</v>
      </c>
      <c r="K1912" t="s">
        <v>57</v>
      </c>
      <c r="L1912" t="s">
        <v>153</v>
      </c>
    </row>
    <row r="1913" spans="1:12" hidden="1" x14ac:dyDescent="0.35">
      <c r="A1913" t="s">
        <v>2041</v>
      </c>
      <c r="B1913" t="s">
        <v>552</v>
      </c>
      <c r="C1913" t="s">
        <v>141</v>
      </c>
      <c r="D1913" t="s">
        <v>274</v>
      </c>
      <c r="E1913" t="s">
        <v>143</v>
      </c>
      <c r="F1913" t="s">
        <v>283</v>
      </c>
      <c r="G1913">
        <v>37695</v>
      </c>
      <c r="H1913">
        <v>19669</v>
      </c>
      <c r="I1913">
        <v>33</v>
      </c>
      <c r="J1913">
        <v>340560</v>
      </c>
      <c r="K1913" t="s">
        <v>56</v>
      </c>
      <c r="L1913" t="s">
        <v>153</v>
      </c>
    </row>
    <row r="1914" spans="1:12" hidden="1" x14ac:dyDescent="0.35">
      <c r="A1914" t="s">
        <v>2042</v>
      </c>
      <c r="B1914" t="s">
        <v>552</v>
      </c>
      <c r="C1914" t="s">
        <v>149</v>
      </c>
      <c r="D1914" t="s">
        <v>274</v>
      </c>
      <c r="E1914" t="s">
        <v>143</v>
      </c>
      <c r="F1914" t="s">
        <v>283</v>
      </c>
      <c r="G1914">
        <v>29252</v>
      </c>
      <c r="H1914">
        <v>6478</v>
      </c>
      <c r="I1914">
        <v>50</v>
      </c>
      <c r="J1914">
        <v>337692</v>
      </c>
      <c r="K1914" t="s">
        <v>56</v>
      </c>
      <c r="L1914" t="s">
        <v>145</v>
      </c>
    </row>
    <row r="1915" spans="1:12" hidden="1" x14ac:dyDescent="0.35">
      <c r="A1915" t="s">
        <v>2043</v>
      </c>
      <c r="B1915" t="s">
        <v>552</v>
      </c>
      <c r="C1915" t="s">
        <v>149</v>
      </c>
      <c r="D1915" t="s">
        <v>274</v>
      </c>
      <c r="E1915" t="s">
        <v>143</v>
      </c>
      <c r="F1915" t="s">
        <v>283</v>
      </c>
      <c r="G1915">
        <v>11760</v>
      </c>
      <c r="H1915">
        <v>5330</v>
      </c>
      <c r="I1915">
        <v>24</v>
      </c>
      <c r="J1915">
        <v>335160</v>
      </c>
      <c r="K1915" t="s">
        <v>56</v>
      </c>
      <c r="L1915" t="s">
        <v>153</v>
      </c>
    </row>
    <row r="1916" spans="1:12" hidden="1" x14ac:dyDescent="0.35">
      <c r="A1916" t="s">
        <v>2044</v>
      </c>
      <c r="B1916" t="s">
        <v>552</v>
      </c>
      <c r="C1916" t="s">
        <v>149</v>
      </c>
      <c r="D1916" t="s">
        <v>274</v>
      </c>
      <c r="E1916" t="s">
        <v>143</v>
      </c>
      <c r="F1916" t="s">
        <v>283</v>
      </c>
      <c r="G1916">
        <v>19136</v>
      </c>
      <c r="H1916">
        <v>9096</v>
      </c>
      <c r="I1916">
        <v>33</v>
      </c>
      <c r="J1916">
        <v>341544</v>
      </c>
      <c r="K1916" t="s">
        <v>56</v>
      </c>
      <c r="L1916" t="s">
        <v>153</v>
      </c>
    </row>
    <row r="1917" spans="1:12" hidden="1" x14ac:dyDescent="0.35">
      <c r="A1917" t="s">
        <v>2045</v>
      </c>
      <c r="B1917" t="s">
        <v>552</v>
      </c>
      <c r="C1917" t="s">
        <v>149</v>
      </c>
      <c r="D1917" t="s">
        <v>274</v>
      </c>
      <c r="E1917" t="s">
        <v>143</v>
      </c>
      <c r="F1917" t="s">
        <v>283</v>
      </c>
      <c r="G1917">
        <v>33810</v>
      </c>
      <c r="H1917">
        <v>12408</v>
      </c>
      <c r="I1917">
        <v>48</v>
      </c>
      <c r="J1917">
        <v>323604</v>
      </c>
      <c r="K1917" t="s">
        <v>57</v>
      </c>
      <c r="L1917" t="s">
        <v>153</v>
      </c>
    </row>
    <row r="1918" spans="1:12" hidden="1" x14ac:dyDescent="0.35">
      <c r="A1918" t="s">
        <v>2046</v>
      </c>
      <c r="B1918" t="s">
        <v>552</v>
      </c>
      <c r="C1918" t="s">
        <v>141</v>
      </c>
      <c r="D1918" t="s">
        <v>274</v>
      </c>
      <c r="E1918" t="s">
        <v>143</v>
      </c>
      <c r="F1918" t="s">
        <v>283</v>
      </c>
      <c r="G1918">
        <v>29328</v>
      </c>
      <c r="H1918">
        <v>10433</v>
      </c>
      <c r="I1918">
        <v>29</v>
      </c>
      <c r="J1918">
        <v>330480</v>
      </c>
      <c r="K1918" t="s">
        <v>57</v>
      </c>
      <c r="L1918" t="s">
        <v>153</v>
      </c>
    </row>
    <row r="1919" spans="1:12" hidden="1" x14ac:dyDescent="0.35">
      <c r="A1919" t="s">
        <v>2047</v>
      </c>
      <c r="B1919" t="s">
        <v>552</v>
      </c>
      <c r="C1919" t="s">
        <v>141</v>
      </c>
      <c r="D1919" t="s">
        <v>274</v>
      </c>
      <c r="E1919" t="s">
        <v>143</v>
      </c>
      <c r="F1919" t="s">
        <v>283</v>
      </c>
      <c r="G1919">
        <v>17510</v>
      </c>
      <c r="H1919">
        <v>5584</v>
      </c>
      <c r="I1919">
        <v>36</v>
      </c>
      <c r="J1919">
        <v>339360</v>
      </c>
      <c r="K1919" t="s">
        <v>56</v>
      </c>
      <c r="L1919" t="s">
        <v>145</v>
      </c>
    </row>
    <row r="1920" spans="1:12" x14ac:dyDescent="0.35">
      <c r="A1920" t="s">
        <v>2048</v>
      </c>
      <c r="B1920" t="s">
        <v>552</v>
      </c>
      <c r="C1920" t="s">
        <v>147</v>
      </c>
      <c r="D1920" t="s">
        <v>274</v>
      </c>
      <c r="E1920" t="s">
        <v>156</v>
      </c>
      <c r="F1920" t="s">
        <v>283</v>
      </c>
      <c r="G1920">
        <v>39372</v>
      </c>
      <c r="H1920">
        <v>20230</v>
      </c>
      <c r="I1920">
        <v>48</v>
      </c>
      <c r="J1920">
        <v>396000</v>
      </c>
      <c r="K1920" t="s">
        <v>57</v>
      </c>
      <c r="L1920" t="s">
        <v>153</v>
      </c>
    </row>
    <row r="1921" spans="1:12" hidden="1" x14ac:dyDescent="0.35">
      <c r="A1921" t="s">
        <v>2049</v>
      </c>
      <c r="B1921" t="s">
        <v>552</v>
      </c>
      <c r="C1921" t="s">
        <v>141</v>
      </c>
      <c r="D1921" t="s">
        <v>274</v>
      </c>
      <c r="E1921" t="s">
        <v>152</v>
      </c>
      <c r="F1921" t="s">
        <v>283</v>
      </c>
      <c r="G1921">
        <v>38250</v>
      </c>
      <c r="H1921">
        <v>13275</v>
      </c>
      <c r="I1921">
        <v>43</v>
      </c>
      <c r="J1921">
        <v>394320</v>
      </c>
      <c r="K1921" t="s">
        <v>57</v>
      </c>
      <c r="L1921" t="s">
        <v>153</v>
      </c>
    </row>
    <row r="1922" spans="1:12" hidden="1" x14ac:dyDescent="0.35">
      <c r="A1922" t="s">
        <v>2050</v>
      </c>
      <c r="B1922" t="s">
        <v>552</v>
      </c>
      <c r="C1922" t="s">
        <v>149</v>
      </c>
      <c r="D1922" t="s">
        <v>274</v>
      </c>
      <c r="E1922" t="s">
        <v>152</v>
      </c>
      <c r="F1922" t="s">
        <v>283</v>
      </c>
      <c r="G1922">
        <v>36273</v>
      </c>
      <c r="H1922">
        <v>17377</v>
      </c>
      <c r="I1922">
        <v>38</v>
      </c>
      <c r="J1922">
        <v>410712</v>
      </c>
      <c r="K1922" t="s">
        <v>56</v>
      </c>
      <c r="L1922" t="s">
        <v>153</v>
      </c>
    </row>
    <row r="1923" spans="1:12" hidden="1" x14ac:dyDescent="0.35">
      <c r="A1923" t="s">
        <v>2051</v>
      </c>
      <c r="B1923" t="s">
        <v>552</v>
      </c>
      <c r="C1923" t="s">
        <v>141</v>
      </c>
      <c r="D1923" t="s">
        <v>274</v>
      </c>
      <c r="E1923" t="s">
        <v>152</v>
      </c>
      <c r="F1923" t="s">
        <v>283</v>
      </c>
      <c r="G1923">
        <v>46332</v>
      </c>
      <c r="H1923">
        <v>19519</v>
      </c>
      <c r="I1923">
        <v>48</v>
      </c>
      <c r="J1923">
        <v>422484</v>
      </c>
      <c r="K1923" t="s">
        <v>57</v>
      </c>
      <c r="L1923" t="s">
        <v>145</v>
      </c>
    </row>
    <row r="1924" spans="1:12" hidden="1" x14ac:dyDescent="0.35">
      <c r="A1924" t="s">
        <v>2052</v>
      </c>
      <c r="B1924" t="s">
        <v>552</v>
      </c>
      <c r="C1924" t="s">
        <v>141</v>
      </c>
      <c r="D1924" t="s">
        <v>274</v>
      </c>
      <c r="E1924" t="s">
        <v>152</v>
      </c>
      <c r="F1924" t="s">
        <v>283</v>
      </c>
      <c r="G1924">
        <v>31290</v>
      </c>
      <c r="H1924">
        <v>19951</v>
      </c>
      <c r="I1924">
        <v>22</v>
      </c>
      <c r="J1924">
        <v>420840</v>
      </c>
      <c r="K1924" t="s">
        <v>57</v>
      </c>
      <c r="L1924" t="s">
        <v>145</v>
      </c>
    </row>
    <row r="1925" spans="1:12" hidden="1" x14ac:dyDescent="0.35">
      <c r="A1925" t="s">
        <v>2053</v>
      </c>
      <c r="B1925" t="s">
        <v>552</v>
      </c>
      <c r="C1925" t="s">
        <v>141</v>
      </c>
      <c r="D1925" t="s">
        <v>274</v>
      </c>
      <c r="E1925" t="s">
        <v>152</v>
      </c>
      <c r="F1925" t="s">
        <v>283</v>
      </c>
      <c r="G1925">
        <v>58957</v>
      </c>
      <c r="H1925">
        <v>37963</v>
      </c>
      <c r="I1925">
        <v>47</v>
      </c>
      <c r="J1925">
        <v>407232</v>
      </c>
      <c r="K1925" t="s">
        <v>57</v>
      </c>
      <c r="L1925" t="s">
        <v>145</v>
      </c>
    </row>
    <row r="1926" spans="1:12" hidden="1" x14ac:dyDescent="0.35">
      <c r="A1926" t="s">
        <v>2054</v>
      </c>
      <c r="B1926" t="s">
        <v>552</v>
      </c>
      <c r="C1926" t="s">
        <v>141</v>
      </c>
      <c r="D1926" t="s">
        <v>274</v>
      </c>
      <c r="E1926" t="s">
        <v>152</v>
      </c>
      <c r="F1926" t="s">
        <v>283</v>
      </c>
      <c r="G1926">
        <v>29866</v>
      </c>
      <c r="H1926">
        <v>13578</v>
      </c>
      <c r="I1926">
        <v>38</v>
      </c>
      <c r="J1926">
        <v>438048</v>
      </c>
      <c r="K1926" t="s">
        <v>57</v>
      </c>
      <c r="L1926" t="s">
        <v>153</v>
      </c>
    </row>
    <row r="1927" spans="1:12" x14ac:dyDescent="0.35">
      <c r="A1927" t="s">
        <v>2055</v>
      </c>
      <c r="B1927" t="s">
        <v>552</v>
      </c>
      <c r="C1927" t="s">
        <v>147</v>
      </c>
      <c r="D1927" t="s">
        <v>274</v>
      </c>
      <c r="E1927" t="s">
        <v>152</v>
      </c>
      <c r="F1927" t="s">
        <v>283</v>
      </c>
      <c r="G1927">
        <v>61820</v>
      </c>
      <c r="H1927">
        <v>37625</v>
      </c>
      <c r="I1927">
        <v>32</v>
      </c>
      <c r="J1927">
        <v>429936</v>
      </c>
      <c r="K1927" t="s">
        <v>57</v>
      </c>
      <c r="L1927" t="s">
        <v>145</v>
      </c>
    </row>
    <row r="1928" spans="1:12" x14ac:dyDescent="0.35">
      <c r="A1928" t="s">
        <v>2056</v>
      </c>
      <c r="B1928" t="s">
        <v>552</v>
      </c>
      <c r="C1928" t="s">
        <v>147</v>
      </c>
      <c r="D1928" t="s">
        <v>274</v>
      </c>
      <c r="E1928" t="s">
        <v>152</v>
      </c>
      <c r="F1928" t="s">
        <v>283</v>
      </c>
      <c r="G1928">
        <v>47960</v>
      </c>
      <c r="H1928">
        <v>30316</v>
      </c>
      <c r="I1928">
        <v>48</v>
      </c>
      <c r="J1928">
        <v>427140</v>
      </c>
      <c r="K1928" t="s">
        <v>57</v>
      </c>
      <c r="L1928" t="s">
        <v>145</v>
      </c>
    </row>
    <row r="1929" spans="1:12" x14ac:dyDescent="0.35">
      <c r="A1929" t="s">
        <v>2057</v>
      </c>
      <c r="B1929" t="s">
        <v>552</v>
      </c>
      <c r="C1929" t="s">
        <v>147</v>
      </c>
      <c r="D1929" t="s">
        <v>274</v>
      </c>
      <c r="E1929" t="s">
        <v>152</v>
      </c>
      <c r="F1929" t="s">
        <v>283</v>
      </c>
      <c r="G1929">
        <v>33390</v>
      </c>
      <c r="H1929">
        <v>9331</v>
      </c>
      <c r="I1929">
        <v>31</v>
      </c>
      <c r="J1929">
        <v>450120</v>
      </c>
      <c r="K1929" t="s">
        <v>56</v>
      </c>
      <c r="L1929" t="s">
        <v>145</v>
      </c>
    </row>
    <row r="1930" spans="1:12" hidden="1" x14ac:dyDescent="0.35">
      <c r="A1930" t="s">
        <v>2058</v>
      </c>
      <c r="B1930" t="s">
        <v>552</v>
      </c>
      <c r="C1930" t="s">
        <v>149</v>
      </c>
      <c r="D1930" t="s">
        <v>274</v>
      </c>
      <c r="E1930" t="s">
        <v>152</v>
      </c>
      <c r="F1930" t="s">
        <v>283</v>
      </c>
      <c r="G1930">
        <v>54600</v>
      </c>
      <c r="H1930">
        <v>36855</v>
      </c>
      <c r="I1930">
        <v>47</v>
      </c>
      <c r="J1930">
        <v>447336</v>
      </c>
      <c r="K1930" t="s">
        <v>57</v>
      </c>
      <c r="L1930" t="s">
        <v>145</v>
      </c>
    </row>
    <row r="1931" spans="1:12" hidden="1" x14ac:dyDescent="0.35">
      <c r="A1931" t="s">
        <v>2059</v>
      </c>
      <c r="B1931" t="s">
        <v>552</v>
      </c>
      <c r="C1931" t="s">
        <v>149</v>
      </c>
      <c r="D1931" t="s">
        <v>274</v>
      </c>
      <c r="E1931" t="s">
        <v>152</v>
      </c>
      <c r="F1931" t="s">
        <v>283</v>
      </c>
      <c r="G1931">
        <v>24038</v>
      </c>
      <c r="H1931">
        <v>15624</v>
      </c>
      <c r="I1931">
        <v>56</v>
      </c>
      <c r="J1931">
        <v>436296</v>
      </c>
      <c r="K1931" t="s">
        <v>57</v>
      </c>
      <c r="L1931" t="s">
        <v>145</v>
      </c>
    </row>
    <row r="1932" spans="1:12" x14ac:dyDescent="0.35">
      <c r="A1932" t="s">
        <v>2060</v>
      </c>
      <c r="B1932" t="s">
        <v>552</v>
      </c>
      <c r="C1932" t="s">
        <v>147</v>
      </c>
      <c r="D1932" t="s">
        <v>274</v>
      </c>
      <c r="E1932" t="s">
        <v>152</v>
      </c>
      <c r="F1932" t="s">
        <v>283</v>
      </c>
      <c r="G1932">
        <v>46008</v>
      </c>
      <c r="H1932">
        <v>14793</v>
      </c>
      <c r="I1932">
        <v>53</v>
      </c>
      <c r="J1932">
        <v>435960</v>
      </c>
      <c r="K1932" t="s">
        <v>57</v>
      </c>
      <c r="L1932" t="s">
        <v>153</v>
      </c>
    </row>
    <row r="1933" spans="1:12" x14ac:dyDescent="0.35">
      <c r="A1933" t="s">
        <v>2061</v>
      </c>
      <c r="B1933" t="s">
        <v>552</v>
      </c>
      <c r="C1933" t="s">
        <v>147</v>
      </c>
      <c r="D1933" t="s">
        <v>274</v>
      </c>
      <c r="E1933" t="s">
        <v>152</v>
      </c>
      <c r="F1933" t="s">
        <v>283</v>
      </c>
      <c r="G1933">
        <v>58315</v>
      </c>
      <c r="H1933">
        <v>36513</v>
      </c>
      <c r="I1933">
        <v>43</v>
      </c>
      <c r="J1933">
        <v>428892</v>
      </c>
      <c r="K1933" t="s">
        <v>57</v>
      </c>
      <c r="L1933" t="s">
        <v>145</v>
      </c>
    </row>
    <row r="1934" spans="1:12" hidden="1" x14ac:dyDescent="0.35">
      <c r="A1934" t="s">
        <v>2062</v>
      </c>
      <c r="B1934" t="s">
        <v>552</v>
      </c>
      <c r="C1934" t="s">
        <v>141</v>
      </c>
      <c r="D1934" t="s">
        <v>274</v>
      </c>
      <c r="E1934" t="s">
        <v>152</v>
      </c>
      <c r="F1934" t="s">
        <v>283</v>
      </c>
      <c r="G1934">
        <v>38054</v>
      </c>
      <c r="H1934">
        <v>13993</v>
      </c>
      <c r="I1934">
        <v>27</v>
      </c>
      <c r="J1934">
        <v>428400</v>
      </c>
      <c r="K1934" t="s">
        <v>57</v>
      </c>
      <c r="L1934" t="s">
        <v>153</v>
      </c>
    </row>
    <row r="1935" spans="1:12" x14ac:dyDescent="0.35">
      <c r="A1935" t="s">
        <v>2063</v>
      </c>
      <c r="B1935" t="s">
        <v>552</v>
      </c>
      <c r="C1935" t="s">
        <v>147</v>
      </c>
      <c r="D1935" t="s">
        <v>274</v>
      </c>
      <c r="E1935" t="s">
        <v>152</v>
      </c>
      <c r="F1935" t="s">
        <v>283</v>
      </c>
      <c r="G1935">
        <v>7575</v>
      </c>
      <c r="H1935">
        <v>3577</v>
      </c>
      <c r="I1935">
        <v>47</v>
      </c>
      <c r="J1935">
        <v>425412</v>
      </c>
      <c r="K1935" t="s">
        <v>57</v>
      </c>
      <c r="L1935" t="s">
        <v>145</v>
      </c>
    </row>
    <row r="1936" spans="1:12" x14ac:dyDescent="0.35">
      <c r="A1936" t="s">
        <v>2064</v>
      </c>
      <c r="B1936" t="s">
        <v>552</v>
      </c>
      <c r="C1936" t="s">
        <v>147</v>
      </c>
      <c r="D1936" t="s">
        <v>274</v>
      </c>
      <c r="E1936" t="s">
        <v>152</v>
      </c>
      <c r="F1936" t="s">
        <v>283</v>
      </c>
      <c r="G1936">
        <v>67310</v>
      </c>
      <c r="H1936">
        <v>42100</v>
      </c>
      <c r="I1936">
        <v>37</v>
      </c>
      <c r="J1936">
        <v>425412</v>
      </c>
      <c r="K1936" t="s">
        <v>56</v>
      </c>
      <c r="L1936" t="s">
        <v>145</v>
      </c>
    </row>
    <row r="1937" spans="1:12" x14ac:dyDescent="0.35">
      <c r="A1937" t="s">
        <v>2065</v>
      </c>
      <c r="B1937" t="s">
        <v>552</v>
      </c>
      <c r="C1937" t="s">
        <v>147</v>
      </c>
      <c r="D1937" t="s">
        <v>274</v>
      </c>
      <c r="E1937" t="s">
        <v>152</v>
      </c>
      <c r="F1937" t="s">
        <v>283</v>
      </c>
      <c r="G1937">
        <v>45430</v>
      </c>
      <c r="H1937">
        <v>28724</v>
      </c>
      <c r="I1937">
        <v>59</v>
      </c>
      <c r="J1937">
        <v>427836</v>
      </c>
      <c r="K1937" t="s">
        <v>56</v>
      </c>
      <c r="L1937" t="s">
        <v>145</v>
      </c>
    </row>
    <row r="1938" spans="1:12" x14ac:dyDescent="0.35">
      <c r="A1938" t="s">
        <v>2066</v>
      </c>
      <c r="B1938" t="s">
        <v>552</v>
      </c>
      <c r="C1938" t="s">
        <v>147</v>
      </c>
      <c r="D1938" t="s">
        <v>274</v>
      </c>
      <c r="E1938" t="s">
        <v>152</v>
      </c>
      <c r="F1938" t="s">
        <v>283</v>
      </c>
      <c r="G1938">
        <v>58300</v>
      </c>
      <c r="H1938">
        <v>38610</v>
      </c>
      <c r="I1938">
        <v>49</v>
      </c>
      <c r="J1938">
        <v>433296</v>
      </c>
      <c r="K1938" t="s">
        <v>57</v>
      </c>
      <c r="L1938" t="s">
        <v>153</v>
      </c>
    </row>
    <row r="1939" spans="1:12" x14ac:dyDescent="0.35">
      <c r="A1939" t="s">
        <v>2067</v>
      </c>
      <c r="B1939" t="s">
        <v>552</v>
      </c>
      <c r="C1939" t="s">
        <v>147</v>
      </c>
      <c r="D1939" t="s">
        <v>274</v>
      </c>
      <c r="E1939" t="s">
        <v>152</v>
      </c>
      <c r="F1939" t="s">
        <v>283</v>
      </c>
      <c r="G1939">
        <v>39520</v>
      </c>
      <c r="H1939">
        <v>25194</v>
      </c>
      <c r="I1939">
        <v>45</v>
      </c>
      <c r="J1939">
        <v>469920</v>
      </c>
      <c r="K1939" t="s">
        <v>56</v>
      </c>
      <c r="L1939" t="s">
        <v>145</v>
      </c>
    </row>
    <row r="1940" spans="1:12" x14ac:dyDescent="0.35">
      <c r="A1940" t="s">
        <v>2068</v>
      </c>
      <c r="B1940" t="s">
        <v>552</v>
      </c>
      <c r="C1940" t="s">
        <v>147</v>
      </c>
      <c r="D1940" t="s">
        <v>274</v>
      </c>
      <c r="E1940" t="s">
        <v>152</v>
      </c>
      <c r="F1940" t="s">
        <v>283</v>
      </c>
      <c r="G1940">
        <v>38831</v>
      </c>
      <c r="H1940">
        <v>25485</v>
      </c>
      <c r="I1940">
        <v>63</v>
      </c>
      <c r="J1940">
        <v>462240</v>
      </c>
      <c r="K1940" t="s">
        <v>56</v>
      </c>
      <c r="L1940" t="s">
        <v>145</v>
      </c>
    </row>
    <row r="1941" spans="1:12" hidden="1" x14ac:dyDescent="0.35">
      <c r="A1941" t="s">
        <v>2069</v>
      </c>
      <c r="B1941" t="s">
        <v>552</v>
      </c>
      <c r="C1941" t="s">
        <v>141</v>
      </c>
      <c r="D1941" t="s">
        <v>274</v>
      </c>
      <c r="E1941" t="s">
        <v>152</v>
      </c>
      <c r="F1941" t="s">
        <v>283</v>
      </c>
      <c r="G1941">
        <v>41360</v>
      </c>
      <c r="H1941">
        <v>25417</v>
      </c>
      <c r="I1941">
        <v>30</v>
      </c>
      <c r="J1941">
        <v>481344</v>
      </c>
      <c r="K1941" t="s">
        <v>57</v>
      </c>
      <c r="L1941" t="s">
        <v>145</v>
      </c>
    </row>
    <row r="1942" spans="1:12" hidden="1" x14ac:dyDescent="0.35">
      <c r="A1942" t="s">
        <v>2070</v>
      </c>
      <c r="B1942" t="s">
        <v>552</v>
      </c>
      <c r="C1942" t="s">
        <v>141</v>
      </c>
      <c r="D1942" t="s">
        <v>274</v>
      </c>
      <c r="E1942" t="s">
        <v>152</v>
      </c>
      <c r="F1942" t="s">
        <v>283</v>
      </c>
      <c r="G1942">
        <v>62646</v>
      </c>
      <c r="H1942">
        <v>42256</v>
      </c>
      <c r="I1942">
        <v>36</v>
      </c>
      <c r="J1942">
        <v>451656</v>
      </c>
      <c r="K1942" t="s">
        <v>57</v>
      </c>
      <c r="L1942" t="s">
        <v>145</v>
      </c>
    </row>
    <row r="1943" spans="1:12" hidden="1" x14ac:dyDescent="0.35">
      <c r="A1943" t="s">
        <v>2071</v>
      </c>
      <c r="B1943" t="s">
        <v>552</v>
      </c>
      <c r="C1943" t="s">
        <v>149</v>
      </c>
      <c r="D1943" t="s">
        <v>274</v>
      </c>
      <c r="E1943" t="s">
        <v>152</v>
      </c>
      <c r="F1943" t="s">
        <v>283</v>
      </c>
      <c r="G1943">
        <v>37856</v>
      </c>
      <c r="H1943">
        <v>26026</v>
      </c>
      <c r="I1943">
        <v>37</v>
      </c>
      <c r="J1943">
        <v>458556</v>
      </c>
      <c r="K1943" t="s">
        <v>57</v>
      </c>
      <c r="L1943" t="s">
        <v>145</v>
      </c>
    </row>
    <row r="1944" spans="1:12" x14ac:dyDescent="0.35">
      <c r="A1944" t="s">
        <v>2072</v>
      </c>
      <c r="B1944" t="s">
        <v>552</v>
      </c>
      <c r="C1944" t="s">
        <v>147</v>
      </c>
      <c r="D1944" t="s">
        <v>274</v>
      </c>
      <c r="E1944" t="s">
        <v>152</v>
      </c>
      <c r="F1944" t="s">
        <v>283</v>
      </c>
      <c r="G1944">
        <v>55105</v>
      </c>
      <c r="H1944">
        <v>19747</v>
      </c>
      <c r="I1944">
        <v>54</v>
      </c>
      <c r="J1944">
        <v>474456</v>
      </c>
      <c r="K1944" t="s">
        <v>57</v>
      </c>
      <c r="L1944" t="s">
        <v>145</v>
      </c>
    </row>
    <row r="1945" spans="1:12" x14ac:dyDescent="0.35">
      <c r="A1945" t="s">
        <v>2073</v>
      </c>
      <c r="B1945" t="s">
        <v>552</v>
      </c>
      <c r="C1945" t="s">
        <v>147</v>
      </c>
      <c r="D1945" t="s">
        <v>274</v>
      </c>
      <c r="E1945" t="s">
        <v>156</v>
      </c>
      <c r="F1945" t="s">
        <v>283</v>
      </c>
      <c r="G1945">
        <v>26622</v>
      </c>
      <c r="H1945">
        <v>8686</v>
      </c>
      <c r="I1945">
        <v>54</v>
      </c>
      <c r="J1945">
        <v>470916</v>
      </c>
      <c r="K1945" t="s">
        <v>56</v>
      </c>
      <c r="L1945" t="s">
        <v>145</v>
      </c>
    </row>
    <row r="1946" spans="1:12" hidden="1" x14ac:dyDescent="0.35">
      <c r="A1946" t="s">
        <v>2074</v>
      </c>
      <c r="B1946" t="s">
        <v>552</v>
      </c>
      <c r="C1946" t="s">
        <v>149</v>
      </c>
      <c r="D1946" t="s">
        <v>274</v>
      </c>
      <c r="E1946" t="s">
        <v>152</v>
      </c>
      <c r="F1946" t="s">
        <v>283</v>
      </c>
      <c r="G1946">
        <v>17050</v>
      </c>
      <c r="H1946">
        <v>7275</v>
      </c>
      <c r="I1946">
        <v>26</v>
      </c>
      <c r="J1946">
        <v>509184</v>
      </c>
      <c r="K1946" t="s">
        <v>57</v>
      </c>
      <c r="L1946" t="s">
        <v>153</v>
      </c>
    </row>
    <row r="1947" spans="1:12" hidden="1" x14ac:dyDescent="0.35">
      <c r="A1947" t="s">
        <v>2075</v>
      </c>
      <c r="B1947" t="s">
        <v>552</v>
      </c>
      <c r="C1947" t="s">
        <v>141</v>
      </c>
      <c r="D1947" t="s">
        <v>274</v>
      </c>
      <c r="E1947" t="s">
        <v>152</v>
      </c>
      <c r="F1947" t="s">
        <v>283</v>
      </c>
      <c r="G1947">
        <v>64746</v>
      </c>
      <c r="H1947">
        <v>23368</v>
      </c>
      <c r="I1947">
        <v>64</v>
      </c>
      <c r="J1947">
        <v>564768</v>
      </c>
      <c r="K1947" t="s">
        <v>57</v>
      </c>
      <c r="L1947" t="s">
        <v>145</v>
      </c>
    </row>
    <row r="1948" spans="1:12" x14ac:dyDescent="0.35">
      <c r="A1948" t="s">
        <v>2076</v>
      </c>
      <c r="B1948" t="s">
        <v>552</v>
      </c>
      <c r="C1948" t="s">
        <v>147</v>
      </c>
      <c r="D1948" t="s">
        <v>274</v>
      </c>
      <c r="E1948" t="s">
        <v>152</v>
      </c>
      <c r="F1948" t="s">
        <v>283</v>
      </c>
      <c r="G1948">
        <v>7526</v>
      </c>
      <c r="H1948">
        <v>2500</v>
      </c>
      <c r="I1948">
        <v>59</v>
      </c>
      <c r="J1948">
        <v>577080</v>
      </c>
      <c r="K1948" t="s">
        <v>57</v>
      </c>
      <c r="L1948" t="s">
        <v>153</v>
      </c>
    </row>
    <row r="1949" spans="1:12" hidden="1" x14ac:dyDescent="0.35">
      <c r="A1949" t="s">
        <v>2077</v>
      </c>
      <c r="B1949" t="s">
        <v>552</v>
      </c>
      <c r="C1949" t="s">
        <v>149</v>
      </c>
      <c r="D1949" t="s">
        <v>274</v>
      </c>
      <c r="E1949" t="s">
        <v>156</v>
      </c>
      <c r="F1949" t="s">
        <v>283</v>
      </c>
      <c r="G1949">
        <v>31518</v>
      </c>
      <c r="H1949">
        <v>14137</v>
      </c>
      <c r="I1949">
        <v>40</v>
      </c>
      <c r="J1949">
        <v>584628</v>
      </c>
      <c r="K1949" t="s">
        <v>56</v>
      </c>
      <c r="L1949" t="s">
        <v>145</v>
      </c>
    </row>
    <row r="1950" spans="1:12" hidden="1" x14ac:dyDescent="0.35">
      <c r="A1950" t="s">
        <v>2078</v>
      </c>
      <c r="B1950" t="s">
        <v>552</v>
      </c>
      <c r="C1950" t="s">
        <v>149</v>
      </c>
      <c r="D1950" t="s">
        <v>274</v>
      </c>
      <c r="E1950" t="s">
        <v>152</v>
      </c>
      <c r="F1950" t="s">
        <v>283</v>
      </c>
      <c r="G1950">
        <v>12971</v>
      </c>
      <c r="H1950">
        <v>4372</v>
      </c>
      <c r="I1950">
        <v>49</v>
      </c>
      <c r="J1950">
        <v>658692</v>
      </c>
      <c r="K1950" t="s">
        <v>56</v>
      </c>
      <c r="L1950" t="s">
        <v>145</v>
      </c>
    </row>
    <row r="1951" spans="1:12" x14ac:dyDescent="0.35">
      <c r="A1951" t="s">
        <v>2079</v>
      </c>
      <c r="B1951" t="s">
        <v>552</v>
      </c>
      <c r="C1951" t="s">
        <v>147</v>
      </c>
      <c r="D1951" t="s">
        <v>274</v>
      </c>
      <c r="E1951" t="s">
        <v>152</v>
      </c>
      <c r="F1951" t="s">
        <v>283</v>
      </c>
      <c r="G1951">
        <v>40370</v>
      </c>
      <c r="H1951">
        <v>11903</v>
      </c>
      <c r="I1951">
        <v>27</v>
      </c>
      <c r="J1951">
        <v>658896</v>
      </c>
      <c r="K1951" t="s">
        <v>56</v>
      </c>
      <c r="L1951" t="s">
        <v>145</v>
      </c>
    </row>
    <row r="1952" spans="1:12" hidden="1" x14ac:dyDescent="0.35">
      <c r="A1952" t="s">
        <v>2080</v>
      </c>
      <c r="B1952" t="s">
        <v>552</v>
      </c>
      <c r="C1952" t="s">
        <v>149</v>
      </c>
      <c r="D1952" t="s">
        <v>274</v>
      </c>
      <c r="E1952" t="s">
        <v>152</v>
      </c>
      <c r="F1952" t="s">
        <v>283</v>
      </c>
      <c r="G1952">
        <v>23638</v>
      </c>
      <c r="H1952">
        <v>5194</v>
      </c>
      <c r="I1952">
        <v>50</v>
      </c>
      <c r="J1952">
        <v>699780</v>
      </c>
      <c r="K1952" t="s">
        <v>57</v>
      </c>
      <c r="L1952" t="s">
        <v>145</v>
      </c>
    </row>
    <row r="1953" spans="1:12" hidden="1" x14ac:dyDescent="0.35">
      <c r="A1953" t="s">
        <v>2081</v>
      </c>
      <c r="B1953" t="s">
        <v>552</v>
      </c>
      <c r="C1953" t="s">
        <v>141</v>
      </c>
      <c r="D1953" t="s">
        <v>274</v>
      </c>
      <c r="E1953" t="s">
        <v>152</v>
      </c>
      <c r="F1953" t="s">
        <v>283</v>
      </c>
      <c r="G1953">
        <v>41912</v>
      </c>
      <c r="H1953">
        <v>14965</v>
      </c>
      <c r="I1953">
        <v>48</v>
      </c>
      <c r="J1953">
        <v>719460</v>
      </c>
      <c r="K1953" t="s">
        <v>57</v>
      </c>
      <c r="L1953" t="s">
        <v>145</v>
      </c>
    </row>
    <row r="1954" spans="1:12" hidden="1" x14ac:dyDescent="0.35">
      <c r="A1954" t="s">
        <v>2082</v>
      </c>
      <c r="B1954" t="s">
        <v>552</v>
      </c>
      <c r="C1954" t="s">
        <v>149</v>
      </c>
      <c r="D1954" t="s">
        <v>274</v>
      </c>
      <c r="E1954" t="s">
        <v>156</v>
      </c>
      <c r="F1954" t="s">
        <v>283</v>
      </c>
      <c r="G1954">
        <v>30603</v>
      </c>
      <c r="H1954">
        <v>9325</v>
      </c>
      <c r="I1954">
        <v>49</v>
      </c>
      <c r="J1954">
        <v>740868</v>
      </c>
      <c r="K1954" t="s">
        <v>56</v>
      </c>
      <c r="L1954" t="s">
        <v>145</v>
      </c>
    </row>
    <row r="1955" spans="1:12" x14ac:dyDescent="0.35">
      <c r="A1955" t="s">
        <v>2083</v>
      </c>
      <c r="B1955" t="s">
        <v>552</v>
      </c>
      <c r="C1955" t="s">
        <v>147</v>
      </c>
      <c r="D1955" t="s">
        <v>274</v>
      </c>
      <c r="E1955" t="s">
        <v>156</v>
      </c>
      <c r="F1955" t="s">
        <v>283</v>
      </c>
      <c r="G1955">
        <v>35316</v>
      </c>
      <c r="H1955">
        <v>16640</v>
      </c>
      <c r="I1955">
        <v>31</v>
      </c>
      <c r="J1955">
        <v>722160</v>
      </c>
      <c r="K1955" t="s">
        <v>57</v>
      </c>
      <c r="L1955" t="s">
        <v>145</v>
      </c>
    </row>
    <row r="1956" spans="1:12" hidden="1" x14ac:dyDescent="0.35">
      <c r="A1956" t="s">
        <v>2084</v>
      </c>
      <c r="B1956" t="s">
        <v>552</v>
      </c>
      <c r="C1956" t="s">
        <v>149</v>
      </c>
      <c r="D1956" t="s">
        <v>274</v>
      </c>
      <c r="E1956" t="s">
        <v>156</v>
      </c>
      <c r="F1956" t="s">
        <v>283</v>
      </c>
      <c r="G1956">
        <v>16800</v>
      </c>
      <c r="H1956">
        <v>5009</v>
      </c>
      <c r="I1956">
        <v>60</v>
      </c>
      <c r="J1956">
        <v>753024</v>
      </c>
      <c r="K1956" t="s">
        <v>57</v>
      </c>
      <c r="L1956" t="s">
        <v>145</v>
      </c>
    </row>
    <row r="1957" spans="1:12" x14ac:dyDescent="0.35">
      <c r="A1957" t="s">
        <v>2085</v>
      </c>
      <c r="B1957" t="s">
        <v>552</v>
      </c>
      <c r="C1957" t="s">
        <v>147</v>
      </c>
      <c r="D1957" t="s">
        <v>274</v>
      </c>
      <c r="E1957" t="s">
        <v>156</v>
      </c>
      <c r="F1957" t="s">
        <v>283</v>
      </c>
      <c r="G1957">
        <v>28560</v>
      </c>
      <c r="H1957">
        <v>13012</v>
      </c>
      <c r="I1957">
        <v>36</v>
      </c>
      <c r="J1957">
        <v>775920</v>
      </c>
      <c r="K1957" t="s">
        <v>56</v>
      </c>
      <c r="L1957" t="s">
        <v>145</v>
      </c>
    </row>
    <row r="1958" spans="1:12" hidden="1" x14ac:dyDescent="0.35">
      <c r="A1958" t="s">
        <v>2086</v>
      </c>
      <c r="B1958" t="s">
        <v>552</v>
      </c>
      <c r="C1958" t="s">
        <v>149</v>
      </c>
      <c r="D1958" t="s">
        <v>274</v>
      </c>
      <c r="E1958" t="s">
        <v>152</v>
      </c>
      <c r="F1958" t="s">
        <v>283</v>
      </c>
      <c r="G1958">
        <v>33920</v>
      </c>
      <c r="H1958">
        <v>12955</v>
      </c>
      <c r="I1958">
        <v>36</v>
      </c>
      <c r="J1958">
        <v>955296</v>
      </c>
      <c r="K1958" t="s">
        <v>57</v>
      </c>
      <c r="L1958" t="s">
        <v>145</v>
      </c>
    </row>
    <row r="1959" spans="1:12" hidden="1" x14ac:dyDescent="0.35">
      <c r="A1959" t="s">
        <v>2087</v>
      </c>
      <c r="B1959" t="s">
        <v>552</v>
      </c>
      <c r="C1959" t="s">
        <v>141</v>
      </c>
      <c r="D1959" t="s">
        <v>274</v>
      </c>
      <c r="E1959" t="s">
        <v>156</v>
      </c>
      <c r="F1959" t="s">
        <v>283</v>
      </c>
      <c r="G1959">
        <v>25048</v>
      </c>
      <c r="H1959">
        <v>11522</v>
      </c>
      <c r="I1959">
        <v>40</v>
      </c>
      <c r="J1959">
        <v>1043784</v>
      </c>
      <c r="K1959" t="s">
        <v>57</v>
      </c>
      <c r="L1959" t="s">
        <v>145</v>
      </c>
    </row>
    <row r="1960" spans="1:12" x14ac:dyDescent="0.35">
      <c r="A1960" t="s">
        <v>2088</v>
      </c>
      <c r="B1960" t="s">
        <v>552</v>
      </c>
      <c r="C1960" t="s">
        <v>147</v>
      </c>
      <c r="D1960" t="s">
        <v>274</v>
      </c>
      <c r="E1960" t="s">
        <v>156</v>
      </c>
      <c r="F1960" t="s">
        <v>283</v>
      </c>
      <c r="G1960">
        <v>37152</v>
      </c>
      <c r="H1960">
        <v>9372</v>
      </c>
      <c r="I1960">
        <v>31</v>
      </c>
      <c r="J1960">
        <v>1038756</v>
      </c>
      <c r="K1960" t="s">
        <v>57</v>
      </c>
      <c r="L1960" t="s">
        <v>145</v>
      </c>
    </row>
    <row r="1961" spans="1:12" hidden="1" x14ac:dyDescent="0.35">
      <c r="A1961" t="s">
        <v>2089</v>
      </c>
      <c r="B1961" t="s">
        <v>552</v>
      </c>
      <c r="C1961" t="s">
        <v>141</v>
      </c>
      <c r="D1961" t="s">
        <v>274</v>
      </c>
      <c r="E1961" t="s">
        <v>152</v>
      </c>
      <c r="F1961" t="s">
        <v>283</v>
      </c>
      <c r="G1961">
        <v>50718</v>
      </c>
      <c r="H1961">
        <v>21868</v>
      </c>
      <c r="I1961">
        <v>35</v>
      </c>
      <c r="J1961">
        <v>1073280</v>
      </c>
      <c r="K1961" t="s">
        <v>57</v>
      </c>
      <c r="L1961" t="s">
        <v>153</v>
      </c>
    </row>
    <row r="1962" spans="1:12" hidden="1" x14ac:dyDescent="0.35">
      <c r="A1962" t="s">
        <v>2090</v>
      </c>
      <c r="B1962" t="s">
        <v>552</v>
      </c>
      <c r="C1962" t="s">
        <v>141</v>
      </c>
      <c r="D1962" t="s">
        <v>274</v>
      </c>
      <c r="E1962" t="s">
        <v>156</v>
      </c>
      <c r="F1962" t="s">
        <v>283</v>
      </c>
      <c r="G1962">
        <v>16160</v>
      </c>
      <c r="H1962">
        <v>5385</v>
      </c>
      <c r="I1962">
        <v>27</v>
      </c>
      <c r="J1962">
        <v>1090584</v>
      </c>
      <c r="K1962" t="s">
        <v>57</v>
      </c>
      <c r="L1962" t="s">
        <v>153</v>
      </c>
    </row>
    <row r="1963" spans="1:12" x14ac:dyDescent="0.35">
      <c r="A1963" t="s">
        <v>2091</v>
      </c>
      <c r="B1963" t="s">
        <v>552</v>
      </c>
      <c r="C1963" t="s">
        <v>147</v>
      </c>
      <c r="D1963" t="s">
        <v>274</v>
      </c>
      <c r="E1963" t="s">
        <v>143</v>
      </c>
      <c r="F1963" t="s">
        <v>321</v>
      </c>
      <c r="G1963">
        <v>67100</v>
      </c>
      <c r="H1963">
        <v>37069</v>
      </c>
      <c r="I1963">
        <v>53</v>
      </c>
      <c r="J1963">
        <v>884136</v>
      </c>
      <c r="K1963" t="s">
        <v>56</v>
      </c>
      <c r="L1963" t="s">
        <v>145</v>
      </c>
    </row>
    <row r="1964" spans="1:12" hidden="1" x14ac:dyDescent="0.35">
      <c r="A1964" t="s">
        <v>2092</v>
      </c>
      <c r="B1964" t="s">
        <v>552</v>
      </c>
      <c r="C1964" t="s">
        <v>141</v>
      </c>
      <c r="D1964" t="s">
        <v>274</v>
      </c>
      <c r="E1964" t="s">
        <v>143</v>
      </c>
      <c r="F1964" t="s">
        <v>321</v>
      </c>
      <c r="G1964">
        <v>71690</v>
      </c>
      <c r="H1964">
        <v>39396</v>
      </c>
      <c r="I1964">
        <v>56</v>
      </c>
      <c r="J1964">
        <v>654868</v>
      </c>
      <c r="K1964" t="s">
        <v>56</v>
      </c>
      <c r="L1964" t="s">
        <v>145</v>
      </c>
    </row>
    <row r="1965" spans="1:12" hidden="1" x14ac:dyDescent="0.35">
      <c r="A1965" t="s">
        <v>2093</v>
      </c>
      <c r="B1965" t="s">
        <v>552</v>
      </c>
      <c r="C1965" t="s">
        <v>149</v>
      </c>
      <c r="D1965" t="s">
        <v>274</v>
      </c>
      <c r="E1965" t="s">
        <v>143</v>
      </c>
      <c r="F1965" t="s">
        <v>321</v>
      </c>
      <c r="G1965">
        <v>147150</v>
      </c>
      <c r="H1965">
        <v>79083</v>
      </c>
      <c r="I1965">
        <v>29</v>
      </c>
      <c r="J1965">
        <v>978191</v>
      </c>
      <c r="K1965" t="s">
        <v>57</v>
      </c>
      <c r="L1965" t="s">
        <v>153</v>
      </c>
    </row>
    <row r="1966" spans="1:12" x14ac:dyDescent="0.35">
      <c r="A1966" t="s">
        <v>2094</v>
      </c>
      <c r="B1966" t="s">
        <v>552</v>
      </c>
      <c r="C1966" t="s">
        <v>147</v>
      </c>
      <c r="D1966" t="s">
        <v>274</v>
      </c>
      <c r="E1966" t="s">
        <v>143</v>
      </c>
      <c r="F1966" t="s">
        <v>321</v>
      </c>
      <c r="G1966">
        <v>62060</v>
      </c>
      <c r="H1966">
        <v>37856</v>
      </c>
      <c r="I1966">
        <v>54</v>
      </c>
      <c r="J1966">
        <v>1007532</v>
      </c>
      <c r="K1966" t="s">
        <v>57</v>
      </c>
      <c r="L1966" t="s">
        <v>145</v>
      </c>
    </row>
    <row r="1967" spans="1:12" hidden="1" x14ac:dyDescent="0.35">
      <c r="A1967" t="s">
        <v>2095</v>
      </c>
      <c r="B1967" t="s">
        <v>552</v>
      </c>
      <c r="C1967" t="s">
        <v>141</v>
      </c>
      <c r="D1967" t="s">
        <v>274</v>
      </c>
      <c r="E1967" t="s">
        <v>143</v>
      </c>
      <c r="F1967" t="s">
        <v>321</v>
      </c>
      <c r="G1967">
        <v>118770</v>
      </c>
      <c r="H1967">
        <v>70884</v>
      </c>
      <c r="I1967">
        <v>52</v>
      </c>
      <c r="J1967">
        <v>792997</v>
      </c>
      <c r="K1967" t="s">
        <v>56</v>
      </c>
      <c r="L1967" t="s">
        <v>153</v>
      </c>
    </row>
    <row r="1968" spans="1:12" hidden="1" x14ac:dyDescent="0.35">
      <c r="A1968" t="s">
        <v>2096</v>
      </c>
      <c r="B1968" t="s">
        <v>552</v>
      </c>
      <c r="C1968" t="s">
        <v>141</v>
      </c>
      <c r="D1968" t="s">
        <v>274</v>
      </c>
      <c r="E1968" t="s">
        <v>143</v>
      </c>
      <c r="F1968" t="s">
        <v>321</v>
      </c>
      <c r="G1968">
        <v>83600</v>
      </c>
      <c r="H1968">
        <v>49894</v>
      </c>
      <c r="I1968">
        <v>43</v>
      </c>
      <c r="J1968">
        <v>578228</v>
      </c>
      <c r="K1968" t="s">
        <v>57</v>
      </c>
      <c r="L1968" t="s">
        <v>145</v>
      </c>
    </row>
    <row r="1969" spans="1:12" hidden="1" x14ac:dyDescent="0.35">
      <c r="A1969" t="s">
        <v>2097</v>
      </c>
      <c r="B1969" t="s">
        <v>552</v>
      </c>
      <c r="C1969" t="s">
        <v>141</v>
      </c>
      <c r="D1969" t="s">
        <v>274</v>
      </c>
      <c r="E1969" t="s">
        <v>143</v>
      </c>
      <c r="F1969" t="s">
        <v>321</v>
      </c>
      <c r="G1969">
        <v>41730</v>
      </c>
      <c r="H1969">
        <v>23380</v>
      </c>
      <c r="I1969">
        <v>34</v>
      </c>
      <c r="J1969">
        <v>829192</v>
      </c>
      <c r="K1969" t="s">
        <v>57</v>
      </c>
      <c r="L1969" t="s">
        <v>145</v>
      </c>
    </row>
    <row r="1970" spans="1:12" x14ac:dyDescent="0.35">
      <c r="A1970" t="s">
        <v>2098</v>
      </c>
      <c r="B1970" t="s">
        <v>552</v>
      </c>
      <c r="C1970" t="s">
        <v>147</v>
      </c>
      <c r="D1970" t="s">
        <v>274</v>
      </c>
      <c r="E1970" t="s">
        <v>143</v>
      </c>
      <c r="F1970" t="s">
        <v>321</v>
      </c>
      <c r="G1970">
        <v>187460</v>
      </c>
      <c r="H1970">
        <v>111675</v>
      </c>
      <c r="I1970">
        <v>52</v>
      </c>
      <c r="J1970">
        <v>260117</v>
      </c>
      <c r="K1970" t="s">
        <v>57</v>
      </c>
      <c r="L1970" t="s">
        <v>153</v>
      </c>
    </row>
    <row r="1971" spans="1:12" hidden="1" x14ac:dyDescent="0.35">
      <c r="A1971" t="s">
        <v>2099</v>
      </c>
      <c r="B1971" t="s">
        <v>552</v>
      </c>
      <c r="C1971" t="s">
        <v>141</v>
      </c>
      <c r="D1971" t="s">
        <v>274</v>
      </c>
      <c r="E1971" t="s">
        <v>143</v>
      </c>
      <c r="F1971" t="s">
        <v>321</v>
      </c>
      <c r="G1971">
        <v>85490</v>
      </c>
      <c r="H1971">
        <v>53286</v>
      </c>
      <c r="I1971">
        <v>58</v>
      </c>
      <c r="J1971">
        <v>583644</v>
      </c>
      <c r="K1971" t="s">
        <v>56</v>
      </c>
      <c r="L1971" t="s">
        <v>145</v>
      </c>
    </row>
    <row r="1972" spans="1:12" x14ac:dyDescent="0.35">
      <c r="A1972" t="s">
        <v>2100</v>
      </c>
      <c r="B1972" t="s">
        <v>552</v>
      </c>
      <c r="C1972" t="s">
        <v>147</v>
      </c>
      <c r="D1972" t="s">
        <v>274</v>
      </c>
      <c r="E1972" t="s">
        <v>143</v>
      </c>
      <c r="F1972" t="s">
        <v>321</v>
      </c>
      <c r="G1972">
        <v>37440</v>
      </c>
      <c r="H1972">
        <v>21816</v>
      </c>
      <c r="I1972">
        <v>39</v>
      </c>
      <c r="J1972">
        <v>886600</v>
      </c>
      <c r="K1972" t="s">
        <v>57</v>
      </c>
      <c r="L1972" t="s">
        <v>145</v>
      </c>
    </row>
    <row r="1973" spans="1:12" hidden="1" x14ac:dyDescent="0.35">
      <c r="A1973" t="s">
        <v>2101</v>
      </c>
      <c r="B1973" t="s">
        <v>552</v>
      </c>
      <c r="C1973" t="s">
        <v>141</v>
      </c>
      <c r="D1973" t="s">
        <v>274</v>
      </c>
      <c r="E1973" t="s">
        <v>143</v>
      </c>
      <c r="F1973" t="s">
        <v>321</v>
      </c>
      <c r="G1973">
        <v>59740</v>
      </c>
      <c r="H1973">
        <v>37642</v>
      </c>
      <c r="I1973">
        <v>36</v>
      </c>
      <c r="J1973">
        <v>786653</v>
      </c>
      <c r="K1973" t="s">
        <v>57</v>
      </c>
      <c r="L1973" t="s">
        <v>153</v>
      </c>
    </row>
    <row r="1974" spans="1:12" x14ac:dyDescent="0.35">
      <c r="A1974" t="s">
        <v>2102</v>
      </c>
      <c r="B1974" t="s">
        <v>552</v>
      </c>
      <c r="C1974" t="s">
        <v>147</v>
      </c>
      <c r="D1974" t="s">
        <v>274</v>
      </c>
      <c r="E1974" t="s">
        <v>143</v>
      </c>
      <c r="F1974" t="s">
        <v>321</v>
      </c>
      <c r="G1974">
        <v>62400</v>
      </c>
      <c r="H1974">
        <v>42840</v>
      </c>
      <c r="I1974">
        <v>32</v>
      </c>
      <c r="J1974">
        <v>901740</v>
      </c>
      <c r="K1974" t="s">
        <v>57</v>
      </c>
      <c r="L1974" t="s">
        <v>145</v>
      </c>
    </row>
    <row r="1975" spans="1:12" x14ac:dyDescent="0.35">
      <c r="A1975" t="s">
        <v>2103</v>
      </c>
      <c r="B1975" t="s">
        <v>552</v>
      </c>
      <c r="C1975" t="s">
        <v>147</v>
      </c>
      <c r="D1975" t="s">
        <v>274</v>
      </c>
      <c r="E1975" t="s">
        <v>143</v>
      </c>
      <c r="F1975" t="s">
        <v>321</v>
      </c>
      <c r="G1975">
        <v>66660</v>
      </c>
      <c r="H1975">
        <v>42834</v>
      </c>
      <c r="I1975">
        <v>40</v>
      </c>
      <c r="J1975">
        <v>957330</v>
      </c>
      <c r="K1975" t="s">
        <v>56</v>
      </c>
      <c r="L1975" t="s">
        <v>145</v>
      </c>
    </row>
    <row r="1976" spans="1:12" hidden="1" x14ac:dyDescent="0.35">
      <c r="A1976" t="s">
        <v>2104</v>
      </c>
      <c r="B1976" t="s">
        <v>552</v>
      </c>
      <c r="C1976" t="s">
        <v>149</v>
      </c>
      <c r="D1976" t="s">
        <v>274</v>
      </c>
      <c r="E1976" t="s">
        <v>143</v>
      </c>
      <c r="F1976" t="s">
        <v>321</v>
      </c>
      <c r="G1976">
        <v>51840</v>
      </c>
      <c r="H1976">
        <v>32736</v>
      </c>
      <c r="I1976">
        <v>55</v>
      </c>
      <c r="J1976">
        <v>856240</v>
      </c>
      <c r="K1976" t="s">
        <v>57</v>
      </c>
      <c r="L1976" t="s">
        <v>145</v>
      </c>
    </row>
    <row r="1977" spans="1:12" hidden="1" x14ac:dyDescent="0.35">
      <c r="A1977" t="s">
        <v>2105</v>
      </c>
      <c r="B1977" t="s">
        <v>552</v>
      </c>
      <c r="C1977" t="s">
        <v>141</v>
      </c>
      <c r="D1977" t="s">
        <v>274</v>
      </c>
      <c r="E1977" t="s">
        <v>143</v>
      </c>
      <c r="F1977" t="s">
        <v>321</v>
      </c>
      <c r="G1977">
        <v>72450</v>
      </c>
      <c r="H1977">
        <v>44774</v>
      </c>
      <c r="I1977">
        <v>38</v>
      </c>
      <c r="J1977">
        <v>879588</v>
      </c>
      <c r="K1977" t="s">
        <v>57</v>
      </c>
      <c r="L1977" t="s">
        <v>153</v>
      </c>
    </row>
    <row r="1978" spans="1:12" hidden="1" x14ac:dyDescent="0.35">
      <c r="A1978" t="s">
        <v>2106</v>
      </c>
      <c r="B1978" t="s">
        <v>552</v>
      </c>
      <c r="C1978" t="s">
        <v>149</v>
      </c>
      <c r="D1978" t="s">
        <v>274</v>
      </c>
      <c r="E1978" t="s">
        <v>143</v>
      </c>
      <c r="F1978" t="s">
        <v>321</v>
      </c>
      <c r="G1978">
        <v>38150</v>
      </c>
      <c r="H1978">
        <v>24024</v>
      </c>
      <c r="I1978">
        <v>45</v>
      </c>
      <c r="J1978">
        <v>483496</v>
      </c>
      <c r="K1978" t="s">
        <v>57</v>
      </c>
      <c r="L1978" t="s">
        <v>153</v>
      </c>
    </row>
    <row r="1979" spans="1:12" hidden="1" x14ac:dyDescent="0.35">
      <c r="A1979" t="s">
        <v>2107</v>
      </c>
      <c r="B1979" t="s">
        <v>552</v>
      </c>
      <c r="C1979" t="s">
        <v>149</v>
      </c>
      <c r="D1979" t="s">
        <v>274</v>
      </c>
      <c r="E1979" t="s">
        <v>143</v>
      </c>
      <c r="F1979" t="s">
        <v>321</v>
      </c>
      <c r="G1979">
        <v>132080</v>
      </c>
      <c r="H1979">
        <v>84658</v>
      </c>
      <c r="I1979">
        <v>53</v>
      </c>
      <c r="J1979">
        <v>1192305</v>
      </c>
      <c r="K1979" t="s">
        <v>57</v>
      </c>
      <c r="L1979" t="s">
        <v>153</v>
      </c>
    </row>
    <row r="1980" spans="1:12" x14ac:dyDescent="0.35">
      <c r="A1980" t="s">
        <v>2108</v>
      </c>
      <c r="B1980" t="s">
        <v>552</v>
      </c>
      <c r="C1980" t="s">
        <v>147</v>
      </c>
      <c r="D1980" t="s">
        <v>274</v>
      </c>
      <c r="E1980" t="s">
        <v>143</v>
      </c>
      <c r="F1980" t="s">
        <v>321</v>
      </c>
      <c r="G1980">
        <v>86320</v>
      </c>
      <c r="H1980">
        <v>56473</v>
      </c>
      <c r="I1980">
        <v>46</v>
      </c>
      <c r="J1980">
        <v>1038988</v>
      </c>
      <c r="K1980" t="s">
        <v>57</v>
      </c>
      <c r="L1980" t="s">
        <v>145</v>
      </c>
    </row>
    <row r="1981" spans="1:12" x14ac:dyDescent="0.35">
      <c r="A1981" t="s">
        <v>2109</v>
      </c>
      <c r="B1981" t="s">
        <v>552</v>
      </c>
      <c r="C1981" t="s">
        <v>147</v>
      </c>
      <c r="D1981" t="s">
        <v>274</v>
      </c>
      <c r="E1981" t="s">
        <v>152</v>
      </c>
      <c r="F1981" t="s">
        <v>321</v>
      </c>
      <c r="G1981">
        <v>74200</v>
      </c>
      <c r="H1981">
        <v>23744</v>
      </c>
      <c r="I1981">
        <v>44</v>
      </c>
      <c r="J1981">
        <v>1043675</v>
      </c>
      <c r="K1981" t="s">
        <v>57</v>
      </c>
      <c r="L1981" t="s">
        <v>145</v>
      </c>
    </row>
    <row r="1982" spans="1:12" hidden="1" x14ac:dyDescent="0.35">
      <c r="A1982" t="s">
        <v>2110</v>
      </c>
      <c r="B1982" t="s">
        <v>552</v>
      </c>
      <c r="C1982" t="s">
        <v>149</v>
      </c>
      <c r="D1982" t="s">
        <v>274</v>
      </c>
      <c r="E1982" t="s">
        <v>152</v>
      </c>
      <c r="F1982" t="s">
        <v>321</v>
      </c>
      <c r="G1982">
        <v>55120</v>
      </c>
      <c r="H1982">
        <v>15756</v>
      </c>
      <c r="I1982">
        <v>36</v>
      </c>
      <c r="J1982">
        <v>615191</v>
      </c>
      <c r="K1982" t="s">
        <v>57</v>
      </c>
      <c r="L1982" t="s">
        <v>145</v>
      </c>
    </row>
    <row r="1983" spans="1:12" x14ac:dyDescent="0.35">
      <c r="A1983" t="s">
        <v>2111</v>
      </c>
      <c r="B1983" t="s">
        <v>552</v>
      </c>
      <c r="C1983" t="s">
        <v>147</v>
      </c>
      <c r="D1983" t="s">
        <v>274</v>
      </c>
      <c r="E1983" t="s">
        <v>152</v>
      </c>
      <c r="F1983" t="s">
        <v>321</v>
      </c>
      <c r="G1983">
        <v>60480</v>
      </c>
      <c r="H1983">
        <v>16727</v>
      </c>
      <c r="I1983">
        <v>40</v>
      </c>
      <c r="J1983">
        <v>783615</v>
      </c>
      <c r="K1983" t="s">
        <v>56</v>
      </c>
      <c r="L1983" t="s">
        <v>145</v>
      </c>
    </row>
    <row r="1984" spans="1:12" hidden="1" x14ac:dyDescent="0.35">
      <c r="A1984" t="s">
        <v>2112</v>
      </c>
      <c r="B1984" t="s">
        <v>552</v>
      </c>
      <c r="C1984" t="s">
        <v>141</v>
      </c>
      <c r="D1984" t="s">
        <v>274</v>
      </c>
      <c r="E1984" t="s">
        <v>152</v>
      </c>
      <c r="F1984" t="s">
        <v>321</v>
      </c>
      <c r="G1984">
        <v>60990</v>
      </c>
      <c r="H1984">
        <v>20542</v>
      </c>
      <c r="I1984">
        <v>55</v>
      </c>
      <c r="J1984">
        <v>508768</v>
      </c>
      <c r="K1984" t="s">
        <v>57</v>
      </c>
      <c r="L1984" t="s">
        <v>145</v>
      </c>
    </row>
    <row r="1985" spans="1:12" hidden="1" x14ac:dyDescent="0.35">
      <c r="A1985" t="s">
        <v>2113</v>
      </c>
      <c r="B1985" t="s">
        <v>552</v>
      </c>
      <c r="C1985" t="s">
        <v>141</v>
      </c>
      <c r="D1985" t="s">
        <v>274</v>
      </c>
      <c r="E1985" t="s">
        <v>152</v>
      </c>
      <c r="F1985" t="s">
        <v>321</v>
      </c>
      <c r="G1985">
        <v>69360</v>
      </c>
      <c r="H1985">
        <v>24724</v>
      </c>
      <c r="I1985">
        <v>53</v>
      </c>
      <c r="J1985">
        <v>771120</v>
      </c>
      <c r="K1985" t="s">
        <v>57</v>
      </c>
      <c r="L1985" t="s">
        <v>145</v>
      </c>
    </row>
    <row r="1986" spans="1:12" x14ac:dyDescent="0.35">
      <c r="A1986" t="s">
        <v>2114</v>
      </c>
      <c r="B1986" t="s">
        <v>552</v>
      </c>
      <c r="C1986" t="s">
        <v>147</v>
      </c>
      <c r="D1986" t="s">
        <v>274</v>
      </c>
      <c r="E1986" t="s">
        <v>152</v>
      </c>
      <c r="F1986" t="s">
        <v>321</v>
      </c>
      <c r="G1986">
        <v>44720</v>
      </c>
      <c r="H1986">
        <v>17608</v>
      </c>
      <c r="I1986">
        <v>27</v>
      </c>
      <c r="J1986">
        <v>325380</v>
      </c>
      <c r="K1986" t="s">
        <v>57</v>
      </c>
      <c r="L1986" t="s">
        <v>145</v>
      </c>
    </row>
    <row r="1987" spans="1:12" hidden="1" x14ac:dyDescent="0.35">
      <c r="A1987" t="s">
        <v>2115</v>
      </c>
      <c r="B1987" t="s">
        <v>552</v>
      </c>
      <c r="C1987" t="s">
        <v>149</v>
      </c>
      <c r="D1987" t="s">
        <v>274</v>
      </c>
      <c r="E1987" t="s">
        <v>156</v>
      </c>
      <c r="F1987" t="s">
        <v>321</v>
      </c>
      <c r="G1987">
        <v>63720</v>
      </c>
      <c r="H1987">
        <v>22095</v>
      </c>
      <c r="I1987">
        <v>48</v>
      </c>
      <c r="J1987">
        <v>1026972</v>
      </c>
      <c r="K1987" t="s">
        <v>57</v>
      </c>
      <c r="L1987" t="s">
        <v>145</v>
      </c>
    </row>
    <row r="1988" spans="1:12" x14ac:dyDescent="0.35">
      <c r="A1988" t="s">
        <v>2116</v>
      </c>
      <c r="B1988" t="s">
        <v>746</v>
      </c>
      <c r="C1988" t="s">
        <v>147</v>
      </c>
      <c r="D1988" t="s">
        <v>142</v>
      </c>
      <c r="E1988" t="s">
        <v>143</v>
      </c>
      <c r="F1988" t="s">
        <v>144</v>
      </c>
      <c r="G1988">
        <v>7291200</v>
      </c>
      <c r="H1988">
        <v>3506720</v>
      </c>
      <c r="I1988">
        <v>38</v>
      </c>
      <c r="J1988">
        <v>3610880</v>
      </c>
      <c r="K1988" t="s">
        <v>57</v>
      </c>
      <c r="L1988" t="s">
        <v>145</v>
      </c>
    </row>
    <row r="1989" spans="1:12" hidden="1" x14ac:dyDescent="0.35">
      <c r="A1989" t="s">
        <v>2117</v>
      </c>
      <c r="B1989" t="s">
        <v>746</v>
      </c>
      <c r="C1989" t="s">
        <v>141</v>
      </c>
      <c r="D1989" t="s">
        <v>142</v>
      </c>
      <c r="E1989" t="s">
        <v>143</v>
      </c>
      <c r="F1989" t="s">
        <v>144</v>
      </c>
      <c r="G1989">
        <v>394945560</v>
      </c>
      <c r="H1989">
        <v>96890850</v>
      </c>
      <c r="I1989">
        <v>28</v>
      </c>
      <c r="J1989">
        <v>304514100</v>
      </c>
      <c r="K1989" t="s">
        <v>57</v>
      </c>
      <c r="L1989" t="s">
        <v>145</v>
      </c>
    </row>
    <row r="1990" spans="1:12" hidden="1" x14ac:dyDescent="0.35">
      <c r="A1990" t="s">
        <v>2118</v>
      </c>
      <c r="B1990" t="s">
        <v>746</v>
      </c>
      <c r="C1990" t="s">
        <v>149</v>
      </c>
      <c r="D1990" t="s">
        <v>142</v>
      </c>
      <c r="E1990" t="s">
        <v>152</v>
      </c>
      <c r="F1990" t="s">
        <v>144</v>
      </c>
      <c r="G1990">
        <v>7643680</v>
      </c>
      <c r="H1990">
        <v>3973200</v>
      </c>
      <c r="I1990">
        <v>34</v>
      </c>
      <c r="J1990">
        <v>4048880</v>
      </c>
      <c r="K1990" t="s">
        <v>57</v>
      </c>
      <c r="L1990" t="s">
        <v>145</v>
      </c>
    </row>
    <row r="1991" spans="1:12" x14ac:dyDescent="0.35">
      <c r="A1991" t="s">
        <v>2119</v>
      </c>
      <c r="B1991" t="s">
        <v>746</v>
      </c>
      <c r="C1991" t="s">
        <v>147</v>
      </c>
      <c r="D1991" t="s">
        <v>142</v>
      </c>
      <c r="E1991" t="s">
        <v>152</v>
      </c>
      <c r="F1991" t="s">
        <v>144</v>
      </c>
      <c r="G1991">
        <v>7053840</v>
      </c>
      <c r="H1991">
        <v>1833300</v>
      </c>
      <c r="I1991">
        <v>30</v>
      </c>
      <c r="J1991">
        <v>3561840</v>
      </c>
      <c r="K1991" t="s">
        <v>57</v>
      </c>
      <c r="L1991" t="s">
        <v>145</v>
      </c>
    </row>
    <row r="1992" spans="1:12" hidden="1" x14ac:dyDescent="0.35">
      <c r="A1992" t="s">
        <v>2120</v>
      </c>
      <c r="B1992" t="s">
        <v>746</v>
      </c>
      <c r="C1992" t="s">
        <v>149</v>
      </c>
      <c r="D1992" t="s">
        <v>142</v>
      </c>
      <c r="E1992" t="s">
        <v>152</v>
      </c>
      <c r="F1992" t="s">
        <v>144</v>
      </c>
      <c r="G1992">
        <v>9651560</v>
      </c>
      <c r="H1992">
        <v>4969120</v>
      </c>
      <c r="I1992">
        <v>36</v>
      </c>
      <c r="J1992">
        <v>3798510</v>
      </c>
      <c r="K1992" t="s">
        <v>56</v>
      </c>
      <c r="L1992" t="s">
        <v>145</v>
      </c>
    </row>
    <row r="1993" spans="1:12" x14ac:dyDescent="0.35">
      <c r="A1993" t="s">
        <v>1415</v>
      </c>
      <c r="B1993" t="s">
        <v>746</v>
      </c>
      <c r="C1993" t="s">
        <v>147</v>
      </c>
      <c r="D1993" t="s">
        <v>142</v>
      </c>
      <c r="E1993" t="s">
        <v>152</v>
      </c>
      <c r="F1993" t="s">
        <v>144</v>
      </c>
      <c r="G1993">
        <v>14971230</v>
      </c>
      <c r="H1993">
        <v>5138640</v>
      </c>
      <c r="I1993">
        <v>57</v>
      </c>
      <c r="J1993">
        <v>7633845</v>
      </c>
      <c r="K1993" t="s">
        <v>56</v>
      </c>
      <c r="L1993" t="s">
        <v>145</v>
      </c>
    </row>
    <row r="1994" spans="1:12" hidden="1" x14ac:dyDescent="0.35">
      <c r="A1994" t="s">
        <v>2121</v>
      </c>
      <c r="B1994" t="s">
        <v>746</v>
      </c>
      <c r="C1994" t="s">
        <v>149</v>
      </c>
      <c r="D1994" t="s">
        <v>142</v>
      </c>
      <c r="E1994" t="s">
        <v>156</v>
      </c>
      <c r="F1994" t="s">
        <v>144</v>
      </c>
      <c r="G1994">
        <v>315132400</v>
      </c>
      <c r="H1994">
        <v>77350680</v>
      </c>
      <c r="I1994">
        <v>37</v>
      </c>
      <c r="J1994">
        <v>229903410</v>
      </c>
      <c r="K1994" t="s">
        <v>56</v>
      </c>
      <c r="L1994" t="s">
        <v>145</v>
      </c>
    </row>
    <row r="1995" spans="1:12" hidden="1" x14ac:dyDescent="0.35">
      <c r="A1995" t="s">
        <v>2122</v>
      </c>
      <c r="B1995" t="s">
        <v>746</v>
      </c>
      <c r="C1995" t="s">
        <v>149</v>
      </c>
      <c r="D1995" t="s">
        <v>142</v>
      </c>
      <c r="E1995" t="s">
        <v>156</v>
      </c>
      <c r="F1995" t="s">
        <v>144</v>
      </c>
      <c r="G1995">
        <v>10900000</v>
      </c>
      <c r="H1995">
        <v>5100000</v>
      </c>
      <c r="I1995">
        <v>35</v>
      </c>
      <c r="J1995">
        <v>5500000</v>
      </c>
      <c r="K1995" t="s">
        <v>57</v>
      </c>
      <c r="L1995" t="s">
        <v>145</v>
      </c>
    </row>
    <row r="1996" spans="1:12" hidden="1" x14ac:dyDescent="0.35">
      <c r="A1996" t="s">
        <v>1200</v>
      </c>
      <c r="B1996" t="s">
        <v>746</v>
      </c>
      <c r="C1996" t="s">
        <v>141</v>
      </c>
      <c r="D1996" t="s">
        <v>160</v>
      </c>
      <c r="E1996" t="s">
        <v>152</v>
      </c>
      <c r="F1996" t="s">
        <v>161</v>
      </c>
      <c r="G1996">
        <v>70040</v>
      </c>
      <c r="H1996">
        <v>25466</v>
      </c>
      <c r="I1996">
        <v>32</v>
      </c>
      <c r="J1996">
        <v>360400</v>
      </c>
      <c r="K1996" t="s">
        <v>57</v>
      </c>
      <c r="L1996" t="s">
        <v>145</v>
      </c>
    </row>
    <row r="1997" spans="1:12" hidden="1" x14ac:dyDescent="0.35">
      <c r="A1997" t="s">
        <v>2123</v>
      </c>
      <c r="B1997" t="s">
        <v>746</v>
      </c>
      <c r="C1997" t="s">
        <v>141</v>
      </c>
      <c r="D1997" t="s">
        <v>160</v>
      </c>
      <c r="E1997" t="s">
        <v>152</v>
      </c>
      <c r="F1997" t="s">
        <v>161</v>
      </c>
      <c r="G1997">
        <v>77390</v>
      </c>
      <c r="H1997">
        <v>34037</v>
      </c>
      <c r="I1997">
        <v>50</v>
      </c>
      <c r="J1997">
        <v>295360</v>
      </c>
      <c r="K1997" t="s">
        <v>56</v>
      </c>
      <c r="L1997" t="s">
        <v>145</v>
      </c>
    </row>
    <row r="1998" spans="1:12" hidden="1" x14ac:dyDescent="0.35">
      <c r="A1998" t="s">
        <v>2124</v>
      </c>
      <c r="B1998" t="s">
        <v>746</v>
      </c>
      <c r="C1998" t="s">
        <v>141</v>
      </c>
      <c r="D1998" t="s">
        <v>160</v>
      </c>
      <c r="E1998" t="s">
        <v>152</v>
      </c>
      <c r="F1998" t="s">
        <v>161</v>
      </c>
      <c r="G1998">
        <v>89250</v>
      </c>
      <c r="H1998">
        <v>34238</v>
      </c>
      <c r="I1998">
        <v>56</v>
      </c>
      <c r="J1998">
        <v>787950</v>
      </c>
      <c r="K1998" t="s">
        <v>57</v>
      </c>
      <c r="L1998" t="s">
        <v>145</v>
      </c>
    </row>
    <row r="1999" spans="1:12" x14ac:dyDescent="0.35">
      <c r="A1999" t="s">
        <v>2125</v>
      </c>
      <c r="B1999" t="s">
        <v>746</v>
      </c>
      <c r="C1999" t="s">
        <v>147</v>
      </c>
      <c r="D1999" t="s">
        <v>160</v>
      </c>
      <c r="E1999" t="s">
        <v>152</v>
      </c>
      <c r="F1999" t="s">
        <v>161</v>
      </c>
      <c r="G1999">
        <v>92220</v>
      </c>
      <c r="H1999">
        <v>36192</v>
      </c>
      <c r="I1999">
        <v>36</v>
      </c>
      <c r="J1999">
        <v>702960</v>
      </c>
      <c r="K1999" t="s">
        <v>56</v>
      </c>
      <c r="L1999" t="s">
        <v>145</v>
      </c>
    </row>
    <row r="2000" spans="1:12" hidden="1" x14ac:dyDescent="0.35">
      <c r="A2000" t="s">
        <v>1178</v>
      </c>
      <c r="B2000" t="s">
        <v>746</v>
      </c>
      <c r="C2000" t="s">
        <v>149</v>
      </c>
      <c r="D2000" t="s">
        <v>160</v>
      </c>
      <c r="E2000" t="s">
        <v>152</v>
      </c>
      <c r="F2000" t="s">
        <v>161</v>
      </c>
      <c r="G2000">
        <v>95700</v>
      </c>
      <c r="H2000">
        <v>29284</v>
      </c>
      <c r="I2000">
        <v>29</v>
      </c>
      <c r="J2000">
        <v>645540</v>
      </c>
      <c r="K2000" t="s">
        <v>57</v>
      </c>
      <c r="L2000" t="s">
        <v>145</v>
      </c>
    </row>
    <row r="2001" spans="1:12" hidden="1" x14ac:dyDescent="0.35">
      <c r="A2001" t="s">
        <v>2126</v>
      </c>
      <c r="B2001" t="s">
        <v>746</v>
      </c>
      <c r="C2001" t="s">
        <v>141</v>
      </c>
      <c r="D2001" t="s">
        <v>160</v>
      </c>
      <c r="E2001" t="s">
        <v>152</v>
      </c>
      <c r="F2001" t="s">
        <v>161</v>
      </c>
      <c r="G2001">
        <v>99000</v>
      </c>
      <c r="H2001">
        <v>45450</v>
      </c>
      <c r="I2001">
        <v>38</v>
      </c>
      <c r="J2001">
        <v>594000</v>
      </c>
      <c r="K2001" t="s">
        <v>57</v>
      </c>
      <c r="L2001" t="s">
        <v>145</v>
      </c>
    </row>
    <row r="2002" spans="1:12" hidden="1" x14ac:dyDescent="0.35">
      <c r="A2002" t="s">
        <v>2127</v>
      </c>
      <c r="B2002" t="s">
        <v>746</v>
      </c>
      <c r="C2002" t="s">
        <v>149</v>
      </c>
      <c r="D2002" t="s">
        <v>160</v>
      </c>
      <c r="E2002" t="s">
        <v>152</v>
      </c>
      <c r="F2002" t="s">
        <v>161</v>
      </c>
      <c r="G2002">
        <v>97520</v>
      </c>
      <c r="H2002">
        <v>39376</v>
      </c>
      <c r="I2002">
        <v>43</v>
      </c>
      <c r="J2002">
        <v>1113200</v>
      </c>
      <c r="K2002" t="s">
        <v>56</v>
      </c>
      <c r="L2002" t="s">
        <v>145</v>
      </c>
    </row>
    <row r="2003" spans="1:12" x14ac:dyDescent="0.35">
      <c r="A2003" t="s">
        <v>2128</v>
      </c>
      <c r="B2003" t="s">
        <v>746</v>
      </c>
      <c r="C2003" t="s">
        <v>147</v>
      </c>
      <c r="D2003" t="s">
        <v>160</v>
      </c>
      <c r="E2003" t="s">
        <v>152</v>
      </c>
      <c r="F2003" t="s">
        <v>161</v>
      </c>
      <c r="G2003">
        <v>94860</v>
      </c>
      <c r="H2003">
        <v>46202</v>
      </c>
      <c r="I2003">
        <v>43</v>
      </c>
      <c r="J2003">
        <v>967200</v>
      </c>
      <c r="K2003" t="s">
        <v>57</v>
      </c>
      <c r="L2003" t="s">
        <v>145</v>
      </c>
    </row>
    <row r="2004" spans="1:12" x14ac:dyDescent="0.35">
      <c r="A2004" t="s">
        <v>2129</v>
      </c>
      <c r="B2004" t="s">
        <v>746</v>
      </c>
      <c r="C2004" t="s">
        <v>147</v>
      </c>
      <c r="D2004" t="s">
        <v>160</v>
      </c>
      <c r="E2004" t="s">
        <v>152</v>
      </c>
      <c r="F2004" t="s">
        <v>161</v>
      </c>
      <c r="G2004">
        <v>107100</v>
      </c>
      <c r="H2004">
        <v>36414</v>
      </c>
      <c r="I2004">
        <v>30</v>
      </c>
      <c r="J2004">
        <v>436800</v>
      </c>
      <c r="K2004" t="s">
        <v>57</v>
      </c>
      <c r="L2004" t="s">
        <v>145</v>
      </c>
    </row>
    <row r="2005" spans="1:12" x14ac:dyDescent="0.35">
      <c r="A2005" t="s">
        <v>2130</v>
      </c>
      <c r="B2005" t="s">
        <v>746</v>
      </c>
      <c r="C2005" t="s">
        <v>147</v>
      </c>
      <c r="D2005" t="s">
        <v>160</v>
      </c>
      <c r="E2005" t="s">
        <v>156</v>
      </c>
      <c r="F2005" t="s">
        <v>161</v>
      </c>
      <c r="G2005">
        <v>5100</v>
      </c>
      <c r="H2005">
        <v>1976</v>
      </c>
      <c r="I2005">
        <v>32</v>
      </c>
      <c r="J2005">
        <v>53500</v>
      </c>
      <c r="K2005" t="s">
        <v>56</v>
      </c>
      <c r="L2005" t="s">
        <v>145</v>
      </c>
    </row>
    <row r="2006" spans="1:12" hidden="1" x14ac:dyDescent="0.35">
      <c r="A2006" t="s">
        <v>2131</v>
      </c>
      <c r="B2006" t="s">
        <v>746</v>
      </c>
      <c r="C2006" t="s">
        <v>141</v>
      </c>
      <c r="D2006" t="s">
        <v>160</v>
      </c>
      <c r="E2006" t="s">
        <v>156</v>
      </c>
      <c r="F2006" t="s">
        <v>161</v>
      </c>
      <c r="G2006">
        <v>5300</v>
      </c>
      <c r="H2006">
        <v>1767</v>
      </c>
      <c r="I2006">
        <v>41</v>
      </c>
      <c r="J2006">
        <v>32100</v>
      </c>
      <c r="K2006" t="s">
        <v>57</v>
      </c>
      <c r="L2006" t="s">
        <v>145</v>
      </c>
    </row>
    <row r="2007" spans="1:12" hidden="1" x14ac:dyDescent="0.35">
      <c r="A2007" t="s">
        <v>2132</v>
      </c>
      <c r="B2007" t="s">
        <v>746</v>
      </c>
      <c r="C2007" t="s">
        <v>141</v>
      </c>
      <c r="D2007" t="s">
        <v>160</v>
      </c>
      <c r="E2007" t="s">
        <v>156</v>
      </c>
      <c r="F2007" t="s">
        <v>161</v>
      </c>
      <c r="G2007">
        <v>13910</v>
      </c>
      <c r="H2007">
        <v>5434</v>
      </c>
      <c r="I2007">
        <v>29</v>
      </c>
      <c r="J2007">
        <v>132600</v>
      </c>
      <c r="K2007" t="s">
        <v>57</v>
      </c>
      <c r="L2007" t="s">
        <v>145</v>
      </c>
    </row>
    <row r="2008" spans="1:12" x14ac:dyDescent="0.35">
      <c r="A2008" t="s">
        <v>2133</v>
      </c>
      <c r="B2008" t="s">
        <v>746</v>
      </c>
      <c r="C2008" t="s">
        <v>147</v>
      </c>
      <c r="D2008" t="s">
        <v>160</v>
      </c>
      <c r="E2008" t="s">
        <v>156</v>
      </c>
      <c r="F2008" t="s">
        <v>161</v>
      </c>
      <c r="G2008">
        <v>15260</v>
      </c>
      <c r="H2008">
        <v>6678</v>
      </c>
      <c r="I2008">
        <v>59</v>
      </c>
      <c r="J2008">
        <v>106820</v>
      </c>
      <c r="K2008" t="s">
        <v>56</v>
      </c>
      <c r="L2008" t="s">
        <v>145</v>
      </c>
    </row>
    <row r="2009" spans="1:12" hidden="1" x14ac:dyDescent="0.35">
      <c r="A2009" t="s">
        <v>2134</v>
      </c>
      <c r="B2009" t="s">
        <v>746</v>
      </c>
      <c r="C2009" t="s">
        <v>141</v>
      </c>
      <c r="D2009" t="s">
        <v>160</v>
      </c>
      <c r="E2009" t="s">
        <v>156</v>
      </c>
      <c r="F2009" t="s">
        <v>161</v>
      </c>
      <c r="G2009">
        <v>14140</v>
      </c>
      <c r="H2009">
        <v>5392</v>
      </c>
      <c r="I2009">
        <v>46</v>
      </c>
      <c r="J2009">
        <v>74200</v>
      </c>
      <c r="K2009" t="s">
        <v>57</v>
      </c>
      <c r="L2009" t="s">
        <v>145</v>
      </c>
    </row>
    <row r="2010" spans="1:12" hidden="1" x14ac:dyDescent="0.35">
      <c r="A2010" t="s">
        <v>2135</v>
      </c>
      <c r="B2010" t="s">
        <v>746</v>
      </c>
      <c r="C2010" t="s">
        <v>141</v>
      </c>
      <c r="D2010" t="s">
        <v>160</v>
      </c>
      <c r="E2010" t="s">
        <v>156</v>
      </c>
      <c r="F2010" t="s">
        <v>161</v>
      </c>
      <c r="G2010">
        <v>16960</v>
      </c>
      <c r="H2010">
        <v>7580</v>
      </c>
      <c r="I2010">
        <v>48</v>
      </c>
      <c r="J2010">
        <v>892395</v>
      </c>
      <c r="K2010" t="s">
        <v>56</v>
      </c>
      <c r="L2010" t="s">
        <v>145</v>
      </c>
    </row>
    <row r="2011" spans="1:12" hidden="1" x14ac:dyDescent="0.35">
      <c r="A2011" t="s">
        <v>2136</v>
      </c>
      <c r="B2011" t="s">
        <v>746</v>
      </c>
      <c r="C2011" t="s">
        <v>149</v>
      </c>
      <c r="D2011" t="s">
        <v>160</v>
      </c>
      <c r="E2011" t="s">
        <v>156</v>
      </c>
      <c r="F2011" t="s">
        <v>161</v>
      </c>
      <c r="G2011">
        <v>19080</v>
      </c>
      <c r="H2011">
        <v>7250</v>
      </c>
      <c r="I2011">
        <v>28</v>
      </c>
      <c r="J2011">
        <v>314110</v>
      </c>
      <c r="K2011" t="s">
        <v>57</v>
      </c>
      <c r="L2011" t="s">
        <v>153</v>
      </c>
    </row>
    <row r="2012" spans="1:12" hidden="1" x14ac:dyDescent="0.35">
      <c r="A2012" t="s">
        <v>2137</v>
      </c>
      <c r="B2012" t="s">
        <v>746</v>
      </c>
      <c r="C2012" t="s">
        <v>149</v>
      </c>
      <c r="D2012" t="s">
        <v>160</v>
      </c>
      <c r="E2012" t="s">
        <v>156</v>
      </c>
      <c r="F2012" t="s">
        <v>161</v>
      </c>
      <c r="G2012">
        <v>19800</v>
      </c>
      <c r="H2012">
        <v>7817</v>
      </c>
      <c r="I2012">
        <v>25</v>
      </c>
      <c r="J2012">
        <v>515340</v>
      </c>
      <c r="K2012" t="s">
        <v>57</v>
      </c>
      <c r="L2012" t="s">
        <v>145</v>
      </c>
    </row>
    <row r="2013" spans="1:12" x14ac:dyDescent="0.35">
      <c r="A2013" t="s">
        <v>2138</v>
      </c>
      <c r="B2013" t="s">
        <v>746</v>
      </c>
      <c r="C2013" t="s">
        <v>147</v>
      </c>
      <c r="D2013" t="s">
        <v>160</v>
      </c>
      <c r="E2013" t="s">
        <v>156</v>
      </c>
      <c r="F2013" t="s">
        <v>161</v>
      </c>
      <c r="G2013">
        <v>24610</v>
      </c>
      <c r="H2013">
        <v>8850</v>
      </c>
      <c r="I2013">
        <v>46</v>
      </c>
      <c r="J2013">
        <v>354795</v>
      </c>
      <c r="K2013" t="s">
        <v>57</v>
      </c>
      <c r="L2013" t="s">
        <v>153</v>
      </c>
    </row>
    <row r="2014" spans="1:12" x14ac:dyDescent="0.35">
      <c r="A2014" t="s">
        <v>2139</v>
      </c>
      <c r="B2014" t="s">
        <v>746</v>
      </c>
      <c r="C2014" t="s">
        <v>147</v>
      </c>
      <c r="D2014" t="s">
        <v>160</v>
      </c>
      <c r="E2014" t="s">
        <v>156</v>
      </c>
      <c r="F2014" t="s">
        <v>161</v>
      </c>
      <c r="G2014">
        <v>27000</v>
      </c>
      <c r="H2014">
        <v>9075</v>
      </c>
      <c r="I2014">
        <v>36</v>
      </c>
      <c r="J2014">
        <v>516339</v>
      </c>
      <c r="K2014" t="s">
        <v>57</v>
      </c>
      <c r="L2014" t="s">
        <v>145</v>
      </c>
    </row>
    <row r="2015" spans="1:12" hidden="1" x14ac:dyDescent="0.35">
      <c r="A2015" t="s">
        <v>2140</v>
      </c>
      <c r="B2015" t="s">
        <v>746</v>
      </c>
      <c r="C2015" t="s">
        <v>149</v>
      </c>
      <c r="D2015" t="s">
        <v>160</v>
      </c>
      <c r="E2015" t="s">
        <v>156</v>
      </c>
      <c r="F2015" t="s">
        <v>161</v>
      </c>
      <c r="G2015">
        <v>27820</v>
      </c>
      <c r="H2015">
        <v>10545</v>
      </c>
      <c r="I2015">
        <v>34</v>
      </c>
      <c r="J2015">
        <v>447300</v>
      </c>
      <c r="K2015" t="s">
        <v>57</v>
      </c>
      <c r="L2015" t="s">
        <v>145</v>
      </c>
    </row>
    <row r="2016" spans="1:12" x14ac:dyDescent="0.35">
      <c r="A2016" t="s">
        <v>2141</v>
      </c>
      <c r="B2016" t="s">
        <v>746</v>
      </c>
      <c r="C2016" t="s">
        <v>147</v>
      </c>
      <c r="D2016" t="s">
        <v>160</v>
      </c>
      <c r="E2016" t="s">
        <v>156</v>
      </c>
      <c r="F2016" t="s">
        <v>161</v>
      </c>
      <c r="G2016">
        <v>28080</v>
      </c>
      <c r="H2016">
        <v>9908</v>
      </c>
      <c r="I2016">
        <v>39</v>
      </c>
      <c r="J2016">
        <v>550955</v>
      </c>
      <c r="K2016" t="s">
        <v>57</v>
      </c>
      <c r="L2016" t="s">
        <v>145</v>
      </c>
    </row>
    <row r="2017" spans="1:12" x14ac:dyDescent="0.35">
      <c r="A2017" t="s">
        <v>2142</v>
      </c>
      <c r="B2017" t="s">
        <v>746</v>
      </c>
      <c r="C2017" t="s">
        <v>147</v>
      </c>
      <c r="D2017" t="s">
        <v>160</v>
      </c>
      <c r="E2017" t="s">
        <v>156</v>
      </c>
      <c r="F2017" t="s">
        <v>161</v>
      </c>
      <c r="G2017">
        <v>29430</v>
      </c>
      <c r="H2017">
        <v>11556</v>
      </c>
      <c r="I2017">
        <v>39</v>
      </c>
      <c r="J2017">
        <v>563822</v>
      </c>
      <c r="K2017" t="s">
        <v>57</v>
      </c>
      <c r="L2017" t="s">
        <v>145</v>
      </c>
    </row>
    <row r="2018" spans="1:12" hidden="1" x14ac:dyDescent="0.35">
      <c r="A2018" t="s">
        <v>2143</v>
      </c>
      <c r="B2018" t="s">
        <v>746</v>
      </c>
      <c r="C2018" t="s">
        <v>141</v>
      </c>
      <c r="D2018" t="s">
        <v>160</v>
      </c>
      <c r="E2018" t="s">
        <v>156</v>
      </c>
      <c r="F2018" t="s">
        <v>161</v>
      </c>
      <c r="G2018">
        <v>36380</v>
      </c>
      <c r="H2018">
        <v>14565</v>
      </c>
      <c r="I2018">
        <v>34</v>
      </c>
      <c r="J2018">
        <v>411878</v>
      </c>
      <c r="K2018" t="s">
        <v>56</v>
      </c>
      <c r="L2018" t="s">
        <v>145</v>
      </c>
    </row>
    <row r="2019" spans="1:12" x14ac:dyDescent="0.35">
      <c r="A2019" t="s">
        <v>2144</v>
      </c>
      <c r="B2019" t="s">
        <v>746</v>
      </c>
      <c r="C2019" t="s">
        <v>147</v>
      </c>
      <c r="D2019" t="s">
        <v>160</v>
      </c>
      <c r="E2019" t="s">
        <v>156</v>
      </c>
      <c r="F2019" t="s">
        <v>161</v>
      </c>
      <c r="G2019">
        <v>35700</v>
      </c>
      <c r="H2019">
        <v>12852</v>
      </c>
      <c r="I2019">
        <v>39</v>
      </c>
      <c r="J2019">
        <v>286416</v>
      </c>
      <c r="K2019" t="s">
        <v>56</v>
      </c>
      <c r="L2019" t="s">
        <v>153</v>
      </c>
    </row>
    <row r="2020" spans="1:12" x14ac:dyDescent="0.35">
      <c r="A2020" t="s">
        <v>2145</v>
      </c>
      <c r="B2020" t="s">
        <v>746</v>
      </c>
      <c r="C2020" t="s">
        <v>147</v>
      </c>
      <c r="D2020" t="s">
        <v>160</v>
      </c>
      <c r="E2020" t="s">
        <v>156</v>
      </c>
      <c r="F2020" t="s">
        <v>161</v>
      </c>
      <c r="G2020">
        <v>35350</v>
      </c>
      <c r="H2020">
        <v>13699</v>
      </c>
      <c r="I2020">
        <v>47</v>
      </c>
      <c r="J2020">
        <v>561350</v>
      </c>
      <c r="K2020" t="s">
        <v>56</v>
      </c>
      <c r="L2020" t="s">
        <v>145</v>
      </c>
    </row>
    <row r="2021" spans="1:12" x14ac:dyDescent="0.35">
      <c r="A2021" t="s">
        <v>2146</v>
      </c>
      <c r="B2021" t="s">
        <v>746</v>
      </c>
      <c r="C2021" t="s">
        <v>147</v>
      </c>
      <c r="D2021" t="s">
        <v>160</v>
      </c>
      <c r="E2021" t="s">
        <v>156</v>
      </c>
      <c r="F2021" t="s">
        <v>161</v>
      </c>
      <c r="G2021">
        <v>35350</v>
      </c>
      <c r="H2021">
        <v>13104</v>
      </c>
      <c r="I2021">
        <v>58</v>
      </c>
      <c r="J2021">
        <v>707616</v>
      </c>
      <c r="K2021" t="s">
        <v>57</v>
      </c>
      <c r="L2021" t="s">
        <v>145</v>
      </c>
    </row>
    <row r="2022" spans="1:12" hidden="1" x14ac:dyDescent="0.35">
      <c r="A2022" t="s">
        <v>2147</v>
      </c>
      <c r="B2022" t="s">
        <v>746</v>
      </c>
      <c r="C2022" t="s">
        <v>141</v>
      </c>
      <c r="D2022" t="s">
        <v>160</v>
      </c>
      <c r="E2022" t="s">
        <v>156</v>
      </c>
      <c r="F2022" t="s">
        <v>161</v>
      </c>
      <c r="G2022">
        <v>39600</v>
      </c>
      <c r="H2022">
        <v>13953</v>
      </c>
      <c r="I2022">
        <v>31</v>
      </c>
      <c r="J2022">
        <v>626549</v>
      </c>
      <c r="K2022" t="s">
        <v>57</v>
      </c>
      <c r="L2022" t="s">
        <v>145</v>
      </c>
    </row>
    <row r="2023" spans="1:12" hidden="1" x14ac:dyDescent="0.35">
      <c r="A2023" t="s">
        <v>2148</v>
      </c>
      <c r="B2023" t="s">
        <v>746</v>
      </c>
      <c r="C2023" t="s">
        <v>149</v>
      </c>
      <c r="D2023" t="s">
        <v>160</v>
      </c>
      <c r="E2023" t="s">
        <v>156</v>
      </c>
      <c r="F2023" t="s">
        <v>161</v>
      </c>
      <c r="G2023">
        <v>38880</v>
      </c>
      <c r="H2023">
        <v>13953</v>
      </c>
      <c r="I2023">
        <v>35</v>
      </c>
      <c r="J2023">
        <v>287248</v>
      </c>
      <c r="K2023" t="s">
        <v>57</v>
      </c>
      <c r="L2023" t="s">
        <v>145</v>
      </c>
    </row>
    <row r="2024" spans="1:12" hidden="1" x14ac:dyDescent="0.35">
      <c r="A2024" t="s">
        <v>2149</v>
      </c>
      <c r="B2024" t="s">
        <v>746</v>
      </c>
      <c r="C2024" t="s">
        <v>149</v>
      </c>
      <c r="D2024" t="s">
        <v>160</v>
      </c>
      <c r="E2024" t="s">
        <v>156</v>
      </c>
      <c r="F2024" t="s">
        <v>161</v>
      </c>
      <c r="G2024">
        <v>37740</v>
      </c>
      <c r="H2024">
        <v>14341</v>
      </c>
      <c r="I2024">
        <v>42</v>
      </c>
      <c r="J2024">
        <v>484000</v>
      </c>
      <c r="K2024" t="s">
        <v>56</v>
      </c>
      <c r="L2024" t="s">
        <v>145</v>
      </c>
    </row>
    <row r="2025" spans="1:12" hidden="1" x14ac:dyDescent="0.35">
      <c r="A2025" t="s">
        <v>2150</v>
      </c>
      <c r="B2025" t="s">
        <v>746</v>
      </c>
      <c r="C2025" t="s">
        <v>149</v>
      </c>
      <c r="D2025" t="s">
        <v>160</v>
      </c>
      <c r="E2025" t="s">
        <v>156</v>
      </c>
      <c r="F2025" t="s">
        <v>161</v>
      </c>
      <c r="G2025">
        <v>38850</v>
      </c>
      <c r="H2025">
        <v>15440</v>
      </c>
      <c r="I2025">
        <v>53</v>
      </c>
      <c r="J2025">
        <v>689585</v>
      </c>
      <c r="K2025" t="s">
        <v>57</v>
      </c>
      <c r="L2025" t="s">
        <v>153</v>
      </c>
    </row>
    <row r="2026" spans="1:12" hidden="1" x14ac:dyDescent="0.35">
      <c r="A2026" t="s">
        <v>2151</v>
      </c>
      <c r="B2026" t="s">
        <v>746</v>
      </c>
      <c r="C2026" t="s">
        <v>141</v>
      </c>
      <c r="D2026" t="s">
        <v>160</v>
      </c>
      <c r="E2026" t="s">
        <v>156</v>
      </c>
      <c r="F2026" t="s">
        <v>161</v>
      </c>
      <c r="G2026">
        <v>37370</v>
      </c>
      <c r="H2026">
        <v>16280</v>
      </c>
      <c r="I2026">
        <v>44</v>
      </c>
      <c r="J2026">
        <v>434145</v>
      </c>
      <c r="K2026" t="s">
        <v>56</v>
      </c>
      <c r="L2026" t="s">
        <v>145</v>
      </c>
    </row>
    <row r="2027" spans="1:12" hidden="1" x14ac:dyDescent="0.35">
      <c r="A2027" t="s">
        <v>2152</v>
      </c>
      <c r="B2027" t="s">
        <v>746</v>
      </c>
      <c r="C2027" t="s">
        <v>141</v>
      </c>
      <c r="D2027" t="s">
        <v>160</v>
      </c>
      <c r="E2027" t="s">
        <v>156</v>
      </c>
      <c r="F2027" t="s">
        <v>161</v>
      </c>
      <c r="G2027">
        <v>40330</v>
      </c>
      <c r="H2027">
        <v>17908</v>
      </c>
      <c r="I2027">
        <v>53</v>
      </c>
      <c r="J2027">
        <v>544128</v>
      </c>
      <c r="K2027" t="s">
        <v>57</v>
      </c>
      <c r="L2027" t="s">
        <v>145</v>
      </c>
    </row>
    <row r="2028" spans="1:12" x14ac:dyDescent="0.35">
      <c r="A2028" t="s">
        <v>2153</v>
      </c>
      <c r="B2028" t="s">
        <v>746</v>
      </c>
      <c r="C2028" t="s">
        <v>147</v>
      </c>
      <c r="D2028" t="s">
        <v>160</v>
      </c>
      <c r="E2028" t="s">
        <v>156</v>
      </c>
      <c r="F2028" t="s">
        <v>161</v>
      </c>
      <c r="G2028">
        <v>40330</v>
      </c>
      <c r="H2028">
        <v>14252</v>
      </c>
      <c r="I2028">
        <v>55</v>
      </c>
      <c r="J2028">
        <v>434010</v>
      </c>
      <c r="K2028" t="s">
        <v>57</v>
      </c>
      <c r="L2028" t="s">
        <v>145</v>
      </c>
    </row>
    <row r="2029" spans="1:12" hidden="1" x14ac:dyDescent="0.35">
      <c r="A2029" t="s">
        <v>2154</v>
      </c>
      <c r="B2029" t="s">
        <v>746</v>
      </c>
      <c r="C2029" t="s">
        <v>141</v>
      </c>
      <c r="D2029" t="s">
        <v>160</v>
      </c>
      <c r="E2029" t="s">
        <v>156</v>
      </c>
      <c r="F2029" t="s">
        <v>161</v>
      </c>
      <c r="G2029">
        <v>43680</v>
      </c>
      <c r="H2029">
        <v>19588</v>
      </c>
      <c r="I2029">
        <v>46</v>
      </c>
      <c r="J2029">
        <v>606798</v>
      </c>
      <c r="K2029" t="s">
        <v>56</v>
      </c>
      <c r="L2029" t="s">
        <v>145</v>
      </c>
    </row>
    <row r="2030" spans="1:12" hidden="1" x14ac:dyDescent="0.35">
      <c r="A2030" t="s">
        <v>2155</v>
      </c>
      <c r="B2030" t="s">
        <v>746</v>
      </c>
      <c r="C2030" t="s">
        <v>149</v>
      </c>
      <c r="D2030" t="s">
        <v>160</v>
      </c>
      <c r="E2030" t="s">
        <v>156</v>
      </c>
      <c r="F2030" t="s">
        <v>161</v>
      </c>
      <c r="G2030">
        <v>44290</v>
      </c>
      <c r="H2030">
        <v>20317</v>
      </c>
      <c r="I2030">
        <v>35</v>
      </c>
      <c r="J2030">
        <v>514736</v>
      </c>
      <c r="K2030" t="s">
        <v>57</v>
      </c>
      <c r="L2030" t="s">
        <v>153</v>
      </c>
    </row>
    <row r="2031" spans="1:12" hidden="1" x14ac:dyDescent="0.35">
      <c r="A2031" t="s">
        <v>2156</v>
      </c>
      <c r="B2031" t="s">
        <v>746</v>
      </c>
      <c r="C2031" t="s">
        <v>141</v>
      </c>
      <c r="D2031" t="s">
        <v>160</v>
      </c>
      <c r="E2031" t="s">
        <v>156</v>
      </c>
      <c r="F2031" t="s">
        <v>161</v>
      </c>
      <c r="G2031">
        <v>43860</v>
      </c>
      <c r="H2031">
        <v>16228</v>
      </c>
      <c r="I2031">
        <v>30</v>
      </c>
      <c r="J2031">
        <v>553532</v>
      </c>
      <c r="K2031" t="s">
        <v>56</v>
      </c>
      <c r="L2031" t="s">
        <v>145</v>
      </c>
    </row>
    <row r="2032" spans="1:12" hidden="1" x14ac:dyDescent="0.35">
      <c r="A2032" t="s">
        <v>2157</v>
      </c>
      <c r="B2032" t="s">
        <v>746</v>
      </c>
      <c r="C2032" t="s">
        <v>141</v>
      </c>
      <c r="D2032" t="s">
        <v>160</v>
      </c>
      <c r="E2032" t="s">
        <v>156</v>
      </c>
      <c r="F2032" t="s">
        <v>161</v>
      </c>
      <c r="G2032">
        <v>46870</v>
      </c>
      <c r="H2032">
        <v>16228</v>
      </c>
      <c r="I2032">
        <v>40</v>
      </c>
      <c r="J2032">
        <v>317446</v>
      </c>
      <c r="K2032" t="s">
        <v>57</v>
      </c>
      <c r="L2032" t="s">
        <v>153</v>
      </c>
    </row>
    <row r="2033" spans="1:12" x14ac:dyDescent="0.35">
      <c r="A2033" t="s">
        <v>2158</v>
      </c>
      <c r="B2033" t="s">
        <v>746</v>
      </c>
      <c r="C2033" t="s">
        <v>147</v>
      </c>
      <c r="D2033" t="s">
        <v>160</v>
      </c>
      <c r="E2033" t="s">
        <v>156</v>
      </c>
      <c r="F2033" t="s">
        <v>161</v>
      </c>
      <c r="G2033">
        <v>47840</v>
      </c>
      <c r="H2033">
        <v>18004</v>
      </c>
      <c r="I2033">
        <v>37</v>
      </c>
      <c r="J2033">
        <v>585104</v>
      </c>
      <c r="K2033" t="s">
        <v>57</v>
      </c>
      <c r="L2033" t="s">
        <v>145</v>
      </c>
    </row>
    <row r="2034" spans="1:12" hidden="1" x14ac:dyDescent="0.35">
      <c r="A2034" t="s">
        <v>2159</v>
      </c>
      <c r="B2034" t="s">
        <v>746</v>
      </c>
      <c r="C2034" t="s">
        <v>141</v>
      </c>
      <c r="D2034" t="s">
        <v>160</v>
      </c>
      <c r="E2034" t="s">
        <v>156</v>
      </c>
      <c r="F2034" t="s">
        <v>161</v>
      </c>
      <c r="G2034">
        <v>52320</v>
      </c>
      <c r="H2034">
        <v>18489</v>
      </c>
      <c r="I2034">
        <v>33</v>
      </c>
      <c r="J2034">
        <v>575564</v>
      </c>
      <c r="K2034" t="s">
        <v>57</v>
      </c>
      <c r="L2034" t="s">
        <v>145</v>
      </c>
    </row>
    <row r="2035" spans="1:12" hidden="1" x14ac:dyDescent="0.35">
      <c r="A2035" t="s">
        <v>2160</v>
      </c>
      <c r="B2035" t="s">
        <v>746</v>
      </c>
      <c r="C2035" t="s">
        <v>141</v>
      </c>
      <c r="D2035" t="s">
        <v>160</v>
      </c>
      <c r="E2035" t="s">
        <v>156</v>
      </c>
      <c r="F2035" t="s">
        <v>161</v>
      </c>
      <c r="G2035">
        <v>49980</v>
      </c>
      <c r="H2035">
        <v>17321</v>
      </c>
      <c r="I2035">
        <v>36</v>
      </c>
      <c r="J2035">
        <v>289440</v>
      </c>
      <c r="K2035" t="s">
        <v>57</v>
      </c>
      <c r="L2035" t="s">
        <v>145</v>
      </c>
    </row>
    <row r="2036" spans="1:12" x14ac:dyDescent="0.35">
      <c r="A2036" t="s">
        <v>2161</v>
      </c>
      <c r="B2036" t="s">
        <v>746</v>
      </c>
      <c r="C2036" t="s">
        <v>147</v>
      </c>
      <c r="D2036" t="s">
        <v>160</v>
      </c>
      <c r="E2036" t="s">
        <v>156</v>
      </c>
      <c r="F2036" t="s">
        <v>161</v>
      </c>
      <c r="G2036">
        <v>50500</v>
      </c>
      <c r="H2036">
        <v>22680</v>
      </c>
      <c r="I2036">
        <v>40</v>
      </c>
      <c r="J2036">
        <v>563307</v>
      </c>
      <c r="K2036" t="s">
        <v>57</v>
      </c>
      <c r="L2036" t="s">
        <v>153</v>
      </c>
    </row>
    <row r="2037" spans="1:12" hidden="1" x14ac:dyDescent="0.35">
      <c r="A2037" t="s">
        <v>2162</v>
      </c>
      <c r="B2037" t="s">
        <v>746</v>
      </c>
      <c r="C2037" t="s">
        <v>141</v>
      </c>
      <c r="D2037" t="s">
        <v>160</v>
      </c>
      <c r="E2037" t="s">
        <v>156</v>
      </c>
      <c r="F2037" t="s">
        <v>161</v>
      </c>
      <c r="G2037">
        <v>55590</v>
      </c>
      <c r="H2037">
        <v>19058</v>
      </c>
      <c r="I2037">
        <v>59</v>
      </c>
      <c r="J2037">
        <v>667408</v>
      </c>
      <c r="K2037" t="s">
        <v>57</v>
      </c>
      <c r="L2037" t="s">
        <v>153</v>
      </c>
    </row>
    <row r="2038" spans="1:12" x14ac:dyDescent="0.35">
      <c r="A2038" t="s">
        <v>2163</v>
      </c>
      <c r="B2038" t="s">
        <v>746</v>
      </c>
      <c r="C2038" t="s">
        <v>147</v>
      </c>
      <c r="D2038" t="s">
        <v>160</v>
      </c>
      <c r="E2038" t="s">
        <v>156</v>
      </c>
      <c r="F2038" t="s">
        <v>161</v>
      </c>
      <c r="G2038">
        <v>55590</v>
      </c>
      <c r="H2038">
        <v>20685</v>
      </c>
      <c r="I2038">
        <v>47</v>
      </c>
      <c r="J2038">
        <v>406188</v>
      </c>
      <c r="K2038" t="s">
        <v>57</v>
      </c>
      <c r="L2038" t="s">
        <v>153</v>
      </c>
    </row>
    <row r="2039" spans="1:12" hidden="1" x14ac:dyDescent="0.35">
      <c r="A2039" t="s">
        <v>2164</v>
      </c>
      <c r="B2039" t="s">
        <v>746</v>
      </c>
      <c r="C2039" t="s">
        <v>149</v>
      </c>
      <c r="D2039" t="s">
        <v>160</v>
      </c>
      <c r="E2039" t="s">
        <v>156</v>
      </c>
      <c r="F2039" t="s">
        <v>161</v>
      </c>
      <c r="G2039">
        <v>54570</v>
      </c>
      <c r="H2039">
        <v>19436</v>
      </c>
      <c r="I2039">
        <v>29</v>
      </c>
      <c r="J2039">
        <v>561568</v>
      </c>
      <c r="K2039" t="s">
        <v>57</v>
      </c>
      <c r="L2039" t="s">
        <v>145</v>
      </c>
    </row>
    <row r="2040" spans="1:12" hidden="1" x14ac:dyDescent="0.35">
      <c r="A2040" t="s">
        <v>2165</v>
      </c>
      <c r="B2040" t="s">
        <v>746</v>
      </c>
      <c r="C2040" t="s">
        <v>149</v>
      </c>
      <c r="D2040" t="s">
        <v>160</v>
      </c>
      <c r="E2040" t="s">
        <v>156</v>
      </c>
      <c r="F2040" t="s">
        <v>161</v>
      </c>
      <c r="G2040">
        <v>56680</v>
      </c>
      <c r="H2040">
        <v>22713</v>
      </c>
      <c r="I2040">
        <v>27</v>
      </c>
      <c r="J2040">
        <v>647504</v>
      </c>
      <c r="K2040" t="s">
        <v>57</v>
      </c>
      <c r="L2040" t="s">
        <v>145</v>
      </c>
    </row>
    <row r="2041" spans="1:12" x14ac:dyDescent="0.35">
      <c r="A2041" t="s">
        <v>2166</v>
      </c>
      <c r="B2041" t="s">
        <v>746</v>
      </c>
      <c r="C2041" t="s">
        <v>147</v>
      </c>
      <c r="D2041" t="s">
        <v>160</v>
      </c>
      <c r="E2041" t="s">
        <v>156</v>
      </c>
      <c r="F2041" t="s">
        <v>161</v>
      </c>
      <c r="G2041">
        <v>58320</v>
      </c>
      <c r="H2041">
        <v>24494</v>
      </c>
      <c r="I2041">
        <v>52</v>
      </c>
      <c r="J2041">
        <v>632196</v>
      </c>
      <c r="K2041" t="s">
        <v>56</v>
      </c>
      <c r="L2041" t="s">
        <v>145</v>
      </c>
    </row>
    <row r="2042" spans="1:12" hidden="1" x14ac:dyDescent="0.35">
      <c r="A2042" t="s">
        <v>2167</v>
      </c>
      <c r="B2042" t="s">
        <v>746</v>
      </c>
      <c r="C2042" t="s">
        <v>141</v>
      </c>
      <c r="D2042" t="s">
        <v>160</v>
      </c>
      <c r="E2042" t="s">
        <v>156</v>
      </c>
      <c r="F2042" t="s">
        <v>161</v>
      </c>
      <c r="G2042">
        <v>55550</v>
      </c>
      <c r="H2042">
        <v>20757</v>
      </c>
      <c r="I2042">
        <v>25</v>
      </c>
      <c r="J2042">
        <v>437910</v>
      </c>
      <c r="K2042" t="s">
        <v>57</v>
      </c>
      <c r="L2042" t="s">
        <v>145</v>
      </c>
    </row>
    <row r="2043" spans="1:12" hidden="1" x14ac:dyDescent="0.35">
      <c r="A2043" t="s">
        <v>2168</v>
      </c>
      <c r="B2043" t="s">
        <v>746</v>
      </c>
      <c r="C2043" t="s">
        <v>149</v>
      </c>
      <c r="D2043" t="s">
        <v>160</v>
      </c>
      <c r="E2043" t="s">
        <v>156</v>
      </c>
      <c r="F2043" t="s">
        <v>161</v>
      </c>
      <c r="G2043">
        <v>59920</v>
      </c>
      <c r="H2043">
        <v>24931</v>
      </c>
      <c r="I2043">
        <v>53</v>
      </c>
      <c r="J2043">
        <v>338663</v>
      </c>
      <c r="K2043" t="s">
        <v>57</v>
      </c>
      <c r="L2043" t="s">
        <v>145</v>
      </c>
    </row>
    <row r="2044" spans="1:12" x14ac:dyDescent="0.35">
      <c r="A2044" t="s">
        <v>2169</v>
      </c>
      <c r="B2044" t="s">
        <v>746</v>
      </c>
      <c r="C2044" t="s">
        <v>147</v>
      </c>
      <c r="D2044" t="s">
        <v>160</v>
      </c>
      <c r="E2044" t="s">
        <v>156</v>
      </c>
      <c r="F2044" t="s">
        <v>161</v>
      </c>
      <c r="G2044">
        <v>61360</v>
      </c>
      <c r="H2044">
        <v>24850</v>
      </c>
      <c r="I2044">
        <v>44</v>
      </c>
      <c r="J2044">
        <v>322712</v>
      </c>
      <c r="K2044" t="s">
        <v>57</v>
      </c>
      <c r="L2044" t="s">
        <v>145</v>
      </c>
    </row>
    <row r="2045" spans="1:12" x14ac:dyDescent="0.35">
      <c r="A2045" t="s">
        <v>2170</v>
      </c>
      <c r="B2045" t="s">
        <v>746</v>
      </c>
      <c r="C2045" t="s">
        <v>147</v>
      </c>
      <c r="D2045" t="s">
        <v>160</v>
      </c>
      <c r="E2045" t="s">
        <v>156</v>
      </c>
      <c r="F2045" t="s">
        <v>161</v>
      </c>
      <c r="G2045">
        <v>83200</v>
      </c>
      <c r="H2045">
        <v>37496</v>
      </c>
      <c r="I2045">
        <v>58</v>
      </c>
      <c r="J2045">
        <v>449828</v>
      </c>
      <c r="K2045" t="s">
        <v>56</v>
      </c>
      <c r="L2045" t="s">
        <v>153</v>
      </c>
    </row>
    <row r="2046" spans="1:12" x14ac:dyDescent="0.35">
      <c r="A2046" t="s">
        <v>2171</v>
      </c>
      <c r="B2046" t="s">
        <v>746</v>
      </c>
      <c r="C2046" t="s">
        <v>147</v>
      </c>
      <c r="D2046" t="s">
        <v>160</v>
      </c>
      <c r="E2046" t="s">
        <v>156</v>
      </c>
      <c r="F2046" t="s">
        <v>161</v>
      </c>
      <c r="G2046">
        <v>90950</v>
      </c>
      <c r="H2046">
        <v>30344</v>
      </c>
      <c r="I2046">
        <v>42</v>
      </c>
      <c r="J2046">
        <v>588607</v>
      </c>
      <c r="K2046" t="s">
        <v>56</v>
      </c>
      <c r="L2046" t="s">
        <v>145</v>
      </c>
    </row>
    <row r="2047" spans="1:12" x14ac:dyDescent="0.35">
      <c r="A2047" t="s">
        <v>2172</v>
      </c>
      <c r="B2047" t="s">
        <v>746</v>
      </c>
      <c r="C2047" t="s">
        <v>147</v>
      </c>
      <c r="D2047" t="s">
        <v>160</v>
      </c>
      <c r="E2047" t="s">
        <v>156</v>
      </c>
      <c r="F2047" t="s">
        <v>161</v>
      </c>
      <c r="G2047">
        <v>87720</v>
      </c>
      <c r="H2047">
        <v>41624</v>
      </c>
      <c r="I2047">
        <v>42</v>
      </c>
      <c r="J2047">
        <v>588708</v>
      </c>
      <c r="K2047" t="s">
        <v>57</v>
      </c>
      <c r="L2047" t="s">
        <v>145</v>
      </c>
    </row>
    <row r="2048" spans="1:12" hidden="1" x14ac:dyDescent="0.35">
      <c r="A2048" t="s">
        <v>2173</v>
      </c>
      <c r="B2048" t="s">
        <v>746</v>
      </c>
      <c r="C2048" t="s">
        <v>141</v>
      </c>
      <c r="D2048" t="s">
        <v>160</v>
      </c>
      <c r="E2048" t="s">
        <v>156</v>
      </c>
      <c r="F2048" t="s">
        <v>161</v>
      </c>
      <c r="G2048">
        <v>94600</v>
      </c>
      <c r="H2048">
        <v>33660</v>
      </c>
      <c r="I2048">
        <v>36</v>
      </c>
      <c r="J2048">
        <v>512209</v>
      </c>
      <c r="K2048" t="s">
        <v>57</v>
      </c>
      <c r="L2048" t="s">
        <v>145</v>
      </c>
    </row>
    <row r="2049" spans="1:12" x14ac:dyDescent="0.35">
      <c r="A2049" t="s">
        <v>2174</v>
      </c>
      <c r="B2049" t="s">
        <v>746</v>
      </c>
      <c r="C2049" t="s">
        <v>147</v>
      </c>
      <c r="D2049" t="s">
        <v>160</v>
      </c>
      <c r="E2049" t="s">
        <v>156</v>
      </c>
      <c r="F2049" t="s">
        <v>161</v>
      </c>
      <c r="G2049">
        <v>92920</v>
      </c>
      <c r="H2049">
        <v>35098</v>
      </c>
      <c r="I2049">
        <v>55</v>
      </c>
      <c r="J2049">
        <v>512958</v>
      </c>
      <c r="K2049" t="s">
        <v>56</v>
      </c>
      <c r="L2049" t="s">
        <v>145</v>
      </c>
    </row>
    <row r="2050" spans="1:12" hidden="1" x14ac:dyDescent="0.35">
      <c r="A2050" t="s">
        <v>2175</v>
      </c>
      <c r="B2050" t="s">
        <v>746</v>
      </c>
      <c r="C2050" t="s">
        <v>141</v>
      </c>
      <c r="D2050" t="s">
        <v>160</v>
      </c>
      <c r="E2050" t="s">
        <v>156</v>
      </c>
      <c r="F2050" t="s">
        <v>161</v>
      </c>
      <c r="G2050">
        <v>98880</v>
      </c>
      <c r="H2050">
        <v>35596</v>
      </c>
      <c r="I2050">
        <v>43</v>
      </c>
      <c r="J2050">
        <v>353268</v>
      </c>
      <c r="K2050" t="s">
        <v>56</v>
      </c>
      <c r="L2050" t="s">
        <v>153</v>
      </c>
    </row>
    <row r="2051" spans="1:12" x14ac:dyDescent="0.35">
      <c r="A2051" t="s">
        <v>2176</v>
      </c>
      <c r="B2051" t="s">
        <v>746</v>
      </c>
      <c r="C2051" t="s">
        <v>147</v>
      </c>
      <c r="D2051" t="s">
        <v>160</v>
      </c>
      <c r="E2051" t="s">
        <v>156</v>
      </c>
      <c r="F2051" t="s">
        <v>161</v>
      </c>
      <c r="G2051">
        <v>110090</v>
      </c>
      <c r="H2051">
        <v>43632</v>
      </c>
      <c r="I2051">
        <v>37</v>
      </c>
      <c r="J2051">
        <v>501024</v>
      </c>
      <c r="K2051" t="s">
        <v>57</v>
      </c>
      <c r="L2051" t="s">
        <v>153</v>
      </c>
    </row>
    <row r="2052" spans="1:12" x14ac:dyDescent="0.35">
      <c r="A2052" t="s">
        <v>2177</v>
      </c>
      <c r="B2052" t="s">
        <v>746</v>
      </c>
      <c r="C2052" t="s">
        <v>147</v>
      </c>
      <c r="D2052" t="s">
        <v>160</v>
      </c>
      <c r="E2052" t="s">
        <v>156</v>
      </c>
      <c r="F2052" t="s">
        <v>161</v>
      </c>
      <c r="G2052">
        <v>111300</v>
      </c>
      <c r="H2052">
        <v>54285</v>
      </c>
      <c r="I2052">
        <v>24</v>
      </c>
      <c r="J2052">
        <v>565802</v>
      </c>
      <c r="K2052" t="s">
        <v>57</v>
      </c>
      <c r="L2052" t="s">
        <v>145</v>
      </c>
    </row>
    <row r="2053" spans="1:12" hidden="1" x14ac:dyDescent="0.35">
      <c r="A2053" t="s">
        <v>2178</v>
      </c>
      <c r="B2053" t="s">
        <v>746</v>
      </c>
      <c r="C2053" t="s">
        <v>141</v>
      </c>
      <c r="D2053" t="s">
        <v>160</v>
      </c>
      <c r="E2053" t="s">
        <v>156</v>
      </c>
      <c r="F2053" t="s">
        <v>161</v>
      </c>
      <c r="G2053">
        <v>119780</v>
      </c>
      <c r="H2053">
        <v>54918</v>
      </c>
      <c r="I2053">
        <v>57</v>
      </c>
      <c r="J2053">
        <v>505206</v>
      </c>
      <c r="K2053" t="s">
        <v>57</v>
      </c>
      <c r="L2053" t="s">
        <v>145</v>
      </c>
    </row>
    <row r="2054" spans="1:12" hidden="1" x14ac:dyDescent="0.35">
      <c r="A2054" t="s">
        <v>2179</v>
      </c>
      <c r="B2054" t="s">
        <v>746</v>
      </c>
      <c r="C2054" t="s">
        <v>149</v>
      </c>
      <c r="D2054" t="s">
        <v>160</v>
      </c>
      <c r="E2054" t="s">
        <v>156</v>
      </c>
      <c r="F2054" t="s">
        <v>161</v>
      </c>
      <c r="G2054">
        <v>126500</v>
      </c>
      <c r="H2054">
        <v>53406</v>
      </c>
      <c r="I2054">
        <v>41</v>
      </c>
      <c r="J2054">
        <v>558250</v>
      </c>
      <c r="K2054" t="s">
        <v>57</v>
      </c>
      <c r="L2054" t="s">
        <v>145</v>
      </c>
    </row>
    <row r="2055" spans="1:12" hidden="1" x14ac:dyDescent="0.35">
      <c r="A2055" t="s">
        <v>2180</v>
      </c>
      <c r="B2055" t="s">
        <v>746</v>
      </c>
      <c r="C2055" t="s">
        <v>149</v>
      </c>
      <c r="D2055" t="s">
        <v>160</v>
      </c>
      <c r="E2055" t="s">
        <v>156</v>
      </c>
      <c r="F2055" t="s">
        <v>161</v>
      </c>
      <c r="G2055">
        <v>127500</v>
      </c>
      <c r="H2055">
        <v>47975</v>
      </c>
      <c r="I2055">
        <v>31</v>
      </c>
      <c r="J2055">
        <v>778532</v>
      </c>
      <c r="K2055" t="s">
        <v>57</v>
      </c>
      <c r="L2055" t="s">
        <v>145</v>
      </c>
    </row>
    <row r="2056" spans="1:12" hidden="1" x14ac:dyDescent="0.35">
      <c r="A2056" t="s">
        <v>2181</v>
      </c>
      <c r="B2056" t="s">
        <v>746</v>
      </c>
      <c r="C2056" t="s">
        <v>149</v>
      </c>
      <c r="D2056" t="s">
        <v>160</v>
      </c>
      <c r="E2056" t="s">
        <v>156</v>
      </c>
      <c r="F2056" t="s">
        <v>161</v>
      </c>
      <c r="G2056">
        <v>138240</v>
      </c>
      <c r="H2056">
        <v>50201</v>
      </c>
      <c r="I2056">
        <v>38</v>
      </c>
      <c r="J2056">
        <v>434256</v>
      </c>
      <c r="K2056" t="s">
        <v>57</v>
      </c>
      <c r="L2056" t="s">
        <v>153</v>
      </c>
    </row>
    <row r="2057" spans="1:12" hidden="1" x14ac:dyDescent="0.35">
      <c r="A2057" t="s">
        <v>2182</v>
      </c>
      <c r="B2057" t="s">
        <v>746</v>
      </c>
      <c r="C2057" t="s">
        <v>141</v>
      </c>
      <c r="D2057" t="s">
        <v>160</v>
      </c>
      <c r="E2057" t="s">
        <v>143</v>
      </c>
      <c r="F2057" t="s">
        <v>161</v>
      </c>
      <c r="G2057">
        <v>5350</v>
      </c>
      <c r="H2057">
        <v>1390</v>
      </c>
      <c r="I2057">
        <v>57</v>
      </c>
      <c r="J2057">
        <v>589992</v>
      </c>
      <c r="K2057" t="s">
        <v>57</v>
      </c>
      <c r="L2057" t="s">
        <v>145</v>
      </c>
    </row>
    <row r="2058" spans="1:12" x14ac:dyDescent="0.35">
      <c r="A2058" t="s">
        <v>2183</v>
      </c>
      <c r="B2058" t="s">
        <v>746</v>
      </c>
      <c r="C2058" t="s">
        <v>147</v>
      </c>
      <c r="D2058" t="s">
        <v>160</v>
      </c>
      <c r="E2058" t="s">
        <v>143</v>
      </c>
      <c r="F2058" t="s">
        <v>161</v>
      </c>
      <c r="G2058">
        <v>6180</v>
      </c>
      <c r="H2058">
        <v>1701</v>
      </c>
      <c r="I2058">
        <v>56</v>
      </c>
      <c r="J2058">
        <v>348712</v>
      </c>
      <c r="K2058" t="s">
        <v>57</v>
      </c>
      <c r="L2058" t="s">
        <v>145</v>
      </c>
    </row>
    <row r="2059" spans="1:12" hidden="1" x14ac:dyDescent="0.35">
      <c r="A2059" t="s">
        <v>2184</v>
      </c>
      <c r="B2059" t="s">
        <v>746</v>
      </c>
      <c r="C2059" t="s">
        <v>149</v>
      </c>
      <c r="D2059" t="s">
        <v>160</v>
      </c>
      <c r="E2059" t="s">
        <v>143</v>
      </c>
      <c r="F2059" t="s">
        <v>161</v>
      </c>
      <c r="G2059">
        <v>6060</v>
      </c>
      <c r="H2059">
        <v>1958</v>
      </c>
      <c r="I2059">
        <v>28</v>
      </c>
      <c r="J2059">
        <v>336050</v>
      </c>
      <c r="K2059" t="s">
        <v>57</v>
      </c>
      <c r="L2059" t="s">
        <v>153</v>
      </c>
    </row>
    <row r="2060" spans="1:12" x14ac:dyDescent="0.35">
      <c r="A2060" t="s">
        <v>2185</v>
      </c>
      <c r="B2060" t="s">
        <v>746</v>
      </c>
      <c r="C2060" t="s">
        <v>147</v>
      </c>
      <c r="D2060" t="s">
        <v>160</v>
      </c>
      <c r="E2060" t="s">
        <v>143</v>
      </c>
      <c r="F2060" t="s">
        <v>161</v>
      </c>
      <c r="G2060">
        <v>6480</v>
      </c>
      <c r="H2060">
        <v>1749</v>
      </c>
      <c r="I2060">
        <v>40</v>
      </c>
      <c r="J2060">
        <v>423390</v>
      </c>
      <c r="K2060" t="s">
        <v>57</v>
      </c>
      <c r="L2060" t="s">
        <v>145</v>
      </c>
    </row>
    <row r="2061" spans="1:12" x14ac:dyDescent="0.35">
      <c r="A2061" t="s">
        <v>2186</v>
      </c>
      <c r="B2061" t="s">
        <v>746</v>
      </c>
      <c r="C2061" t="s">
        <v>147</v>
      </c>
      <c r="D2061" t="s">
        <v>160</v>
      </c>
      <c r="E2061" t="s">
        <v>143</v>
      </c>
      <c r="F2061" t="s">
        <v>161</v>
      </c>
      <c r="G2061">
        <v>4400</v>
      </c>
      <c r="H2061">
        <v>1468</v>
      </c>
      <c r="I2061">
        <v>52</v>
      </c>
      <c r="J2061">
        <v>523382</v>
      </c>
      <c r="K2061" t="s">
        <v>56</v>
      </c>
      <c r="L2061" t="s">
        <v>145</v>
      </c>
    </row>
    <row r="2062" spans="1:12" x14ac:dyDescent="0.35">
      <c r="A2062" t="s">
        <v>186</v>
      </c>
      <c r="B2062" t="s">
        <v>746</v>
      </c>
      <c r="C2062" t="s">
        <v>147</v>
      </c>
      <c r="D2062" t="s">
        <v>160</v>
      </c>
      <c r="E2062" t="s">
        <v>143</v>
      </c>
      <c r="F2062" t="s">
        <v>161</v>
      </c>
      <c r="G2062">
        <v>5050</v>
      </c>
      <c r="H2062">
        <v>1716</v>
      </c>
      <c r="I2062">
        <v>32</v>
      </c>
      <c r="J2062">
        <v>263206</v>
      </c>
      <c r="K2062" t="s">
        <v>57</v>
      </c>
      <c r="L2062" t="s">
        <v>145</v>
      </c>
    </row>
    <row r="2063" spans="1:12" x14ac:dyDescent="0.35">
      <c r="A2063" t="s">
        <v>2187</v>
      </c>
      <c r="B2063" t="s">
        <v>746</v>
      </c>
      <c r="C2063" t="s">
        <v>147</v>
      </c>
      <c r="D2063" t="s">
        <v>160</v>
      </c>
      <c r="E2063" t="s">
        <v>143</v>
      </c>
      <c r="F2063" t="s">
        <v>161</v>
      </c>
      <c r="G2063">
        <v>5200</v>
      </c>
      <c r="H2063">
        <v>1765</v>
      </c>
      <c r="I2063">
        <v>40</v>
      </c>
      <c r="J2063">
        <v>699282</v>
      </c>
      <c r="K2063" t="s">
        <v>57</v>
      </c>
      <c r="L2063" t="s">
        <v>153</v>
      </c>
    </row>
    <row r="2064" spans="1:12" x14ac:dyDescent="0.35">
      <c r="A2064" t="s">
        <v>2188</v>
      </c>
      <c r="B2064" t="s">
        <v>746</v>
      </c>
      <c r="C2064" t="s">
        <v>147</v>
      </c>
      <c r="D2064" t="s">
        <v>160</v>
      </c>
      <c r="E2064" t="s">
        <v>143</v>
      </c>
      <c r="F2064" t="s">
        <v>161</v>
      </c>
      <c r="G2064">
        <v>5050</v>
      </c>
      <c r="H2064">
        <v>1484</v>
      </c>
      <c r="I2064">
        <v>50</v>
      </c>
      <c r="J2064">
        <v>502743</v>
      </c>
      <c r="K2064" t="s">
        <v>57</v>
      </c>
      <c r="L2064" t="s">
        <v>153</v>
      </c>
    </row>
    <row r="2065" spans="1:12" hidden="1" x14ac:dyDescent="0.35">
      <c r="A2065" t="s">
        <v>165</v>
      </c>
      <c r="B2065" t="s">
        <v>746</v>
      </c>
      <c r="C2065" t="s">
        <v>141</v>
      </c>
      <c r="D2065" t="s">
        <v>160</v>
      </c>
      <c r="E2065" t="s">
        <v>143</v>
      </c>
      <c r="F2065" t="s">
        <v>161</v>
      </c>
      <c r="G2065">
        <v>6480</v>
      </c>
      <c r="H2065">
        <v>2039</v>
      </c>
      <c r="I2065">
        <v>39</v>
      </c>
      <c r="J2065">
        <v>415752</v>
      </c>
      <c r="K2065" t="s">
        <v>57</v>
      </c>
      <c r="L2065" t="s">
        <v>145</v>
      </c>
    </row>
    <row r="2066" spans="1:12" x14ac:dyDescent="0.35">
      <c r="A2066" t="s">
        <v>2189</v>
      </c>
      <c r="B2066" t="s">
        <v>746</v>
      </c>
      <c r="C2066" t="s">
        <v>147</v>
      </c>
      <c r="D2066" t="s">
        <v>160</v>
      </c>
      <c r="E2066" t="s">
        <v>143</v>
      </c>
      <c r="F2066" t="s">
        <v>161</v>
      </c>
      <c r="G2066">
        <v>6600</v>
      </c>
      <c r="H2066">
        <v>1914</v>
      </c>
      <c r="I2066">
        <v>51</v>
      </c>
      <c r="J2066">
        <v>632910</v>
      </c>
      <c r="K2066" t="s">
        <v>57</v>
      </c>
      <c r="L2066" t="s">
        <v>153</v>
      </c>
    </row>
    <row r="2067" spans="1:12" hidden="1" x14ac:dyDescent="0.35">
      <c r="A2067" t="s">
        <v>2190</v>
      </c>
      <c r="B2067" t="s">
        <v>746</v>
      </c>
      <c r="C2067" t="s">
        <v>149</v>
      </c>
      <c r="D2067" t="s">
        <v>160</v>
      </c>
      <c r="E2067" t="s">
        <v>143</v>
      </c>
      <c r="F2067" t="s">
        <v>161</v>
      </c>
      <c r="G2067">
        <v>6120</v>
      </c>
      <c r="H2067">
        <v>2331</v>
      </c>
      <c r="I2067">
        <v>55</v>
      </c>
      <c r="J2067">
        <v>424446</v>
      </c>
      <c r="K2067" t="s">
        <v>57</v>
      </c>
      <c r="L2067" t="s">
        <v>145</v>
      </c>
    </row>
    <row r="2068" spans="1:12" hidden="1" x14ac:dyDescent="0.35">
      <c r="A2068" t="s">
        <v>2191</v>
      </c>
      <c r="B2068" t="s">
        <v>746</v>
      </c>
      <c r="C2068" t="s">
        <v>141</v>
      </c>
      <c r="D2068" t="s">
        <v>160</v>
      </c>
      <c r="E2068" t="s">
        <v>143</v>
      </c>
      <c r="F2068" t="s">
        <v>161</v>
      </c>
      <c r="G2068">
        <v>6480</v>
      </c>
      <c r="H2068">
        <v>1684</v>
      </c>
      <c r="I2068">
        <v>55</v>
      </c>
      <c r="J2068">
        <v>620262</v>
      </c>
      <c r="K2068" t="s">
        <v>57</v>
      </c>
      <c r="L2068" t="s">
        <v>153</v>
      </c>
    </row>
    <row r="2069" spans="1:12" hidden="1" x14ac:dyDescent="0.35">
      <c r="A2069" t="s">
        <v>2192</v>
      </c>
      <c r="B2069" t="s">
        <v>746</v>
      </c>
      <c r="C2069" t="s">
        <v>149</v>
      </c>
      <c r="D2069" t="s">
        <v>160</v>
      </c>
      <c r="E2069" t="s">
        <v>143</v>
      </c>
      <c r="F2069" t="s">
        <v>161</v>
      </c>
      <c r="G2069">
        <v>6240</v>
      </c>
      <c r="H2069">
        <v>1605</v>
      </c>
      <c r="I2069">
        <v>46</v>
      </c>
      <c r="J2069">
        <v>422092</v>
      </c>
      <c r="K2069" t="s">
        <v>57</v>
      </c>
      <c r="L2069" t="s">
        <v>153</v>
      </c>
    </row>
    <row r="2070" spans="1:12" hidden="1" x14ac:dyDescent="0.35">
      <c r="A2070" t="s">
        <v>2193</v>
      </c>
      <c r="B2070" t="s">
        <v>746</v>
      </c>
      <c r="C2070" t="s">
        <v>149</v>
      </c>
      <c r="D2070" t="s">
        <v>160</v>
      </c>
      <c r="E2070" t="s">
        <v>143</v>
      </c>
      <c r="F2070" t="s">
        <v>161</v>
      </c>
      <c r="G2070">
        <v>6300</v>
      </c>
      <c r="H2070">
        <v>2121</v>
      </c>
      <c r="I2070">
        <v>36</v>
      </c>
      <c r="J2070">
        <v>683912</v>
      </c>
      <c r="K2070" t="s">
        <v>56</v>
      </c>
      <c r="L2070" t="s">
        <v>145</v>
      </c>
    </row>
    <row r="2071" spans="1:12" hidden="1" x14ac:dyDescent="0.35">
      <c r="A2071" t="s">
        <v>2194</v>
      </c>
      <c r="B2071" t="s">
        <v>746</v>
      </c>
      <c r="C2071" t="s">
        <v>141</v>
      </c>
      <c r="D2071" t="s">
        <v>160</v>
      </c>
      <c r="E2071" t="s">
        <v>143</v>
      </c>
      <c r="F2071" t="s">
        <v>161</v>
      </c>
      <c r="G2071">
        <v>6600</v>
      </c>
      <c r="H2071">
        <v>2244</v>
      </c>
      <c r="I2071">
        <v>35</v>
      </c>
      <c r="J2071">
        <v>557928</v>
      </c>
      <c r="K2071" t="s">
        <v>56</v>
      </c>
      <c r="L2071" t="s">
        <v>145</v>
      </c>
    </row>
    <row r="2072" spans="1:12" hidden="1" x14ac:dyDescent="0.35">
      <c r="A2072" t="s">
        <v>2195</v>
      </c>
      <c r="B2072" t="s">
        <v>746</v>
      </c>
      <c r="C2072" t="s">
        <v>149</v>
      </c>
      <c r="D2072" t="s">
        <v>160</v>
      </c>
      <c r="E2072" t="s">
        <v>143</v>
      </c>
      <c r="F2072" t="s">
        <v>161</v>
      </c>
      <c r="G2072">
        <v>6180</v>
      </c>
      <c r="H2072">
        <v>2286</v>
      </c>
      <c r="I2072">
        <v>25</v>
      </c>
      <c r="J2072">
        <v>574344</v>
      </c>
      <c r="K2072" t="s">
        <v>56</v>
      </c>
      <c r="L2072" t="s">
        <v>153</v>
      </c>
    </row>
    <row r="2073" spans="1:12" x14ac:dyDescent="0.35">
      <c r="A2073" t="s">
        <v>2196</v>
      </c>
      <c r="B2073" t="s">
        <v>746</v>
      </c>
      <c r="C2073" t="s">
        <v>147</v>
      </c>
      <c r="D2073" t="s">
        <v>160</v>
      </c>
      <c r="E2073" t="s">
        <v>143</v>
      </c>
      <c r="F2073" t="s">
        <v>161</v>
      </c>
      <c r="G2073">
        <v>6540</v>
      </c>
      <c r="H2073">
        <v>2016</v>
      </c>
      <c r="I2073">
        <v>37</v>
      </c>
      <c r="J2073">
        <v>445836</v>
      </c>
      <c r="K2073" t="s">
        <v>57</v>
      </c>
      <c r="L2073" t="s">
        <v>145</v>
      </c>
    </row>
    <row r="2074" spans="1:12" hidden="1" x14ac:dyDescent="0.35">
      <c r="A2074" t="s">
        <v>2197</v>
      </c>
      <c r="B2074" t="s">
        <v>746</v>
      </c>
      <c r="C2074" t="s">
        <v>149</v>
      </c>
      <c r="D2074" t="s">
        <v>160</v>
      </c>
      <c r="E2074" t="s">
        <v>143</v>
      </c>
      <c r="F2074" t="s">
        <v>161</v>
      </c>
      <c r="G2074">
        <v>6540</v>
      </c>
      <c r="H2074">
        <v>1684</v>
      </c>
      <c r="I2074">
        <v>52</v>
      </c>
      <c r="J2074">
        <v>519688</v>
      </c>
      <c r="K2074" t="s">
        <v>56</v>
      </c>
      <c r="L2074" t="s">
        <v>145</v>
      </c>
    </row>
    <row r="2075" spans="1:12" hidden="1" x14ac:dyDescent="0.35">
      <c r="A2075" t="s">
        <v>2198</v>
      </c>
      <c r="B2075" t="s">
        <v>746</v>
      </c>
      <c r="C2075" t="s">
        <v>149</v>
      </c>
      <c r="D2075" t="s">
        <v>160</v>
      </c>
      <c r="E2075" t="s">
        <v>143</v>
      </c>
      <c r="F2075" t="s">
        <v>161</v>
      </c>
      <c r="G2075">
        <v>7140</v>
      </c>
      <c r="H2075">
        <v>2131</v>
      </c>
      <c r="I2075">
        <v>40</v>
      </c>
      <c r="J2075">
        <v>740873</v>
      </c>
      <c r="K2075" t="s">
        <v>56</v>
      </c>
      <c r="L2075" t="s">
        <v>145</v>
      </c>
    </row>
    <row r="2076" spans="1:12" x14ac:dyDescent="0.35">
      <c r="A2076" t="s">
        <v>2199</v>
      </c>
      <c r="B2076" t="s">
        <v>746</v>
      </c>
      <c r="C2076" t="s">
        <v>147</v>
      </c>
      <c r="D2076" t="s">
        <v>160</v>
      </c>
      <c r="E2076" t="s">
        <v>143</v>
      </c>
      <c r="F2076" t="s">
        <v>161</v>
      </c>
      <c r="G2076">
        <v>7350</v>
      </c>
      <c r="H2076">
        <v>2570</v>
      </c>
      <c r="I2076">
        <v>47</v>
      </c>
      <c r="J2076">
        <v>541926</v>
      </c>
      <c r="K2076" t="s">
        <v>57</v>
      </c>
      <c r="L2076" t="s">
        <v>145</v>
      </c>
    </row>
    <row r="2077" spans="1:12" hidden="1" x14ac:dyDescent="0.35">
      <c r="A2077" t="s">
        <v>2200</v>
      </c>
      <c r="B2077" t="s">
        <v>746</v>
      </c>
      <c r="C2077" t="s">
        <v>149</v>
      </c>
      <c r="D2077" t="s">
        <v>160</v>
      </c>
      <c r="E2077" t="s">
        <v>143</v>
      </c>
      <c r="F2077" t="s">
        <v>161</v>
      </c>
      <c r="G2077">
        <v>7490</v>
      </c>
      <c r="H2077">
        <v>1984</v>
      </c>
      <c r="I2077">
        <v>28</v>
      </c>
      <c r="J2077">
        <v>485994</v>
      </c>
      <c r="K2077" t="s">
        <v>56</v>
      </c>
      <c r="L2077" t="s">
        <v>145</v>
      </c>
    </row>
    <row r="2078" spans="1:12" hidden="1" x14ac:dyDescent="0.35">
      <c r="A2078" t="s">
        <v>2201</v>
      </c>
      <c r="B2078" t="s">
        <v>746</v>
      </c>
      <c r="C2078" t="s">
        <v>141</v>
      </c>
      <c r="D2078" t="s">
        <v>160</v>
      </c>
      <c r="E2078" t="s">
        <v>143</v>
      </c>
      <c r="F2078" t="s">
        <v>161</v>
      </c>
      <c r="G2078">
        <v>7630</v>
      </c>
      <c r="H2078">
        <v>2205</v>
      </c>
      <c r="I2078">
        <v>29</v>
      </c>
      <c r="J2078">
        <v>384948</v>
      </c>
      <c r="K2078" t="s">
        <v>57</v>
      </c>
      <c r="L2078" t="s">
        <v>145</v>
      </c>
    </row>
    <row r="2079" spans="1:12" hidden="1" x14ac:dyDescent="0.35">
      <c r="A2079" t="s">
        <v>2202</v>
      </c>
      <c r="B2079" t="s">
        <v>746</v>
      </c>
      <c r="C2079" t="s">
        <v>141</v>
      </c>
      <c r="D2079" t="s">
        <v>160</v>
      </c>
      <c r="E2079" t="s">
        <v>143</v>
      </c>
      <c r="F2079" t="s">
        <v>161</v>
      </c>
      <c r="G2079">
        <v>7280</v>
      </c>
      <c r="H2079">
        <v>2849</v>
      </c>
      <c r="I2079">
        <v>33</v>
      </c>
      <c r="J2079">
        <v>496755</v>
      </c>
      <c r="K2079" t="s">
        <v>57</v>
      </c>
      <c r="L2079" t="s">
        <v>145</v>
      </c>
    </row>
    <row r="2080" spans="1:12" hidden="1" x14ac:dyDescent="0.35">
      <c r="A2080" t="s">
        <v>2203</v>
      </c>
      <c r="B2080" t="s">
        <v>746</v>
      </c>
      <c r="C2080" t="s">
        <v>141</v>
      </c>
      <c r="D2080" t="s">
        <v>160</v>
      </c>
      <c r="E2080" t="s">
        <v>143</v>
      </c>
      <c r="F2080" t="s">
        <v>161</v>
      </c>
      <c r="G2080">
        <v>7350</v>
      </c>
      <c r="H2080">
        <v>2475</v>
      </c>
      <c r="I2080">
        <v>42</v>
      </c>
      <c r="J2080">
        <v>503035</v>
      </c>
      <c r="K2080" t="s">
        <v>56</v>
      </c>
      <c r="L2080" t="s">
        <v>145</v>
      </c>
    </row>
    <row r="2081" spans="1:12" hidden="1" x14ac:dyDescent="0.35">
      <c r="A2081" t="s">
        <v>366</v>
      </c>
      <c r="B2081" t="s">
        <v>746</v>
      </c>
      <c r="C2081" t="s">
        <v>141</v>
      </c>
      <c r="D2081" t="s">
        <v>160</v>
      </c>
      <c r="E2081" t="s">
        <v>143</v>
      </c>
      <c r="F2081" t="s">
        <v>161</v>
      </c>
      <c r="G2081">
        <v>7490</v>
      </c>
      <c r="H2081">
        <v>2365</v>
      </c>
      <c r="I2081">
        <v>30</v>
      </c>
      <c r="J2081">
        <v>649531</v>
      </c>
      <c r="K2081" t="s">
        <v>56</v>
      </c>
      <c r="L2081" t="s">
        <v>145</v>
      </c>
    </row>
    <row r="2082" spans="1:12" x14ac:dyDescent="0.35">
      <c r="A2082" t="s">
        <v>2204</v>
      </c>
      <c r="B2082" t="s">
        <v>746</v>
      </c>
      <c r="C2082" t="s">
        <v>147</v>
      </c>
      <c r="D2082" t="s">
        <v>160</v>
      </c>
      <c r="E2082" t="s">
        <v>143</v>
      </c>
      <c r="F2082" t="s">
        <v>161</v>
      </c>
      <c r="G2082">
        <v>8320</v>
      </c>
      <c r="H2082">
        <v>2828</v>
      </c>
      <c r="I2082">
        <v>42</v>
      </c>
      <c r="J2082">
        <v>846450</v>
      </c>
      <c r="K2082" t="s">
        <v>57</v>
      </c>
      <c r="L2082" t="s">
        <v>145</v>
      </c>
    </row>
    <row r="2083" spans="1:12" hidden="1" x14ac:dyDescent="0.35">
      <c r="A2083" t="s">
        <v>2205</v>
      </c>
      <c r="B2083" t="s">
        <v>746</v>
      </c>
      <c r="C2083" t="s">
        <v>149</v>
      </c>
      <c r="D2083" t="s">
        <v>160</v>
      </c>
      <c r="E2083" t="s">
        <v>143</v>
      </c>
      <c r="F2083" t="s">
        <v>161</v>
      </c>
      <c r="G2083">
        <v>8560</v>
      </c>
      <c r="H2083">
        <v>2692</v>
      </c>
      <c r="I2083">
        <v>53</v>
      </c>
      <c r="J2083">
        <v>144040</v>
      </c>
      <c r="K2083" t="s">
        <v>57</v>
      </c>
      <c r="L2083" t="s">
        <v>145</v>
      </c>
    </row>
    <row r="2084" spans="1:12" hidden="1" x14ac:dyDescent="0.35">
      <c r="A2084" t="s">
        <v>2206</v>
      </c>
      <c r="B2084" t="s">
        <v>746</v>
      </c>
      <c r="C2084" t="s">
        <v>141</v>
      </c>
      <c r="D2084" t="s">
        <v>160</v>
      </c>
      <c r="E2084" t="s">
        <v>143</v>
      </c>
      <c r="F2084" t="s">
        <v>161</v>
      </c>
      <c r="G2084">
        <v>8480</v>
      </c>
      <c r="H2084">
        <v>2996</v>
      </c>
      <c r="I2084">
        <v>32</v>
      </c>
      <c r="J2084">
        <v>497829</v>
      </c>
      <c r="K2084" t="s">
        <v>57</v>
      </c>
      <c r="L2084" t="s">
        <v>153</v>
      </c>
    </row>
    <row r="2085" spans="1:12" hidden="1" x14ac:dyDescent="0.35">
      <c r="A2085" t="s">
        <v>2207</v>
      </c>
      <c r="B2085" t="s">
        <v>746</v>
      </c>
      <c r="C2085" t="s">
        <v>149</v>
      </c>
      <c r="D2085" t="s">
        <v>160</v>
      </c>
      <c r="E2085" t="s">
        <v>143</v>
      </c>
      <c r="F2085" t="s">
        <v>161</v>
      </c>
      <c r="G2085">
        <v>8640</v>
      </c>
      <c r="H2085">
        <v>2937</v>
      </c>
      <c r="I2085">
        <v>32</v>
      </c>
      <c r="J2085">
        <v>490886</v>
      </c>
      <c r="K2085" t="s">
        <v>57</v>
      </c>
      <c r="L2085" t="s">
        <v>153</v>
      </c>
    </row>
    <row r="2086" spans="1:12" x14ac:dyDescent="0.35">
      <c r="A2086" t="s">
        <v>2208</v>
      </c>
      <c r="B2086" t="s">
        <v>746</v>
      </c>
      <c r="C2086" t="s">
        <v>147</v>
      </c>
      <c r="D2086" t="s">
        <v>160</v>
      </c>
      <c r="E2086" t="s">
        <v>143</v>
      </c>
      <c r="F2086" t="s">
        <v>161</v>
      </c>
      <c r="G2086">
        <v>8400</v>
      </c>
      <c r="H2086">
        <v>2267</v>
      </c>
      <c r="I2086">
        <v>56</v>
      </c>
      <c r="J2086">
        <v>690456</v>
      </c>
      <c r="K2086" t="s">
        <v>57</v>
      </c>
      <c r="L2086" t="s">
        <v>153</v>
      </c>
    </row>
    <row r="2087" spans="1:12" hidden="1" x14ac:dyDescent="0.35">
      <c r="A2087" t="s">
        <v>2209</v>
      </c>
      <c r="B2087" t="s">
        <v>746</v>
      </c>
      <c r="C2087" t="s">
        <v>149</v>
      </c>
      <c r="D2087" t="s">
        <v>160</v>
      </c>
      <c r="E2087" t="s">
        <v>143</v>
      </c>
      <c r="F2087" t="s">
        <v>161</v>
      </c>
      <c r="G2087">
        <v>9810</v>
      </c>
      <c r="H2087">
        <v>3081</v>
      </c>
      <c r="I2087">
        <v>36</v>
      </c>
      <c r="J2087">
        <v>453509</v>
      </c>
      <c r="K2087" t="s">
        <v>56</v>
      </c>
      <c r="L2087" t="s">
        <v>153</v>
      </c>
    </row>
    <row r="2088" spans="1:12" hidden="1" x14ac:dyDescent="0.35">
      <c r="A2088" t="s">
        <v>2210</v>
      </c>
      <c r="B2088" t="s">
        <v>746</v>
      </c>
      <c r="C2088" t="s">
        <v>149</v>
      </c>
      <c r="D2088" t="s">
        <v>160</v>
      </c>
      <c r="E2088" t="s">
        <v>143</v>
      </c>
      <c r="F2088" t="s">
        <v>161</v>
      </c>
      <c r="G2088">
        <v>9810</v>
      </c>
      <c r="H2088">
        <v>3274</v>
      </c>
      <c r="I2088">
        <v>37</v>
      </c>
      <c r="J2088">
        <v>1017035</v>
      </c>
      <c r="K2088" t="s">
        <v>56</v>
      </c>
      <c r="L2088" t="s">
        <v>145</v>
      </c>
    </row>
    <row r="2089" spans="1:12" x14ac:dyDescent="0.35">
      <c r="A2089" t="s">
        <v>2211</v>
      </c>
      <c r="B2089" t="s">
        <v>746</v>
      </c>
      <c r="C2089" t="s">
        <v>147</v>
      </c>
      <c r="D2089" t="s">
        <v>160</v>
      </c>
      <c r="E2089" t="s">
        <v>143</v>
      </c>
      <c r="F2089" t="s">
        <v>161</v>
      </c>
      <c r="G2089">
        <v>12480</v>
      </c>
      <c r="H2089">
        <v>3434</v>
      </c>
      <c r="I2089">
        <v>55</v>
      </c>
      <c r="J2089">
        <v>367744</v>
      </c>
      <c r="K2089" t="s">
        <v>57</v>
      </c>
      <c r="L2089" t="s">
        <v>153</v>
      </c>
    </row>
    <row r="2090" spans="1:12" hidden="1" x14ac:dyDescent="0.35">
      <c r="A2090" t="s">
        <v>2212</v>
      </c>
      <c r="B2090" t="s">
        <v>746</v>
      </c>
      <c r="C2090" t="s">
        <v>149</v>
      </c>
      <c r="D2090" t="s">
        <v>160</v>
      </c>
      <c r="E2090" t="s">
        <v>143</v>
      </c>
      <c r="F2090" t="s">
        <v>161</v>
      </c>
      <c r="G2090">
        <v>13200</v>
      </c>
      <c r="H2090">
        <v>4224</v>
      </c>
      <c r="I2090">
        <v>42</v>
      </c>
      <c r="J2090">
        <v>603477</v>
      </c>
      <c r="K2090" t="s">
        <v>57</v>
      </c>
      <c r="L2090" t="s">
        <v>145</v>
      </c>
    </row>
    <row r="2091" spans="1:12" hidden="1" x14ac:dyDescent="0.35">
      <c r="A2091" t="s">
        <v>2213</v>
      </c>
      <c r="B2091" t="s">
        <v>746</v>
      </c>
      <c r="C2091" t="s">
        <v>149</v>
      </c>
      <c r="D2091" t="s">
        <v>160</v>
      </c>
      <c r="E2091" t="s">
        <v>143</v>
      </c>
      <c r="F2091" t="s">
        <v>161</v>
      </c>
      <c r="G2091">
        <v>16960</v>
      </c>
      <c r="H2091">
        <v>5817</v>
      </c>
      <c r="I2091">
        <v>45</v>
      </c>
      <c r="J2091">
        <v>591056</v>
      </c>
      <c r="K2091" t="s">
        <v>57</v>
      </c>
      <c r="L2091" t="s">
        <v>153</v>
      </c>
    </row>
    <row r="2092" spans="1:12" hidden="1" x14ac:dyDescent="0.35">
      <c r="A2092" t="s">
        <v>2214</v>
      </c>
      <c r="B2092" t="s">
        <v>746</v>
      </c>
      <c r="C2092" t="s">
        <v>149</v>
      </c>
      <c r="D2092" t="s">
        <v>160</v>
      </c>
      <c r="E2092" t="s">
        <v>143</v>
      </c>
      <c r="F2092" t="s">
        <v>161</v>
      </c>
      <c r="G2092">
        <v>27300</v>
      </c>
      <c r="H2092">
        <v>7085</v>
      </c>
      <c r="I2092">
        <v>51</v>
      </c>
      <c r="J2092">
        <v>827320</v>
      </c>
      <c r="K2092" t="s">
        <v>57</v>
      </c>
      <c r="L2092" t="s">
        <v>145</v>
      </c>
    </row>
    <row r="2093" spans="1:12" hidden="1" x14ac:dyDescent="0.35">
      <c r="A2093" t="s">
        <v>2215</v>
      </c>
      <c r="B2093" t="s">
        <v>746</v>
      </c>
      <c r="C2093" t="s">
        <v>149</v>
      </c>
      <c r="D2093" t="s">
        <v>160</v>
      </c>
      <c r="E2093" t="s">
        <v>143</v>
      </c>
      <c r="F2093" t="s">
        <v>161</v>
      </c>
      <c r="G2093">
        <v>37450</v>
      </c>
      <c r="H2093">
        <v>12614</v>
      </c>
      <c r="I2093">
        <v>38</v>
      </c>
      <c r="J2093">
        <v>987972</v>
      </c>
      <c r="K2093" t="s">
        <v>56</v>
      </c>
      <c r="L2093" t="s">
        <v>145</v>
      </c>
    </row>
    <row r="2094" spans="1:12" x14ac:dyDescent="0.35">
      <c r="A2094" t="s">
        <v>2216</v>
      </c>
      <c r="B2094" t="s">
        <v>746</v>
      </c>
      <c r="C2094" t="s">
        <v>147</v>
      </c>
      <c r="D2094" t="s">
        <v>160</v>
      </c>
      <c r="E2094" t="s">
        <v>143</v>
      </c>
      <c r="F2094" t="s">
        <v>161</v>
      </c>
      <c r="G2094">
        <v>52020</v>
      </c>
      <c r="H2094">
        <v>18033</v>
      </c>
      <c r="I2094">
        <v>33</v>
      </c>
      <c r="J2094">
        <v>740110</v>
      </c>
      <c r="K2094" t="s">
        <v>57</v>
      </c>
      <c r="L2094" t="s">
        <v>145</v>
      </c>
    </row>
    <row r="2095" spans="1:12" hidden="1" x14ac:dyDescent="0.35">
      <c r="A2095" t="s">
        <v>2217</v>
      </c>
      <c r="B2095" t="s">
        <v>746</v>
      </c>
      <c r="C2095" t="s">
        <v>149</v>
      </c>
      <c r="D2095" t="s">
        <v>160</v>
      </c>
      <c r="E2095" t="s">
        <v>143</v>
      </c>
      <c r="F2095" t="s">
        <v>161</v>
      </c>
      <c r="G2095">
        <v>58800</v>
      </c>
      <c r="H2095">
        <v>15433</v>
      </c>
      <c r="I2095">
        <v>45</v>
      </c>
      <c r="J2095">
        <v>-61800</v>
      </c>
      <c r="K2095" t="s">
        <v>57</v>
      </c>
      <c r="L2095" t="s">
        <v>145</v>
      </c>
    </row>
    <row r="2096" spans="1:12" x14ac:dyDescent="0.35">
      <c r="A2096" t="s">
        <v>2218</v>
      </c>
      <c r="B2096" t="s">
        <v>746</v>
      </c>
      <c r="C2096" t="s">
        <v>147</v>
      </c>
      <c r="D2096" t="s">
        <v>160</v>
      </c>
      <c r="E2096" t="s">
        <v>143</v>
      </c>
      <c r="F2096" t="s">
        <v>161</v>
      </c>
      <c r="G2096">
        <v>60480</v>
      </c>
      <c r="H2096">
        <v>22584</v>
      </c>
      <c r="I2096">
        <v>53</v>
      </c>
      <c r="J2096">
        <v>1018024</v>
      </c>
      <c r="K2096" t="s">
        <v>56</v>
      </c>
      <c r="L2096" t="s">
        <v>145</v>
      </c>
    </row>
    <row r="2097" spans="1:12" x14ac:dyDescent="0.35">
      <c r="A2097" t="s">
        <v>2219</v>
      </c>
      <c r="B2097" t="s">
        <v>746</v>
      </c>
      <c r="C2097" t="s">
        <v>147</v>
      </c>
      <c r="D2097" t="s">
        <v>160</v>
      </c>
      <c r="E2097" t="s">
        <v>143</v>
      </c>
      <c r="F2097" t="s">
        <v>161</v>
      </c>
      <c r="G2097">
        <v>68480</v>
      </c>
      <c r="H2097">
        <v>23731</v>
      </c>
      <c r="I2097">
        <v>45</v>
      </c>
      <c r="J2097">
        <v>677431</v>
      </c>
      <c r="K2097" t="s">
        <v>57</v>
      </c>
      <c r="L2097" t="s">
        <v>145</v>
      </c>
    </row>
    <row r="2098" spans="1:12" hidden="1" x14ac:dyDescent="0.35">
      <c r="A2098" t="s">
        <v>2220</v>
      </c>
      <c r="B2098" t="s">
        <v>746</v>
      </c>
      <c r="C2098" t="s">
        <v>141</v>
      </c>
      <c r="D2098" t="s">
        <v>160</v>
      </c>
      <c r="E2098" t="s">
        <v>143</v>
      </c>
      <c r="F2098" t="s">
        <v>161</v>
      </c>
      <c r="G2098">
        <v>88200</v>
      </c>
      <c r="H2098">
        <v>24024</v>
      </c>
      <c r="I2098">
        <v>28</v>
      </c>
      <c r="J2098">
        <v>642924</v>
      </c>
      <c r="K2098" t="s">
        <v>57</v>
      </c>
      <c r="L2098" t="s">
        <v>145</v>
      </c>
    </row>
    <row r="2099" spans="1:12" x14ac:dyDescent="0.35">
      <c r="A2099" t="s">
        <v>2221</v>
      </c>
      <c r="B2099" t="s">
        <v>746</v>
      </c>
      <c r="C2099" t="s">
        <v>147</v>
      </c>
      <c r="D2099" t="s">
        <v>160</v>
      </c>
      <c r="E2099" t="s">
        <v>152</v>
      </c>
      <c r="F2099" t="s">
        <v>161</v>
      </c>
      <c r="G2099">
        <v>6360</v>
      </c>
      <c r="H2099">
        <v>2397</v>
      </c>
      <c r="I2099">
        <v>38</v>
      </c>
      <c r="J2099">
        <v>665600</v>
      </c>
      <c r="K2099" t="s">
        <v>56</v>
      </c>
      <c r="L2099" t="s">
        <v>145</v>
      </c>
    </row>
    <row r="2100" spans="1:12" hidden="1" x14ac:dyDescent="0.35">
      <c r="A2100" t="s">
        <v>2222</v>
      </c>
      <c r="B2100" t="s">
        <v>746</v>
      </c>
      <c r="C2100" t="s">
        <v>141</v>
      </c>
      <c r="D2100" t="s">
        <v>160</v>
      </c>
      <c r="E2100" t="s">
        <v>152</v>
      </c>
      <c r="F2100" t="s">
        <v>161</v>
      </c>
      <c r="G2100">
        <v>7420</v>
      </c>
      <c r="H2100">
        <v>3460</v>
      </c>
      <c r="I2100">
        <v>36</v>
      </c>
      <c r="J2100">
        <v>602988</v>
      </c>
      <c r="K2100" t="s">
        <v>57</v>
      </c>
      <c r="L2100" t="s">
        <v>153</v>
      </c>
    </row>
    <row r="2101" spans="1:12" hidden="1" x14ac:dyDescent="0.35">
      <c r="A2101" t="s">
        <v>2223</v>
      </c>
      <c r="B2101" t="s">
        <v>746</v>
      </c>
      <c r="C2101" t="s">
        <v>141</v>
      </c>
      <c r="D2101" t="s">
        <v>160</v>
      </c>
      <c r="E2101" t="s">
        <v>152</v>
      </c>
      <c r="F2101" t="s">
        <v>161</v>
      </c>
      <c r="G2101">
        <v>7420</v>
      </c>
      <c r="H2101">
        <v>3445</v>
      </c>
      <c r="I2101">
        <v>56</v>
      </c>
      <c r="J2101">
        <v>595560</v>
      </c>
      <c r="K2101" t="s">
        <v>56</v>
      </c>
      <c r="L2101" t="s">
        <v>153</v>
      </c>
    </row>
    <row r="2102" spans="1:12" hidden="1" x14ac:dyDescent="0.35">
      <c r="A2102" t="s">
        <v>2224</v>
      </c>
      <c r="B2102" t="s">
        <v>746</v>
      </c>
      <c r="C2102" t="s">
        <v>149</v>
      </c>
      <c r="D2102" t="s">
        <v>160</v>
      </c>
      <c r="E2102" t="s">
        <v>152</v>
      </c>
      <c r="F2102" t="s">
        <v>161</v>
      </c>
      <c r="G2102">
        <v>2100</v>
      </c>
      <c r="H2102">
        <v>673</v>
      </c>
      <c r="I2102">
        <v>45</v>
      </c>
      <c r="J2102">
        <v>392595</v>
      </c>
      <c r="K2102" t="s">
        <v>56</v>
      </c>
      <c r="L2102" t="s">
        <v>145</v>
      </c>
    </row>
    <row r="2103" spans="1:12" hidden="1" x14ac:dyDescent="0.35">
      <c r="A2103" t="s">
        <v>2225</v>
      </c>
      <c r="B2103" t="s">
        <v>746</v>
      </c>
      <c r="C2103" t="s">
        <v>141</v>
      </c>
      <c r="D2103" t="s">
        <v>160</v>
      </c>
      <c r="E2103" t="s">
        <v>152</v>
      </c>
      <c r="F2103" t="s">
        <v>161</v>
      </c>
      <c r="G2103">
        <v>5350</v>
      </c>
      <c r="H2103">
        <v>1666</v>
      </c>
      <c r="I2103">
        <v>37</v>
      </c>
      <c r="J2103">
        <v>583338</v>
      </c>
      <c r="K2103" t="s">
        <v>57</v>
      </c>
      <c r="L2103" t="s">
        <v>145</v>
      </c>
    </row>
    <row r="2104" spans="1:12" hidden="1" x14ac:dyDescent="0.35">
      <c r="A2104" t="s">
        <v>2226</v>
      </c>
      <c r="B2104" t="s">
        <v>746</v>
      </c>
      <c r="C2104" t="s">
        <v>141</v>
      </c>
      <c r="D2104" t="s">
        <v>160</v>
      </c>
      <c r="E2104" t="s">
        <v>152</v>
      </c>
      <c r="F2104" t="s">
        <v>161</v>
      </c>
      <c r="G2104">
        <v>5300</v>
      </c>
      <c r="H2104">
        <v>1962</v>
      </c>
      <c r="I2104">
        <v>30</v>
      </c>
      <c r="J2104">
        <v>702455</v>
      </c>
      <c r="K2104" t="s">
        <v>57</v>
      </c>
      <c r="L2104" t="s">
        <v>145</v>
      </c>
    </row>
    <row r="2105" spans="1:12" x14ac:dyDescent="0.35">
      <c r="A2105" t="s">
        <v>2227</v>
      </c>
      <c r="B2105" t="s">
        <v>746</v>
      </c>
      <c r="C2105" t="s">
        <v>147</v>
      </c>
      <c r="D2105" t="s">
        <v>160</v>
      </c>
      <c r="E2105" t="s">
        <v>152</v>
      </c>
      <c r="F2105" t="s">
        <v>161</v>
      </c>
      <c r="G2105">
        <v>5100</v>
      </c>
      <c r="H2105">
        <v>1819</v>
      </c>
      <c r="I2105">
        <v>61</v>
      </c>
      <c r="J2105">
        <v>649880</v>
      </c>
      <c r="K2105" t="s">
        <v>57</v>
      </c>
      <c r="L2105" t="s">
        <v>145</v>
      </c>
    </row>
    <row r="2106" spans="1:12" x14ac:dyDescent="0.35">
      <c r="A2106" t="s">
        <v>2228</v>
      </c>
      <c r="B2106" t="s">
        <v>746</v>
      </c>
      <c r="C2106" t="s">
        <v>147</v>
      </c>
      <c r="D2106" t="s">
        <v>160</v>
      </c>
      <c r="E2106" t="s">
        <v>152</v>
      </c>
      <c r="F2106" t="s">
        <v>161</v>
      </c>
      <c r="G2106">
        <v>6300</v>
      </c>
      <c r="H2106">
        <v>2835</v>
      </c>
      <c r="I2106">
        <v>25</v>
      </c>
      <c r="J2106">
        <v>385315</v>
      </c>
      <c r="K2106" t="s">
        <v>57</v>
      </c>
      <c r="L2106" t="s">
        <v>153</v>
      </c>
    </row>
    <row r="2107" spans="1:12" hidden="1" x14ac:dyDescent="0.35">
      <c r="A2107" t="s">
        <v>2229</v>
      </c>
      <c r="B2107" t="s">
        <v>746</v>
      </c>
      <c r="C2107" t="s">
        <v>141</v>
      </c>
      <c r="D2107" t="s">
        <v>160</v>
      </c>
      <c r="E2107" t="s">
        <v>152</v>
      </c>
      <c r="F2107" t="s">
        <v>161</v>
      </c>
      <c r="G2107">
        <v>6420</v>
      </c>
      <c r="H2107">
        <v>2904</v>
      </c>
      <c r="I2107">
        <v>30</v>
      </c>
      <c r="J2107">
        <v>712908</v>
      </c>
      <c r="K2107" t="s">
        <v>57</v>
      </c>
      <c r="L2107" t="s">
        <v>145</v>
      </c>
    </row>
    <row r="2108" spans="1:12" hidden="1" x14ac:dyDescent="0.35">
      <c r="A2108" t="s">
        <v>2230</v>
      </c>
      <c r="B2108" t="s">
        <v>746</v>
      </c>
      <c r="C2108" t="s">
        <v>141</v>
      </c>
      <c r="D2108" t="s">
        <v>160</v>
      </c>
      <c r="E2108" t="s">
        <v>152</v>
      </c>
      <c r="F2108" t="s">
        <v>161</v>
      </c>
      <c r="G2108">
        <v>6420</v>
      </c>
      <c r="H2108">
        <v>2375</v>
      </c>
      <c r="I2108">
        <v>57</v>
      </c>
      <c r="J2108">
        <v>514182</v>
      </c>
      <c r="K2108" t="s">
        <v>56</v>
      </c>
      <c r="L2108" t="s">
        <v>145</v>
      </c>
    </row>
    <row r="2109" spans="1:12" hidden="1" x14ac:dyDescent="0.35">
      <c r="A2109" t="s">
        <v>2231</v>
      </c>
      <c r="B2109" t="s">
        <v>746</v>
      </c>
      <c r="C2109" t="s">
        <v>149</v>
      </c>
      <c r="D2109" t="s">
        <v>160</v>
      </c>
      <c r="E2109" t="s">
        <v>152</v>
      </c>
      <c r="F2109" t="s">
        <v>161</v>
      </c>
      <c r="G2109">
        <v>6540</v>
      </c>
      <c r="H2109">
        <v>2692</v>
      </c>
      <c r="I2109">
        <v>45</v>
      </c>
      <c r="J2109">
        <v>478744</v>
      </c>
      <c r="K2109" t="s">
        <v>57</v>
      </c>
      <c r="L2109" t="s">
        <v>145</v>
      </c>
    </row>
    <row r="2110" spans="1:12" hidden="1" x14ac:dyDescent="0.35">
      <c r="A2110" t="s">
        <v>2232</v>
      </c>
      <c r="B2110" t="s">
        <v>746</v>
      </c>
      <c r="C2110" t="s">
        <v>149</v>
      </c>
      <c r="D2110" t="s">
        <v>160</v>
      </c>
      <c r="E2110" t="s">
        <v>152</v>
      </c>
      <c r="F2110" t="s">
        <v>161</v>
      </c>
      <c r="G2110">
        <v>6600</v>
      </c>
      <c r="H2110">
        <v>3081</v>
      </c>
      <c r="I2110">
        <v>36</v>
      </c>
      <c r="J2110">
        <v>966552</v>
      </c>
      <c r="K2110" t="s">
        <v>57</v>
      </c>
      <c r="L2110" t="s">
        <v>145</v>
      </c>
    </row>
    <row r="2111" spans="1:12" x14ac:dyDescent="0.35">
      <c r="A2111" t="s">
        <v>2233</v>
      </c>
      <c r="B2111" t="s">
        <v>746</v>
      </c>
      <c r="C2111" t="s">
        <v>147</v>
      </c>
      <c r="D2111" t="s">
        <v>160</v>
      </c>
      <c r="E2111" t="s">
        <v>152</v>
      </c>
      <c r="F2111" t="s">
        <v>161</v>
      </c>
      <c r="G2111">
        <v>6540</v>
      </c>
      <c r="H2111">
        <v>2035</v>
      </c>
      <c r="I2111">
        <v>28</v>
      </c>
      <c r="J2111">
        <v>589638</v>
      </c>
      <c r="K2111" t="s">
        <v>57</v>
      </c>
      <c r="L2111" t="s">
        <v>145</v>
      </c>
    </row>
    <row r="2112" spans="1:12" hidden="1" x14ac:dyDescent="0.35">
      <c r="A2112" t="s">
        <v>2234</v>
      </c>
      <c r="B2112" t="s">
        <v>746</v>
      </c>
      <c r="C2112" t="s">
        <v>141</v>
      </c>
      <c r="D2112" t="s">
        <v>160</v>
      </c>
      <c r="E2112" t="s">
        <v>152</v>
      </c>
      <c r="F2112" t="s">
        <v>161</v>
      </c>
      <c r="G2112">
        <v>6360</v>
      </c>
      <c r="H2112">
        <v>2640</v>
      </c>
      <c r="I2112">
        <v>48</v>
      </c>
      <c r="J2112">
        <v>905112</v>
      </c>
      <c r="K2112" t="s">
        <v>57</v>
      </c>
      <c r="L2112" t="s">
        <v>145</v>
      </c>
    </row>
    <row r="2113" spans="1:12" hidden="1" x14ac:dyDescent="0.35">
      <c r="A2113" t="s">
        <v>2235</v>
      </c>
      <c r="B2113" t="s">
        <v>746</v>
      </c>
      <c r="C2113" t="s">
        <v>141</v>
      </c>
      <c r="D2113" t="s">
        <v>160</v>
      </c>
      <c r="E2113" t="s">
        <v>152</v>
      </c>
      <c r="F2113" t="s">
        <v>161</v>
      </c>
      <c r="G2113">
        <v>7700</v>
      </c>
      <c r="H2113">
        <v>2475</v>
      </c>
      <c r="I2113">
        <v>57</v>
      </c>
      <c r="J2113">
        <v>508923</v>
      </c>
      <c r="K2113" t="s">
        <v>57</v>
      </c>
      <c r="L2113" t="s">
        <v>153</v>
      </c>
    </row>
    <row r="2114" spans="1:12" x14ac:dyDescent="0.35">
      <c r="A2114" t="s">
        <v>2236</v>
      </c>
      <c r="B2114" t="s">
        <v>746</v>
      </c>
      <c r="C2114" t="s">
        <v>147</v>
      </c>
      <c r="D2114" t="s">
        <v>160</v>
      </c>
      <c r="E2114" t="s">
        <v>152</v>
      </c>
      <c r="F2114" t="s">
        <v>161</v>
      </c>
      <c r="G2114">
        <v>7560</v>
      </c>
      <c r="H2114">
        <v>2771</v>
      </c>
      <c r="I2114">
        <v>30</v>
      </c>
      <c r="J2114">
        <v>1138228</v>
      </c>
      <c r="K2114" t="s">
        <v>56</v>
      </c>
      <c r="L2114" t="s">
        <v>145</v>
      </c>
    </row>
    <row r="2115" spans="1:12" hidden="1" x14ac:dyDescent="0.35">
      <c r="A2115" t="s">
        <v>2237</v>
      </c>
      <c r="B2115" t="s">
        <v>746</v>
      </c>
      <c r="C2115" t="s">
        <v>141</v>
      </c>
      <c r="D2115" t="s">
        <v>160</v>
      </c>
      <c r="E2115" t="s">
        <v>152</v>
      </c>
      <c r="F2115" t="s">
        <v>161</v>
      </c>
      <c r="G2115">
        <v>7490</v>
      </c>
      <c r="H2115">
        <v>3145</v>
      </c>
      <c r="I2115">
        <v>38</v>
      </c>
      <c r="J2115">
        <v>778508</v>
      </c>
      <c r="K2115" t="s">
        <v>56</v>
      </c>
      <c r="L2115" t="s">
        <v>145</v>
      </c>
    </row>
    <row r="2116" spans="1:12" x14ac:dyDescent="0.35">
      <c r="A2116" t="s">
        <v>2238</v>
      </c>
      <c r="B2116" t="s">
        <v>746</v>
      </c>
      <c r="C2116" t="s">
        <v>147</v>
      </c>
      <c r="D2116" t="s">
        <v>160</v>
      </c>
      <c r="E2116" t="s">
        <v>152</v>
      </c>
      <c r="F2116" t="s">
        <v>161</v>
      </c>
      <c r="G2116">
        <v>7140</v>
      </c>
      <c r="H2116">
        <v>3284</v>
      </c>
      <c r="I2116">
        <v>46</v>
      </c>
      <c r="J2116">
        <v>344713</v>
      </c>
      <c r="K2116" t="s">
        <v>57</v>
      </c>
      <c r="L2116" t="s">
        <v>145</v>
      </c>
    </row>
    <row r="2117" spans="1:12" x14ac:dyDescent="0.35">
      <c r="A2117" t="s">
        <v>2239</v>
      </c>
      <c r="B2117" t="s">
        <v>746</v>
      </c>
      <c r="C2117" t="s">
        <v>147</v>
      </c>
      <c r="D2117" t="s">
        <v>160</v>
      </c>
      <c r="E2117" t="s">
        <v>152</v>
      </c>
      <c r="F2117" t="s">
        <v>161</v>
      </c>
      <c r="G2117">
        <v>7210</v>
      </c>
      <c r="H2117">
        <v>3402</v>
      </c>
      <c r="I2117">
        <v>53</v>
      </c>
      <c r="J2117">
        <v>318218</v>
      </c>
      <c r="K2117" t="s">
        <v>57</v>
      </c>
      <c r="L2117" t="s">
        <v>153</v>
      </c>
    </row>
    <row r="2118" spans="1:12" x14ac:dyDescent="0.35">
      <c r="A2118" t="s">
        <v>2240</v>
      </c>
      <c r="B2118" t="s">
        <v>746</v>
      </c>
      <c r="C2118" t="s">
        <v>147</v>
      </c>
      <c r="D2118" t="s">
        <v>160</v>
      </c>
      <c r="E2118" t="s">
        <v>152</v>
      </c>
      <c r="F2118" t="s">
        <v>161</v>
      </c>
      <c r="G2118">
        <v>7070</v>
      </c>
      <c r="H2118">
        <v>3203</v>
      </c>
      <c r="I2118">
        <v>43</v>
      </c>
      <c r="J2118">
        <v>642180</v>
      </c>
      <c r="K2118" t="s">
        <v>57</v>
      </c>
      <c r="L2118" t="s">
        <v>145</v>
      </c>
    </row>
    <row r="2119" spans="1:12" hidden="1" x14ac:dyDescent="0.35">
      <c r="A2119" t="s">
        <v>2241</v>
      </c>
      <c r="B2119" t="s">
        <v>746</v>
      </c>
      <c r="C2119" t="s">
        <v>141</v>
      </c>
      <c r="D2119" t="s">
        <v>160</v>
      </c>
      <c r="E2119" t="s">
        <v>152</v>
      </c>
      <c r="F2119" t="s">
        <v>161</v>
      </c>
      <c r="G2119">
        <v>7350</v>
      </c>
      <c r="H2119">
        <v>3357</v>
      </c>
      <c r="I2119">
        <v>35</v>
      </c>
      <c r="J2119">
        <v>924110</v>
      </c>
      <c r="K2119" t="s">
        <v>57</v>
      </c>
      <c r="L2119" t="s">
        <v>145</v>
      </c>
    </row>
    <row r="2120" spans="1:12" hidden="1" x14ac:dyDescent="0.35">
      <c r="A2120" t="s">
        <v>2242</v>
      </c>
      <c r="B2120" t="s">
        <v>746</v>
      </c>
      <c r="C2120" t="s">
        <v>149</v>
      </c>
      <c r="D2120" t="s">
        <v>160</v>
      </c>
      <c r="E2120" t="s">
        <v>152</v>
      </c>
      <c r="F2120" t="s">
        <v>161</v>
      </c>
      <c r="G2120">
        <v>7560</v>
      </c>
      <c r="H2120">
        <v>2548</v>
      </c>
      <c r="I2120">
        <v>43</v>
      </c>
      <c r="J2120">
        <v>882573</v>
      </c>
      <c r="K2120" t="s">
        <v>57</v>
      </c>
      <c r="L2120" t="s">
        <v>145</v>
      </c>
    </row>
    <row r="2121" spans="1:12" hidden="1" x14ac:dyDescent="0.35">
      <c r="A2121" t="s">
        <v>2243</v>
      </c>
      <c r="B2121" t="s">
        <v>746</v>
      </c>
      <c r="C2121" t="s">
        <v>149</v>
      </c>
      <c r="D2121" t="s">
        <v>160</v>
      </c>
      <c r="E2121" t="s">
        <v>152</v>
      </c>
      <c r="F2121" t="s">
        <v>161</v>
      </c>
      <c r="G2121">
        <v>8320</v>
      </c>
      <c r="H2121">
        <v>3338</v>
      </c>
      <c r="I2121">
        <v>53</v>
      </c>
      <c r="J2121">
        <v>661303</v>
      </c>
      <c r="K2121" t="s">
        <v>56</v>
      </c>
      <c r="L2121" t="s">
        <v>145</v>
      </c>
    </row>
    <row r="2122" spans="1:12" x14ac:dyDescent="0.35">
      <c r="A2122" t="s">
        <v>2244</v>
      </c>
      <c r="B2122" t="s">
        <v>746</v>
      </c>
      <c r="C2122" t="s">
        <v>147</v>
      </c>
      <c r="D2122" t="s">
        <v>160</v>
      </c>
      <c r="E2122" t="s">
        <v>152</v>
      </c>
      <c r="F2122" t="s">
        <v>161</v>
      </c>
      <c r="G2122">
        <v>8240</v>
      </c>
      <c r="H2122">
        <v>3974</v>
      </c>
      <c r="I2122">
        <v>60</v>
      </c>
      <c r="J2122">
        <v>616304</v>
      </c>
      <c r="K2122" t="s">
        <v>57</v>
      </c>
      <c r="L2122" t="s">
        <v>145</v>
      </c>
    </row>
    <row r="2123" spans="1:12" x14ac:dyDescent="0.35">
      <c r="A2123" t="s">
        <v>2245</v>
      </c>
      <c r="B2123" t="s">
        <v>746</v>
      </c>
      <c r="C2123" t="s">
        <v>147</v>
      </c>
      <c r="D2123" t="s">
        <v>160</v>
      </c>
      <c r="E2123" t="s">
        <v>152</v>
      </c>
      <c r="F2123" t="s">
        <v>161</v>
      </c>
      <c r="G2123">
        <v>11550</v>
      </c>
      <c r="H2123">
        <v>4547</v>
      </c>
      <c r="I2123">
        <v>55</v>
      </c>
      <c r="J2123">
        <v>603824</v>
      </c>
      <c r="K2123" t="s">
        <v>57</v>
      </c>
      <c r="L2123" t="s">
        <v>145</v>
      </c>
    </row>
    <row r="2124" spans="1:12" x14ac:dyDescent="0.35">
      <c r="A2124" t="s">
        <v>2246</v>
      </c>
      <c r="B2124" t="s">
        <v>746</v>
      </c>
      <c r="C2124" t="s">
        <v>147</v>
      </c>
      <c r="D2124" t="s">
        <v>160</v>
      </c>
      <c r="E2124" t="s">
        <v>152</v>
      </c>
      <c r="F2124" t="s">
        <v>161</v>
      </c>
      <c r="G2124">
        <v>13260</v>
      </c>
      <c r="H2124">
        <v>6578</v>
      </c>
      <c r="I2124">
        <v>47</v>
      </c>
      <c r="J2124">
        <v>550753</v>
      </c>
      <c r="K2124" t="s">
        <v>57</v>
      </c>
      <c r="L2124" t="s">
        <v>145</v>
      </c>
    </row>
    <row r="2125" spans="1:12" hidden="1" x14ac:dyDescent="0.35">
      <c r="A2125" t="s">
        <v>2247</v>
      </c>
      <c r="B2125" t="s">
        <v>746</v>
      </c>
      <c r="C2125" t="s">
        <v>149</v>
      </c>
      <c r="D2125" t="s">
        <v>160</v>
      </c>
      <c r="E2125" t="s">
        <v>152</v>
      </c>
      <c r="F2125" t="s">
        <v>161</v>
      </c>
      <c r="G2125">
        <v>13260</v>
      </c>
      <c r="H2125">
        <v>6537</v>
      </c>
      <c r="I2125">
        <v>46</v>
      </c>
      <c r="J2125">
        <v>671985</v>
      </c>
      <c r="K2125" t="s">
        <v>57</v>
      </c>
      <c r="L2125" t="s">
        <v>153</v>
      </c>
    </row>
    <row r="2126" spans="1:12" hidden="1" x14ac:dyDescent="0.35">
      <c r="A2126" t="s">
        <v>1190</v>
      </c>
      <c r="B2126" t="s">
        <v>746</v>
      </c>
      <c r="C2126" t="s">
        <v>141</v>
      </c>
      <c r="D2126" t="s">
        <v>160</v>
      </c>
      <c r="E2126" t="s">
        <v>152</v>
      </c>
      <c r="F2126" t="s">
        <v>161</v>
      </c>
      <c r="G2126">
        <v>14840</v>
      </c>
      <c r="H2126">
        <v>6256</v>
      </c>
      <c r="I2126">
        <v>30</v>
      </c>
      <c r="J2126">
        <v>632706</v>
      </c>
      <c r="K2126" t="s">
        <v>56</v>
      </c>
      <c r="L2126" t="s">
        <v>145</v>
      </c>
    </row>
    <row r="2127" spans="1:12" x14ac:dyDescent="0.35">
      <c r="A2127" t="s">
        <v>2248</v>
      </c>
      <c r="B2127" t="s">
        <v>746</v>
      </c>
      <c r="C2127" t="s">
        <v>147</v>
      </c>
      <c r="D2127" t="s">
        <v>160</v>
      </c>
      <c r="E2127" t="s">
        <v>152</v>
      </c>
      <c r="F2127" t="s">
        <v>161</v>
      </c>
      <c r="G2127">
        <v>15450</v>
      </c>
      <c r="H2127">
        <v>5508</v>
      </c>
      <c r="I2127">
        <v>32</v>
      </c>
      <c r="J2127">
        <v>566105</v>
      </c>
      <c r="K2127" t="s">
        <v>56</v>
      </c>
      <c r="L2127" t="s">
        <v>145</v>
      </c>
    </row>
    <row r="2128" spans="1:12" hidden="1" x14ac:dyDescent="0.35">
      <c r="A2128" t="s">
        <v>2249</v>
      </c>
      <c r="B2128" t="s">
        <v>746</v>
      </c>
      <c r="C2128" t="s">
        <v>141</v>
      </c>
      <c r="D2128" t="s">
        <v>160</v>
      </c>
      <c r="E2128" t="s">
        <v>152</v>
      </c>
      <c r="F2128" t="s">
        <v>161</v>
      </c>
      <c r="G2128">
        <v>16800</v>
      </c>
      <c r="H2128">
        <v>8064</v>
      </c>
      <c r="I2128">
        <v>61</v>
      </c>
      <c r="J2128">
        <v>654500</v>
      </c>
      <c r="K2128" t="s">
        <v>57</v>
      </c>
      <c r="L2128" t="s">
        <v>145</v>
      </c>
    </row>
    <row r="2129" spans="1:12" hidden="1" x14ac:dyDescent="0.35">
      <c r="A2129" t="s">
        <v>2250</v>
      </c>
      <c r="B2129" t="s">
        <v>746</v>
      </c>
      <c r="C2129" t="s">
        <v>141</v>
      </c>
      <c r="D2129" t="s">
        <v>160</v>
      </c>
      <c r="E2129" t="s">
        <v>152</v>
      </c>
      <c r="F2129" t="s">
        <v>161</v>
      </c>
      <c r="G2129">
        <v>16480</v>
      </c>
      <c r="H2129">
        <v>8640</v>
      </c>
      <c r="I2129">
        <v>52</v>
      </c>
      <c r="J2129">
        <v>440947</v>
      </c>
      <c r="K2129" t="s">
        <v>57</v>
      </c>
      <c r="L2129" t="s">
        <v>145</v>
      </c>
    </row>
    <row r="2130" spans="1:12" hidden="1" x14ac:dyDescent="0.35">
      <c r="A2130" t="s">
        <v>2251</v>
      </c>
      <c r="B2130" t="s">
        <v>746</v>
      </c>
      <c r="C2130" t="s">
        <v>149</v>
      </c>
      <c r="D2130" t="s">
        <v>160</v>
      </c>
      <c r="E2130" t="s">
        <v>152</v>
      </c>
      <c r="F2130" t="s">
        <v>161</v>
      </c>
      <c r="G2130">
        <v>17850</v>
      </c>
      <c r="H2130">
        <v>7248</v>
      </c>
      <c r="I2130">
        <v>31</v>
      </c>
      <c r="J2130">
        <v>696570</v>
      </c>
      <c r="K2130" t="s">
        <v>57</v>
      </c>
      <c r="L2130" t="s">
        <v>145</v>
      </c>
    </row>
    <row r="2131" spans="1:12" hidden="1" x14ac:dyDescent="0.35">
      <c r="A2131" t="s">
        <v>2252</v>
      </c>
      <c r="B2131" t="s">
        <v>746</v>
      </c>
      <c r="C2131" t="s">
        <v>141</v>
      </c>
      <c r="D2131" t="s">
        <v>160</v>
      </c>
      <c r="E2131" t="s">
        <v>152</v>
      </c>
      <c r="F2131" t="s">
        <v>161</v>
      </c>
      <c r="G2131">
        <v>28890</v>
      </c>
      <c r="H2131">
        <v>13219</v>
      </c>
      <c r="I2131">
        <v>63</v>
      </c>
      <c r="J2131">
        <v>679491</v>
      </c>
      <c r="K2131" t="s">
        <v>56</v>
      </c>
      <c r="L2131" t="s">
        <v>145</v>
      </c>
    </row>
    <row r="2132" spans="1:12" hidden="1" x14ac:dyDescent="0.35">
      <c r="A2132" t="s">
        <v>2253</v>
      </c>
      <c r="B2132" t="s">
        <v>746</v>
      </c>
      <c r="C2132" t="s">
        <v>141</v>
      </c>
      <c r="D2132" t="s">
        <v>160</v>
      </c>
      <c r="E2132" t="s">
        <v>152</v>
      </c>
      <c r="F2132" t="s">
        <v>161</v>
      </c>
      <c r="G2132">
        <v>27270</v>
      </c>
      <c r="H2132">
        <v>9244</v>
      </c>
      <c r="I2132">
        <v>28</v>
      </c>
      <c r="J2132">
        <v>621266</v>
      </c>
      <c r="K2132" t="s">
        <v>57</v>
      </c>
      <c r="L2132" t="s">
        <v>153</v>
      </c>
    </row>
    <row r="2133" spans="1:12" hidden="1" x14ac:dyDescent="0.35">
      <c r="A2133" t="s">
        <v>2254</v>
      </c>
      <c r="B2133" t="s">
        <v>746</v>
      </c>
      <c r="C2133" t="s">
        <v>141</v>
      </c>
      <c r="D2133" t="s">
        <v>160</v>
      </c>
      <c r="E2133" t="s">
        <v>152</v>
      </c>
      <c r="F2133" t="s">
        <v>161</v>
      </c>
      <c r="G2133">
        <v>33990</v>
      </c>
      <c r="H2133">
        <v>15681</v>
      </c>
      <c r="I2133">
        <v>38</v>
      </c>
      <c r="J2133">
        <v>407472</v>
      </c>
      <c r="K2133" t="s">
        <v>57</v>
      </c>
      <c r="L2133" t="s">
        <v>145</v>
      </c>
    </row>
    <row r="2134" spans="1:12" hidden="1" x14ac:dyDescent="0.35">
      <c r="A2134" t="s">
        <v>2255</v>
      </c>
      <c r="B2134" t="s">
        <v>746</v>
      </c>
      <c r="C2134" t="s">
        <v>141</v>
      </c>
      <c r="D2134" t="s">
        <v>160</v>
      </c>
      <c r="E2134" t="s">
        <v>152</v>
      </c>
      <c r="F2134" t="s">
        <v>161</v>
      </c>
      <c r="G2134">
        <v>41420</v>
      </c>
      <c r="H2134">
        <v>13376</v>
      </c>
      <c r="I2134">
        <v>49</v>
      </c>
      <c r="J2134">
        <v>630072</v>
      </c>
      <c r="K2134" t="s">
        <v>57</v>
      </c>
      <c r="L2134" t="s">
        <v>145</v>
      </c>
    </row>
    <row r="2135" spans="1:12" hidden="1" x14ac:dyDescent="0.35">
      <c r="A2135" t="s">
        <v>2256</v>
      </c>
      <c r="B2135" t="s">
        <v>746</v>
      </c>
      <c r="C2135" t="s">
        <v>149</v>
      </c>
      <c r="D2135" t="s">
        <v>160</v>
      </c>
      <c r="E2135" t="s">
        <v>152</v>
      </c>
      <c r="F2135" t="s">
        <v>161</v>
      </c>
      <c r="G2135">
        <v>55550</v>
      </c>
      <c r="H2135">
        <v>27577</v>
      </c>
      <c r="I2135">
        <v>35</v>
      </c>
      <c r="J2135">
        <v>688272</v>
      </c>
      <c r="K2135" t="s">
        <v>56</v>
      </c>
      <c r="L2135" t="s">
        <v>145</v>
      </c>
    </row>
    <row r="2136" spans="1:12" x14ac:dyDescent="0.35">
      <c r="A2136" t="s">
        <v>2257</v>
      </c>
      <c r="B2136" t="s">
        <v>746</v>
      </c>
      <c r="C2136" t="s">
        <v>147</v>
      </c>
      <c r="D2136" t="s">
        <v>160</v>
      </c>
      <c r="E2136" t="s">
        <v>152</v>
      </c>
      <c r="F2136" t="s">
        <v>161</v>
      </c>
      <c r="G2136">
        <v>56100</v>
      </c>
      <c r="H2136">
        <v>27456</v>
      </c>
      <c r="I2136">
        <v>47</v>
      </c>
      <c r="J2136">
        <v>692784</v>
      </c>
      <c r="K2136" t="s">
        <v>56</v>
      </c>
      <c r="L2136" t="s">
        <v>153</v>
      </c>
    </row>
    <row r="2137" spans="1:12" hidden="1" x14ac:dyDescent="0.35">
      <c r="A2137" t="s">
        <v>2258</v>
      </c>
      <c r="B2137" t="s">
        <v>746</v>
      </c>
      <c r="C2137" t="s">
        <v>149</v>
      </c>
      <c r="D2137" t="s">
        <v>160</v>
      </c>
      <c r="E2137" t="s">
        <v>152</v>
      </c>
      <c r="F2137" t="s">
        <v>161</v>
      </c>
      <c r="G2137">
        <v>164160</v>
      </c>
      <c r="H2137">
        <v>53732</v>
      </c>
      <c r="I2137">
        <v>35</v>
      </c>
      <c r="J2137">
        <v>767970</v>
      </c>
      <c r="K2137" t="s">
        <v>57</v>
      </c>
      <c r="L2137" t="s">
        <v>145</v>
      </c>
    </row>
    <row r="2138" spans="1:12" x14ac:dyDescent="0.35">
      <c r="A2138" t="s">
        <v>2259</v>
      </c>
      <c r="B2138" t="s">
        <v>746</v>
      </c>
      <c r="C2138" t="s">
        <v>147</v>
      </c>
      <c r="D2138" t="s">
        <v>160</v>
      </c>
      <c r="E2138" t="s">
        <v>156</v>
      </c>
      <c r="F2138" t="s">
        <v>161</v>
      </c>
      <c r="G2138">
        <v>6060</v>
      </c>
      <c r="H2138">
        <v>2311</v>
      </c>
      <c r="I2138">
        <v>36</v>
      </c>
      <c r="J2138">
        <v>522909</v>
      </c>
      <c r="K2138" t="s">
        <v>57</v>
      </c>
      <c r="L2138" t="s">
        <v>145</v>
      </c>
    </row>
    <row r="2139" spans="1:12" hidden="1" x14ac:dyDescent="0.35">
      <c r="A2139" t="s">
        <v>2260</v>
      </c>
      <c r="B2139" t="s">
        <v>746</v>
      </c>
      <c r="C2139" t="s">
        <v>141</v>
      </c>
      <c r="D2139" t="s">
        <v>160</v>
      </c>
      <c r="E2139" t="s">
        <v>156</v>
      </c>
      <c r="F2139" t="s">
        <v>161</v>
      </c>
      <c r="G2139">
        <v>7350</v>
      </c>
      <c r="H2139">
        <v>3528</v>
      </c>
      <c r="I2139">
        <v>27</v>
      </c>
      <c r="J2139">
        <v>458700</v>
      </c>
      <c r="K2139" t="s">
        <v>57</v>
      </c>
      <c r="L2139" t="s">
        <v>153</v>
      </c>
    </row>
    <row r="2140" spans="1:12" hidden="1" x14ac:dyDescent="0.35">
      <c r="A2140" t="s">
        <v>2261</v>
      </c>
      <c r="B2140" t="s">
        <v>746</v>
      </c>
      <c r="C2140" t="s">
        <v>149</v>
      </c>
      <c r="D2140" t="s">
        <v>160</v>
      </c>
      <c r="E2140" t="s">
        <v>156</v>
      </c>
      <c r="F2140" t="s">
        <v>161</v>
      </c>
      <c r="G2140">
        <v>5100</v>
      </c>
      <c r="H2140">
        <v>1699</v>
      </c>
      <c r="I2140">
        <v>61</v>
      </c>
      <c r="J2140">
        <v>1168868</v>
      </c>
      <c r="K2140" t="s">
        <v>57</v>
      </c>
      <c r="L2140" t="s">
        <v>153</v>
      </c>
    </row>
    <row r="2141" spans="1:12" hidden="1" x14ac:dyDescent="0.35">
      <c r="A2141" t="s">
        <v>2262</v>
      </c>
      <c r="B2141" t="s">
        <v>746</v>
      </c>
      <c r="C2141" t="s">
        <v>141</v>
      </c>
      <c r="D2141" t="s">
        <v>160</v>
      </c>
      <c r="E2141" t="s">
        <v>156</v>
      </c>
      <c r="F2141" t="s">
        <v>161</v>
      </c>
      <c r="G2141">
        <v>5200</v>
      </c>
      <c r="H2141">
        <v>2415</v>
      </c>
      <c r="I2141">
        <v>34</v>
      </c>
      <c r="J2141">
        <v>777828</v>
      </c>
      <c r="K2141" t="s">
        <v>57</v>
      </c>
      <c r="L2141" t="s">
        <v>145</v>
      </c>
    </row>
    <row r="2142" spans="1:12" hidden="1" x14ac:dyDescent="0.35">
      <c r="A2142" t="s">
        <v>2263</v>
      </c>
      <c r="B2142" t="s">
        <v>746</v>
      </c>
      <c r="C2142" t="s">
        <v>149</v>
      </c>
      <c r="D2142" t="s">
        <v>160</v>
      </c>
      <c r="E2142" t="s">
        <v>156</v>
      </c>
      <c r="F2142" t="s">
        <v>161</v>
      </c>
      <c r="G2142">
        <v>5200</v>
      </c>
      <c r="H2142">
        <v>1925</v>
      </c>
      <c r="I2142">
        <v>33</v>
      </c>
      <c r="J2142">
        <v>561060</v>
      </c>
      <c r="K2142" t="s">
        <v>57</v>
      </c>
      <c r="L2142" t="s">
        <v>153</v>
      </c>
    </row>
    <row r="2143" spans="1:12" x14ac:dyDescent="0.35">
      <c r="A2143" t="s">
        <v>2264</v>
      </c>
      <c r="B2143" t="s">
        <v>746</v>
      </c>
      <c r="C2143" t="s">
        <v>147</v>
      </c>
      <c r="D2143" t="s">
        <v>160</v>
      </c>
      <c r="E2143" t="s">
        <v>156</v>
      </c>
      <c r="F2143" t="s">
        <v>161</v>
      </c>
      <c r="G2143">
        <v>5500</v>
      </c>
      <c r="H2143">
        <v>1926</v>
      </c>
      <c r="I2143">
        <v>54</v>
      </c>
      <c r="J2143">
        <v>592222</v>
      </c>
      <c r="K2143" t="s">
        <v>57</v>
      </c>
      <c r="L2143" t="s">
        <v>145</v>
      </c>
    </row>
    <row r="2144" spans="1:12" hidden="1" x14ac:dyDescent="0.35">
      <c r="A2144" t="s">
        <v>2265</v>
      </c>
      <c r="B2144" t="s">
        <v>746</v>
      </c>
      <c r="C2144" t="s">
        <v>149</v>
      </c>
      <c r="D2144" t="s">
        <v>160</v>
      </c>
      <c r="E2144" t="s">
        <v>156</v>
      </c>
      <c r="F2144" t="s">
        <v>161</v>
      </c>
      <c r="G2144">
        <v>5500</v>
      </c>
      <c r="H2144">
        <v>2052</v>
      </c>
      <c r="I2144">
        <v>51</v>
      </c>
      <c r="J2144">
        <v>442312</v>
      </c>
      <c r="K2144" t="s">
        <v>57</v>
      </c>
      <c r="L2144" t="s">
        <v>145</v>
      </c>
    </row>
    <row r="2145" spans="1:12" x14ac:dyDescent="0.35">
      <c r="A2145" t="s">
        <v>2266</v>
      </c>
      <c r="B2145" t="s">
        <v>746</v>
      </c>
      <c r="C2145" t="s">
        <v>147</v>
      </c>
      <c r="D2145" t="s">
        <v>160</v>
      </c>
      <c r="E2145" t="s">
        <v>156</v>
      </c>
      <c r="F2145" t="s">
        <v>161</v>
      </c>
      <c r="G2145">
        <v>5200</v>
      </c>
      <c r="H2145">
        <v>1768</v>
      </c>
      <c r="I2145">
        <v>52</v>
      </c>
      <c r="J2145">
        <v>735004</v>
      </c>
      <c r="K2145" t="s">
        <v>57</v>
      </c>
      <c r="L2145" t="s">
        <v>153</v>
      </c>
    </row>
    <row r="2146" spans="1:12" hidden="1" x14ac:dyDescent="0.35">
      <c r="A2146" t="s">
        <v>2267</v>
      </c>
      <c r="B2146" t="s">
        <v>746</v>
      </c>
      <c r="C2146" t="s">
        <v>149</v>
      </c>
      <c r="D2146" t="s">
        <v>160</v>
      </c>
      <c r="E2146" t="s">
        <v>156</v>
      </c>
      <c r="F2146" t="s">
        <v>161</v>
      </c>
      <c r="G2146">
        <v>6120</v>
      </c>
      <c r="H2146">
        <v>2646</v>
      </c>
      <c r="I2146">
        <v>50</v>
      </c>
      <c r="J2146">
        <v>436724</v>
      </c>
      <c r="K2146" t="s">
        <v>57</v>
      </c>
      <c r="L2146" t="s">
        <v>145</v>
      </c>
    </row>
    <row r="2147" spans="1:12" x14ac:dyDescent="0.35">
      <c r="A2147" t="s">
        <v>2268</v>
      </c>
      <c r="B2147" t="s">
        <v>746</v>
      </c>
      <c r="C2147" t="s">
        <v>147</v>
      </c>
      <c r="D2147" t="s">
        <v>160</v>
      </c>
      <c r="E2147" t="s">
        <v>156</v>
      </c>
      <c r="F2147" t="s">
        <v>161</v>
      </c>
      <c r="G2147">
        <v>6540</v>
      </c>
      <c r="H2147">
        <v>2264</v>
      </c>
      <c r="I2147">
        <v>36</v>
      </c>
      <c r="J2147">
        <v>366704</v>
      </c>
      <c r="K2147" t="s">
        <v>56</v>
      </c>
      <c r="L2147" t="s">
        <v>145</v>
      </c>
    </row>
    <row r="2148" spans="1:12" hidden="1" x14ac:dyDescent="0.35">
      <c r="A2148" t="s">
        <v>2269</v>
      </c>
      <c r="B2148" t="s">
        <v>746</v>
      </c>
      <c r="C2148" t="s">
        <v>141</v>
      </c>
      <c r="D2148" t="s">
        <v>160</v>
      </c>
      <c r="E2148" t="s">
        <v>156</v>
      </c>
      <c r="F2148" t="s">
        <v>161</v>
      </c>
      <c r="G2148">
        <v>6540</v>
      </c>
      <c r="H2148">
        <v>2721</v>
      </c>
      <c r="I2148">
        <v>40</v>
      </c>
      <c r="J2148">
        <v>314794</v>
      </c>
      <c r="K2148" t="s">
        <v>57</v>
      </c>
      <c r="L2148" t="s">
        <v>145</v>
      </c>
    </row>
    <row r="2149" spans="1:12" hidden="1" x14ac:dyDescent="0.35">
      <c r="A2149" t="s">
        <v>2270</v>
      </c>
      <c r="B2149" t="s">
        <v>746</v>
      </c>
      <c r="C2149" t="s">
        <v>141</v>
      </c>
      <c r="D2149" t="s">
        <v>160</v>
      </c>
      <c r="E2149" t="s">
        <v>156</v>
      </c>
      <c r="F2149" t="s">
        <v>161</v>
      </c>
      <c r="G2149">
        <v>6180</v>
      </c>
      <c r="H2149">
        <v>1996</v>
      </c>
      <c r="I2149">
        <v>49</v>
      </c>
      <c r="J2149">
        <v>780104</v>
      </c>
      <c r="K2149" t="s">
        <v>57</v>
      </c>
      <c r="L2149" t="s">
        <v>153</v>
      </c>
    </row>
    <row r="2150" spans="1:12" hidden="1" x14ac:dyDescent="0.35">
      <c r="A2150" t="s">
        <v>2271</v>
      </c>
      <c r="B2150" t="s">
        <v>746</v>
      </c>
      <c r="C2150" t="s">
        <v>141</v>
      </c>
      <c r="D2150" t="s">
        <v>160</v>
      </c>
      <c r="E2150" t="s">
        <v>156</v>
      </c>
      <c r="F2150" t="s">
        <v>161</v>
      </c>
      <c r="G2150">
        <v>6240</v>
      </c>
      <c r="H2150">
        <v>2158</v>
      </c>
      <c r="I2150">
        <v>26</v>
      </c>
      <c r="J2150">
        <v>682128</v>
      </c>
      <c r="K2150" t="s">
        <v>57</v>
      </c>
      <c r="L2150" t="s">
        <v>145</v>
      </c>
    </row>
    <row r="2151" spans="1:12" hidden="1" x14ac:dyDescent="0.35">
      <c r="A2151" t="s">
        <v>2272</v>
      </c>
      <c r="B2151" t="s">
        <v>746</v>
      </c>
      <c r="C2151" t="s">
        <v>149</v>
      </c>
      <c r="D2151" t="s">
        <v>160</v>
      </c>
      <c r="E2151" t="s">
        <v>156</v>
      </c>
      <c r="F2151" t="s">
        <v>161</v>
      </c>
      <c r="G2151">
        <v>6300</v>
      </c>
      <c r="H2151">
        <v>2544</v>
      </c>
      <c r="I2151">
        <v>48</v>
      </c>
      <c r="J2151">
        <v>754062</v>
      </c>
      <c r="K2151" t="s">
        <v>56</v>
      </c>
      <c r="L2151" t="s">
        <v>145</v>
      </c>
    </row>
    <row r="2152" spans="1:12" x14ac:dyDescent="0.35">
      <c r="A2152" t="s">
        <v>2273</v>
      </c>
      <c r="B2152" t="s">
        <v>746</v>
      </c>
      <c r="C2152" t="s">
        <v>147</v>
      </c>
      <c r="D2152" t="s">
        <v>160</v>
      </c>
      <c r="E2152" t="s">
        <v>156</v>
      </c>
      <c r="F2152" t="s">
        <v>161</v>
      </c>
      <c r="G2152">
        <v>7630</v>
      </c>
      <c r="H2152">
        <v>3204</v>
      </c>
      <c r="I2152">
        <v>59</v>
      </c>
      <c r="J2152">
        <v>692572</v>
      </c>
      <c r="K2152" t="s">
        <v>56</v>
      </c>
      <c r="L2152" t="s">
        <v>145</v>
      </c>
    </row>
    <row r="2153" spans="1:12" x14ac:dyDescent="0.35">
      <c r="A2153" t="s">
        <v>2274</v>
      </c>
      <c r="B2153" t="s">
        <v>746</v>
      </c>
      <c r="C2153" t="s">
        <v>147</v>
      </c>
      <c r="D2153" t="s">
        <v>160</v>
      </c>
      <c r="E2153" t="s">
        <v>156</v>
      </c>
      <c r="F2153" t="s">
        <v>161</v>
      </c>
      <c r="G2153">
        <v>7350</v>
      </c>
      <c r="H2153">
        <v>2646</v>
      </c>
      <c r="I2153">
        <v>57</v>
      </c>
      <c r="J2153">
        <v>307732</v>
      </c>
      <c r="K2153" t="s">
        <v>57</v>
      </c>
      <c r="L2153" t="s">
        <v>145</v>
      </c>
    </row>
    <row r="2154" spans="1:12" hidden="1" x14ac:dyDescent="0.35">
      <c r="A2154" t="s">
        <v>2275</v>
      </c>
      <c r="B2154" t="s">
        <v>746</v>
      </c>
      <c r="C2154" t="s">
        <v>149</v>
      </c>
      <c r="D2154" t="s">
        <v>160</v>
      </c>
      <c r="E2154" t="s">
        <v>156</v>
      </c>
      <c r="F2154" t="s">
        <v>161</v>
      </c>
      <c r="G2154">
        <v>7560</v>
      </c>
      <c r="H2154">
        <v>3234</v>
      </c>
      <c r="I2154">
        <v>50</v>
      </c>
      <c r="J2154">
        <v>735859</v>
      </c>
      <c r="K2154" t="s">
        <v>57</v>
      </c>
      <c r="L2154" t="s">
        <v>145</v>
      </c>
    </row>
    <row r="2155" spans="1:12" x14ac:dyDescent="0.35">
      <c r="A2155" t="s">
        <v>2276</v>
      </c>
      <c r="B2155" t="s">
        <v>746</v>
      </c>
      <c r="C2155" t="s">
        <v>147</v>
      </c>
      <c r="D2155" t="s">
        <v>160</v>
      </c>
      <c r="E2155" t="s">
        <v>156</v>
      </c>
      <c r="F2155" t="s">
        <v>161</v>
      </c>
      <c r="G2155">
        <v>8240</v>
      </c>
      <c r="H2155">
        <v>3226</v>
      </c>
      <c r="I2155">
        <v>43</v>
      </c>
      <c r="J2155">
        <v>802890</v>
      </c>
      <c r="K2155" t="s">
        <v>57</v>
      </c>
      <c r="L2155" t="s">
        <v>145</v>
      </c>
    </row>
    <row r="2156" spans="1:12" x14ac:dyDescent="0.35">
      <c r="A2156" t="s">
        <v>2277</v>
      </c>
      <c r="B2156" t="s">
        <v>746</v>
      </c>
      <c r="C2156" t="s">
        <v>147</v>
      </c>
      <c r="D2156" t="s">
        <v>160</v>
      </c>
      <c r="E2156" t="s">
        <v>156</v>
      </c>
      <c r="F2156" t="s">
        <v>161</v>
      </c>
      <c r="G2156">
        <v>8640</v>
      </c>
      <c r="H2156">
        <v>3312</v>
      </c>
      <c r="I2156">
        <v>36</v>
      </c>
      <c r="J2156">
        <v>417428</v>
      </c>
      <c r="K2156" t="s">
        <v>56</v>
      </c>
      <c r="L2156" t="s">
        <v>145</v>
      </c>
    </row>
    <row r="2157" spans="1:12" hidden="1" x14ac:dyDescent="0.35">
      <c r="A2157" t="s">
        <v>2278</v>
      </c>
      <c r="B2157" t="s">
        <v>746</v>
      </c>
      <c r="C2157" t="s">
        <v>149</v>
      </c>
      <c r="D2157" t="s">
        <v>160</v>
      </c>
      <c r="E2157" t="s">
        <v>156</v>
      </c>
      <c r="F2157" t="s">
        <v>161</v>
      </c>
      <c r="G2157">
        <v>8640</v>
      </c>
      <c r="H2157">
        <v>2995</v>
      </c>
      <c r="I2157">
        <v>35</v>
      </c>
      <c r="J2157">
        <v>598510</v>
      </c>
      <c r="K2157" t="s">
        <v>56</v>
      </c>
      <c r="L2157" t="s">
        <v>145</v>
      </c>
    </row>
    <row r="2158" spans="1:12" hidden="1" x14ac:dyDescent="0.35">
      <c r="A2158" t="s">
        <v>2279</v>
      </c>
      <c r="B2158" t="s">
        <v>746</v>
      </c>
      <c r="C2158" t="s">
        <v>141</v>
      </c>
      <c r="D2158" t="s">
        <v>160</v>
      </c>
      <c r="E2158" t="s">
        <v>156</v>
      </c>
      <c r="F2158" t="s">
        <v>161</v>
      </c>
      <c r="G2158">
        <v>8320</v>
      </c>
      <c r="H2158">
        <v>4032</v>
      </c>
      <c r="I2158">
        <v>58</v>
      </c>
      <c r="J2158">
        <v>611415</v>
      </c>
      <c r="K2158" t="s">
        <v>56</v>
      </c>
      <c r="L2158" t="s">
        <v>145</v>
      </c>
    </row>
    <row r="2159" spans="1:12" hidden="1" x14ac:dyDescent="0.35">
      <c r="A2159" t="s">
        <v>2280</v>
      </c>
      <c r="B2159" t="s">
        <v>746</v>
      </c>
      <c r="C2159" t="s">
        <v>149</v>
      </c>
      <c r="D2159" t="s">
        <v>160</v>
      </c>
      <c r="E2159" t="s">
        <v>156</v>
      </c>
      <c r="F2159" t="s">
        <v>161</v>
      </c>
      <c r="G2159">
        <v>9360</v>
      </c>
      <c r="H2159">
        <v>3465</v>
      </c>
      <c r="I2159">
        <v>27</v>
      </c>
      <c r="J2159">
        <v>386886</v>
      </c>
      <c r="K2159" t="s">
        <v>56</v>
      </c>
      <c r="L2159" t="s">
        <v>145</v>
      </c>
    </row>
    <row r="2160" spans="1:12" hidden="1" x14ac:dyDescent="0.35">
      <c r="A2160" t="s">
        <v>2281</v>
      </c>
      <c r="B2160" t="s">
        <v>746</v>
      </c>
      <c r="C2160" t="s">
        <v>149</v>
      </c>
      <c r="D2160" t="s">
        <v>160</v>
      </c>
      <c r="E2160" t="s">
        <v>156</v>
      </c>
      <c r="F2160" t="s">
        <v>161</v>
      </c>
      <c r="G2160">
        <v>9900</v>
      </c>
      <c r="H2160">
        <v>3433</v>
      </c>
      <c r="I2160">
        <v>29</v>
      </c>
      <c r="J2160">
        <v>435438</v>
      </c>
      <c r="K2160" t="s">
        <v>57</v>
      </c>
      <c r="L2160" t="s">
        <v>153</v>
      </c>
    </row>
    <row r="2161" spans="1:12" hidden="1" x14ac:dyDescent="0.35">
      <c r="A2161" t="s">
        <v>2282</v>
      </c>
      <c r="B2161" t="s">
        <v>746</v>
      </c>
      <c r="C2161" t="s">
        <v>141</v>
      </c>
      <c r="D2161" t="s">
        <v>160</v>
      </c>
      <c r="E2161" t="s">
        <v>156</v>
      </c>
      <c r="F2161" t="s">
        <v>161</v>
      </c>
      <c r="G2161">
        <v>10300</v>
      </c>
      <c r="H2161">
        <v>3638</v>
      </c>
      <c r="I2161">
        <v>29</v>
      </c>
      <c r="J2161">
        <v>640395</v>
      </c>
      <c r="K2161" t="s">
        <v>56</v>
      </c>
      <c r="L2161" t="s">
        <v>145</v>
      </c>
    </row>
    <row r="2162" spans="1:12" x14ac:dyDescent="0.35">
      <c r="A2162" t="s">
        <v>2283</v>
      </c>
      <c r="B2162" t="s">
        <v>746</v>
      </c>
      <c r="C2162" t="s">
        <v>147</v>
      </c>
      <c r="D2162" t="s">
        <v>160</v>
      </c>
      <c r="E2162" t="s">
        <v>156</v>
      </c>
      <c r="F2162" t="s">
        <v>161</v>
      </c>
      <c r="G2162">
        <v>10500</v>
      </c>
      <c r="H2162">
        <v>3360</v>
      </c>
      <c r="I2162">
        <v>40</v>
      </c>
      <c r="J2162">
        <v>728135</v>
      </c>
      <c r="K2162" t="s">
        <v>57</v>
      </c>
      <c r="L2162" t="s">
        <v>153</v>
      </c>
    </row>
    <row r="2163" spans="1:12" hidden="1" x14ac:dyDescent="0.35">
      <c r="A2163" t="s">
        <v>2284</v>
      </c>
      <c r="B2163" t="s">
        <v>746</v>
      </c>
      <c r="C2163" t="s">
        <v>141</v>
      </c>
      <c r="D2163" t="s">
        <v>160</v>
      </c>
      <c r="E2163" t="s">
        <v>156</v>
      </c>
      <c r="F2163" t="s">
        <v>161</v>
      </c>
      <c r="G2163">
        <v>10300</v>
      </c>
      <c r="H2163">
        <v>4472</v>
      </c>
      <c r="I2163">
        <v>59</v>
      </c>
      <c r="J2163">
        <v>677710</v>
      </c>
      <c r="K2163" t="s">
        <v>57</v>
      </c>
      <c r="L2163" t="s">
        <v>153</v>
      </c>
    </row>
    <row r="2164" spans="1:12" hidden="1" x14ac:dyDescent="0.35">
      <c r="A2164" t="s">
        <v>2285</v>
      </c>
      <c r="B2164" t="s">
        <v>746</v>
      </c>
      <c r="C2164" t="s">
        <v>149</v>
      </c>
      <c r="D2164" t="s">
        <v>160</v>
      </c>
      <c r="E2164" t="s">
        <v>156</v>
      </c>
      <c r="F2164" t="s">
        <v>161</v>
      </c>
      <c r="G2164">
        <v>11990</v>
      </c>
      <c r="H2164">
        <v>4600</v>
      </c>
      <c r="I2164">
        <v>34</v>
      </c>
      <c r="J2164">
        <v>754826</v>
      </c>
      <c r="K2164" t="s">
        <v>56</v>
      </c>
      <c r="L2164" t="s">
        <v>153</v>
      </c>
    </row>
    <row r="2165" spans="1:12" hidden="1" x14ac:dyDescent="0.35">
      <c r="A2165" t="s">
        <v>2286</v>
      </c>
      <c r="B2165" t="s">
        <v>746</v>
      </c>
      <c r="C2165" t="s">
        <v>141</v>
      </c>
      <c r="D2165" t="s">
        <v>160</v>
      </c>
      <c r="E2165" t="s">
        <v>156</v>
      </c>
      <c r="F2165" t="s">
        <v>161</v>
      </c>
      <c r="G2165">
        <v>11880</v>
      </c>
      <c r="H2165">
        <v>5544</v>
      </c>
      <c r="I2165">
        <v>32</v>
      </c>
      <c r="J2165">
        <v>559548</v>
      </c>
      <c r="K2165" t="s">
        <v>57</v>
      </c>
      <c r="L2165" t="s">
        <v>145</v>
      </c>
    </row>
    <row r="2166" spans="1:12" hidden="1" x14ac:dyDescent="0.35">
      <c r="A2166" t="s">
        <v>2287</v>
      </c>
      <c r="B2166" t="s">
        <v>746</v>
      </c>
      <c r="C2166" t="s">
        <v>141</v>
      </c>
      <c r="D2166" t="s">
        <v>160</v>
      </c>
      <c r="E2166" t="s">
        <v>156</v>
      </c>
      <c r="F2166" t="s">
        <v>161</v>
      </c>
      <c r="G2166">
        <v>17280</v>
      </c>
      <c r="H2166">
        <v>7704</v>
      </c>
      <c r="I2166">
        <v>35</v>
      </c>
      <c r="J2166">
        <v>627109</v>
      </c>
      <c r="K2166" t="s">
        <v>56</v>
      </c>
      <c r="L2166" t="s">
        <v>145</v>
      </c>
    </row>
    <row r="2167" spans="1:12" hidden="1" x14ac:dyDescent="0.35">
      <c r="A2167" t="s">
        <v>2288</v>
      </c>
      <c r="B2167" t="s">
        <v>746</v>
      </c>
      <c r="C2167" t="s">
        <v>149</v>
      </c>
      <c r="D2167" t="s">
        <v>160</v>
      </c>
      <c r="E2167" t="s">
        <v>156</v>
      </c>
      <c r="F2167" t="s">
        <v>161</v>
      </c>
      <c r="G2167">
        <v>18020</v>
      </c>
      <c r="H2167">
        <v>7956</v>
      </c>
      <c r="I2167">
        <v>32</v>
      </c>
      <c r="J2167">
        <v>542850</v>
      </c>
      <c r="K2167" t="s">
        <v>57</v>
      </c>
      <c r="L2167" t="s">
        <v>153</v>
      </c>
    </row>
    <row r="2168" spans="1:12" hidden="1" x14ac:dyDescent="0.35">
      <c r="A2168" t="s">
        <v>2289</v>
      </c>
      <c r="B2168" t="s">
        <v>746</v>
      </c>
      <c r="C2168" t="s">
        <v>141</v>
      </c>
      <c r="D2168" t="s">
        <v>160</v>
      </c>
      <c r="E2168" t="s">
        <v>156</v>
      </c>
      <c r="F2168" t="s">
        <v>161</v>
      </c>
      <c r="G2168">
        <v>27820</v>
      </c>
      <c r="H2168">
        <v>10176</v>
      </c>
      <c r="I2168">
        <v>43</v>
      </c>
      <c r="J2168">
        <v>638968</v>
      </c>
      <c r="K2168" t="s">
        <v>57</v>
      </c>
      <c r="L2168" t="s">
        <v>145</v>
      </c>
    </row>
    <row r="2169" spans="1:12" hidden="1" x14ac:dyDescent="0.35">
      <c r="A2169" t="s">
        <v>2290</v>
      </c>
      <c r="B2169" t="s">
        <v>746</v>
      </c>
      <c r="C2169" t="s">
        <v>149</v>
      </c>
      <c r="D2169" t="s">
        <v>160</v>
      </c>
      <c r="E2169" t="s">
        <v>156</v>
      </c>
      <c r="F2169" t="s">
        <v>161</v>
      </c>
      <c r="G2169">
        <v>41340</v>
      </c>
      <c r="H2169">
        <v>17269</v>
      </c>
      <c r="I2169">
        <v>50</v>
      </c>
      <c r="J2169">
        <v>775872</v>
      </c>
      <c r="K2169" t="s">
        <v>57</v>
      </c>
      <c r="L2169" t="s">
        <v>153</v>
      </c>
    </row>
    <row r="2170" spans="1:12" hidden="1" x14ac:dyDescent="0.35">
      <c r="A2170" t="s">
        <v>2291</v>
      </c>
      <c r="B2170" t="s">
        <v>746</v>
      </c>
      <c r="C2170" t="s">
        <v>149</v>
      </c>
      <c r="D2170" t="s">
        <v>160</v>
      </c>
      <c r="E2170" t="s">
        <v>156</v>
      </c>
      <c r="F2170" t="s">
        <v>161</v>
      </c>
      <c r="G2170">
        <v>55000</v>
      </c>
      <c r="H2170">
        <v>19080</v>
      </c>
      <c r="I2170">
        <v>58</v>
      </c>
      <c r="J2170">
        <v>736995</v>
      </c>
      <c r="K2170" t="s">
        <v>57</v>
      </c>
      <c r="L2170" t="s">
        <v>145</v>
      </c>
    </row>
    <row r="2171" spans="1:12" x14ac:dyDescent="0.35">
      <c r="A2171" t="s">
        <v>2292</v>
      </c>
      <c r="B2171" t="s">
        <v>746</v>
      </c>
      <c r="C2171" t="s">
        <v>147</v>
      </c>
      <c r="D2171" t="s">
        <v>160</v>
      </c>
      <c r="E2171" t="s">
        <v>156</v>
      </c>
      <c r="F2171" t="s">
        <v>161</v>
      </c>
      <c r="G2171">
        <v>55590</v>
      </c>
      <c r="H2171">
        <v>23786</v>
      </c>
      <c r="I2171">
        <v>49</v>
      </c>
      <c r="J2171">
        <v>495720</v>
      </c>
      <c r="K2171" t="s">
        <v>57</v>
      </c>
      <c r="L2171" t="s">
        <v>145</v>
      </c>
    </row>
    <row r="2172" spans="1:12" x14ac:dyDescent="0.35">
      <c r="A2172" t="s">
        <v>2293</v>
      </c>
      <c r="B2172" t="s">
        <v>746</v>
      </c>
      <c r="C2172" t="s">
        <v>147</v>
      </c>
      <c r="D2172" t="s">
        <v>160</v>
      </c>
      <c r="E2172" t="s">
        <v>156</v>
      </c>
      <c r="F2172" t="s">
        <v>161</v>
      </c>
      <c r="G2172">
        <v>68250</v>
      </c>
      <c r="H2172">
        <v>31460</v>
      </c>
      <c r="I2172">
        <v>58</v>
      </c>
      <c r="J2172">
        <v>473200</v>
      </c>
      <c r="K2172" t="s">
        <v>57</v>
      </c>
      <c r="L2172" t="s">
        <v>145</v>
      </c>
    </row>
    <row r="2173" spans="1:12" hidden="1" x14ac:dyDescent="0.35">
      <c r="A2173" t="s">
        <v>2294</v>
      </c>
      <c r="B2173" t="s">
        <v>746</v>
      </c>
      <c r="C2173" t="s">
        <v>149</v>
      </c>
      <c r="D2173" t="s">
        <v>160</v>
      </c>
      <c r="E2173" t="s">
        <v>156</v>
      </c>
      <c r="F2173" t="s">
        <v>161</v>
      </c>
      <c r="G2173">
        <v>85680</v>
      </c>
      <c r="H2173">
        <v>39732</v>
      </c>
      <c r="I2173">
        <v>32</v>
      </c>
      <c r="J2173">
        <v>933240</v>
      </c>
      <c r="K2173" t="s">
        <v>57</v>
      </c>
      <c r="L2173" t="s">
        <v>145</v>
      </c>
    </row>
    <row r="2174" spans="1:12" hidden="1" x14ac:dyDescent="0.35">
      <c r="A2174" t="s">
        <v>2295</v>
      </c>
      <c r="B2174" t="s">
        <v>746</v>
      </c>
      <c r="C2174" t="s">
        <v>141</v>
      </c>
      <c r="D2174" t="s">
        <v>160</v>
      </c>
      <c r="E2174" t="s">
        <v>156</v>
      </c>
      <c r="F2174" t="s">
        <v>161</v>
      </c>
      <c r="G2174">
        <v>93280</v>
      </c>
      <c r="H2174">
        <v>41245</v>
      </c>
      <c r="I2174">
        <v>41</v>
      </c>
      <c r="J2174">
        <v>538560</v>
      </c>
      <c r="K2174" t="s">
        <v>56</v>
      </c>
      <c r="L2174" t="s">
        <v>145</v>
      </c>
    </row>
    <row r="2175" spans="1:12" x14ac:dyDescent="0.35">
      <c r="A2175" t="s">
        <v>2296</v>
      </c>
      <c r="B2175" t="s">
        <v>746</v>
      </c>
      <c r="C2175" t="s">
        <v>147</v>
      </c>
      <c r="D2175" t="s">
        <v>160</v>
      </c>
      <c r="E2175" t="s">
        <v>156</v>
      </c>
      <c r="F2175" t="s">
        <v>161</v>
      </c>
      <c r="G2175">
        <v>115500</v>
      </c>
      <c r="H2175">
        <v>44726</v>
      </c>
      <c r="I2175">
        <v>29</v>
      </c>
      <c r="J2175">
        <v>1166000</v>
      </c>
      <c r="K2175" t="s">
        <v>57</v>
      </c>
      <c r="L2175" t="s">
        <v>145</v>
      </c>
    </row>
    <row r="2176" spans="1:12" hidden="1" x14ac:dyDescent="0.35">
      <c r="A2176" t="s">
        <v>2297</v>
      </c>
      <c r="B2176" t="s">
        <v>746</v>
      </c>
      <c r="C2176" t="s">
        <v>149</v>
      </c>
      <c r="D2176" t="s">
        <v>160</v>
      </c>
      <c r="E2176" t="s">
        <v>156</v>
      </c>
      <c r="F2176" t="s">
        <v>161</v>
      </c>
      <c r="G2176">
        <v>125280</v>
      </c>
      <c r="H2176">
        <v>45936</v>
      </c>
      <c r="I2176">
        <v>58</v>
      </c>
      <c r="J2176">
        <v>751680</v>
      </c>
      <c r="K2176" t="s">
        <v>57</v>
      </c>
      <c r="L2176" t="s">
        <v>145</v>
      </c>
    </row>
    <row r="2177" spans="1:12" hidden="1" x14ac:dyDescent="0.35">
      <c r="A2177" t="s">
        <v>2298</v>
      </c>
      <c r="B2177" t="s">
        <v>746</v>
      </c>
      <c r="C2177" t="s">
        <v>141</v>
      </c>
      <c r="D2177" t="s">
        <v>160</v>
      </c>
      <c r="E2177" t="s">
        <v>156</v>
      </c>
      <c r="F2177" t="s">
        <v>161</v>
      </c>
      <c r="G2177">
        <v>126360</v>
      </c>
      <c r="H2177">
        <v>46683</v>
      </c>
      <c r="I2177">
        <v>36</v>
      </c>
      <c r="J2177">
        <v>1581840</v>
      </c>
      <c r="K2177" t="s">
        <v>57</v>
      </c>
      <c r="L2177" t="s">
        <v>153</v>
      </c>
    </row>
    <row r="2178" spans="1:12" x14ac:dyDescent="0.35">
      <c r="A2178" t="s">
        <v>2299</v>
      </c>
      <c r="B2178" t="s">
        <v>746</v>
      </c>
      <c r="C2178" t="s">
        <v>147</v>
      </c>
      <c r="D2178" t="s">
        <v>274</v>
      </c>
      <c r="E2178" t="s">
        <v>143</v>
      </c>
      <c r="F2178" t="s">
        <v>275</v>
      </c>
      <c r="G2178">
        <v>173226</v>
      </c>
      <c r="H2178">
        <v>185114</v>
      </c>
      <c r="I2178">
        <v>55</v>
      </c>
      <c r="J2178">
        <v>2520277</v>
      </c>
      <c r="K2178" t="s">
        <v>56</v>
      </c>
      <c r="L2178" t="s">
        <v>153</v>
      </c>
    </row>
    <row r="2179" spans="1:12" hidden="1" x14ac:dyDescent="0.35">
      <c r="A2179" t="s">
        <v>2300</v>
      </c>
      <c r="B2179" t="s">
        <v>746</v>
      </c>
      <c r="C2179" t="s">
        <v>149</v>
      </c>
      <c r="D2179" t="s">
        <v>274</v>
      </c>
      <c r="E2179" t="s">
        <v>143</v>
      </c>
      <c r="F2179" t="s">
        <v>275</v>
      </c>
      <c r="G2179">
        <v>294678</v>
      </c>
      <c r="H2179">
        <v>309123</v>
      </c>
      <c r="I2179">
        <v>57</v>
      </c>
      <c r="J2179">
        <v>2626101</v>
      </c>
      <c r="K2179" t="s">
        <v>56</v>
      </c>
      <c r="L2179" t="s">
        <v>153</v>
      </c>
    </row>
    <row r="2180" spans="1:12" x14ac:dyDescent="0.35">
      <c r="A2180" t="s">
        <v>2301</v>
      </c>
      <c r="B2180" t="s">
        <v>746</v>
      </c>
      <c r="C2180" t="s">
        <v>147</v>
      </c>
      <c r="D2180" t="s">
        <v>274</v>
      </c>
      <c r="E2180" t="s">
        <v>152</v>
      </c>
      <c r="F2180" t="s">
        <v>275</v>
      </c>
      <c r="G2180">
        <v>207133</v>
      </c>
      <c r="H2180">
        <v>80781</v>
      </c>
      <c r="I2180">
        <v>56</v>
      </c>
      <c r="J2180">
        <v>1769680</v>
      </c>
      <c r="K2180" t="s">
        <v>57</v>
      </c>
      <c r="L2180" t="s">
        <v>145</v>
      </c>
    </row>
    <row r="2181" spans="1:12" hidden="1" x14ac:dyDescent="0.35">
      <c r="A2181" t="s">
        <v>2302</v>
      </c>
      <c r="B2181" t="s">
        <v>746</v>
      </c>
      <c r="C2181" t="s">
        <v>141</v>
      </c>
      <c r="D2181" t="s">
        <v>274</v>
      </c>
      <c r="E2181" t="s">
        <v>152</v>
      </c>
      <c r="F2181" t="s">
        <v>275</v>
      </c>
      <c r="G2181">
        <v>223230</v>
      </c>
      <c r="H2181">
        <v>97817</v>
      </c>
      <c r="I2181">
        <v>50</v>
      </c>
      <c r="J2181">
        <v>3214512</v>
      </c>
      <c r="K2181" t="s">
        <v>56</v>
      </c>
      <c r="L2181" t="s">
        <v>153</v>
      </c>
    </row>
    <row r="2182" spans="1:12" hidden="1" x14ac:dyDescent="0.35">
      <c r="A2182" t="s">
        <v>2303</v>
      </c>
      <c r="B2182" t="s">
        <v>746</v>
      </c>
      <c r="C2182" t="s">
        <v>149</v>
      </c>
      <c r="D2182" t="s">
        <v>274</v>
      </c>
      <c r="E2182" t="s">
        <v>152</v>
      </c>
      <c r="F2182" t="s">
        <v>275</v>
      </c>
      <c r="G2182">
        <v>282009</v>
      </c>
      <c r="H2182">
        <v>279244</v>
      </c>
      <c r="I2182">
        <v>36</v>
      </c>
      <c r="J2182">
        <v>4520448</v>
      </c>
      <c r="K2182" t="s">
        <v>56</v>
      </c>
      <c r="L2182" t="s">
        <v>153</v>
      </c>
    </row>
    <row r="2183" spans="1:12" x14ac:dyDescent="0.35">
      <c r="A2183" t="s">
        <v>2304</v>
      </c>
      <c r="B2183" t="s">
        <v>746</v>
      </c>
      <c r="C2183" t="s">
        <v>147</v>
      </c>
      <c r="D2183" t="s">
        <v>274</v>
      </c>
      <c r="E2183" t="s">
        <v>156</v>
      </c>
      <c r="F2183" t="s">
        <v>275</v>
      </c>
      <c r="G2183">
        <v>251240</v>
      </c>
      <c r="H2183">
        <v>109266</v>
      </c>
      <c r="I2183">
        <v>25</v>
      </c>
      <c r="J2183">
        <v>3485384</v>
      </c>
      <c r="K2183" t="s">
        <v>57</v>
      </c>
      <c r="L2183" t="s">
        <v>145</v>
      </c>
    </row>
    <row r="2184" spans="1:12" x14ac:dyDescent="0.35">
      <c r="A2184" t="s">
        <v>2305</v>
      </c>
      <c r="B2184" t="s">
        <v>746</v>
      </c>
      <c r="C2184" t="s">
        <v>147</v>
      </c>
      <c r="D2184" t="s">
        <v>274</v>
      </c>
      <c r="E2184" t="s">
        <v>156</v>
      </c>
      <c r="F2184" t="s">
        <v>283</v>
      </c>
      <c r="G2184">
        <v>31200</v>
      </c>
      <c r="H2184">
        <v>14957</v>
      </c>
      <c r="I2184">
        <v>54</v>
      </c>
      <c r="J2184">
        <v>178464</v>
      </c>
      <c r="K2184" t="s">
        <v>57</v>
      </c>
      <c r="L2184" t="s">
        <v>153</v>
      </c>
    </row>
    <row r="2185" spans="1:12" hidden="1" x14ac:dyDescent="0.35">
      <c r="A2185" t="s">
        <v>2306</v>
      </c>
      <c r="B2185" t="s">
        <v>746</v>
      </c>
      <c r="C2185" t="s">
        <v>149</v>
      </c>
      <c r="D2185" t="s">
        <v>274</v>
      </c>
      <c r="E2185" t="s">
        <v>143</v>
      </c>
      <c r="F2185" t="s">
        <v>283</v>
      </c>
      <c r="G2185">
        <v>38480</v>
      </c>
      <c r="H2185">
        <v>13719</v>
      </c>
      <c r="I2185">
        <v>44</v>
      </c>
      <c r="J2185">
        <v>306552</v>
      </c>
      <c r="K2185" t="s">
        <v>57</v>
      </c>
      <c r="L2185" t="s">
        <v>145</v>
      </c>
    </row>
    <row r="2186" spans="1:12" hidden="1" x14ac:dyDescent="0.35">
      <c r="A2186" t="s">
        <v>2307</v>
      </c>
      <c r="B2186" t="s">
        <v>746</v>
      </c>
      <c r="C2186" t="s">
        <v>149</v>
      </c>
      <c r="D2186" t="s">
        <v>274</v>
      </c>
      <c r="E2186" t="s">
        <v>143</v>
      </c>
      <c r="F2186" t="s">
        <v>283</v>
      </c>
      <c r="G2186">
        <v>25145</v>
      </c>
      <c r="H2186">
        <v>12337</v>
      </c>
      <c r="I2186">
        <v>38</v>
      </c>
      <c r="J2186">
        <v>324384</v>
      </c>
      <c r="K2186" t="s">
        <v>57</v>
      </c>
      <c r="L2186" t="s">
        <v>153</v>
      </c>
    </row>
    <row r="2187" spans="1:12" hidden="1" x14ac:dyDescent="0.35">
      <c r="A2187" t="s">
        <v>2308</v>
      </c>
      <c r="B2187" t="s">
        <v>746</v>
      </c>
      <c r="C2187" t="s">
        <v>141</v>
      </c>
      <c r="D2187" t="s">
        <v>274</v>
      </c>
      <c r="E2187" t="s">
        <v>143</v>
      </c>
      <c r="F2187" t="s">
        <v>283</v>
      </c>
      <c r="G2187">
        <v>32120</v>
      </c>
      <c r="H2187">
        <v>15791</v>
      </c>
      <c r="I2187">
        <v>36</v>
      </c>
      <c r="J2187">
        <v>319716</v>
      </c>
      <c r="K2187" t="s">
        <v>56</v>
      </c>
      <c r="L2187" t="s">
        <v>145</v>
      </c>
    </row>
    <row r="2188" spans="1:12" hidden="1" x14ac:dyDescent="0.35">
      <c r="A2188" t="s">
        <v>2309</v>
      </c>
      <c r="B2188" t="s">
        <v>746</v>
      </c>
      <c r="C2188" t="s">
        <v>141</v>
      </c>
      <c r="D2188" t="s">
        <v>274</v>
      </c>
      <c r="E2188" t="s">
        <v>143</v>
      </c>
      <c r="F2188" t="s">
        <v>283</v>
      </c>
      <c r="G2188">
        <v>19030</v>
      </c>
      <c r="H2188">
        <v>4768</v>
      </c>
      <c r="I2188">
        <v>35</v>
      </c>
      <c r="J2188">
        <v>309000</v>
      </c>
      <c r="K2188" t="s">
        <v>57</v>
      </c>
      <c r="L2188" t="s">
        <v>145</v>
      </c>
    </row>
    <row r="2189" spans="1:12" hidden="1" x14ac:dyDescent="0.35">
      <c r="A2189" t="s">
        <v>2310</v>
      </c>
      <c r="B2189" t="s">
        <v>746</v>
      </c>
      <c r="C2189" t="s">
        <v>149</v>
      </c>
      <c r="D2189" t="s">
        <v>274</v>
      </c>
      <c r="E2189" t="s">
        <v>143</v>
      </c>
      <c r="F2189" t="s">
        <v>283</v>
      </c>
      <c r="G2189">
        <v>22990</v>
      </c>
      <c r="H2189">
        <v>9347</v>
      </c>
      <c r="I2189">
        <v>25</v>
      </c>
      <c r="J2189">
        <v>327000</v>
      </c>
      <c r="K2189" t="s">
        <v>57</v>
      </c>
      <c r="L2189" t="s">
        <v>153</v>
      </c>
    </row>
    <row r="2190" spans="1:12" hidden="1" x14ac:dyDescent="0.35">
      <c r="A2190" t="s">
        <v>2311</v>
      </c>
      <c r="B2190" t="s">
        <v>746</v>
      </c>
      <c r="C2190" t="s">
        <v>141</v>
      </c>
      <c r="D2190" t="s">
        <v>274</v>
      </c>
      <c r="E2190" t="s">
        <v>143</v>
      </c>
      <c r="F2190" t="s">
        <v>283</v>
      </c>
      <c r="G2190">
        <v>29328</v>
      </c>
      <c r="H2190">
        <v>10259</v>
      </c>
      <c r="I2190">
        <v>43</v>
      </c>
      <c r="J2190">
        <v>316260</v>
      </c>
      <c r="K2190" t="s">
        <v>57</v>
      </c>
      <c r="L2190" t="s">
        <v>145</v>
      </c>
    </row>
    <row r="2191" spans="1:12" hidden="1" x14ac:dyDescent="0.35">
      <c r="A2191" t="s">
        <v>2312</v>
      </c>
      <c r="B2191" t="s">
        <v>746</v>
      </c>
      <c r="C2191" t="s">
        <v>141</v>
      </c>
      <c r="D2191" t="s">
        <v>274</v>
      </c>
      <c r="E2191" t="s">
        <v>143</v>
      </c>
      <c r="F2191" t="s">
        <v>283</v>
      </c>
      <c r="G2191">
        <v>34037</v>
      </c>
      <c r="H2191">
        <v>11282</v>
      </c>
      <c r="I2191">
        <v>29</v>
      </c>
      <c r="J2191">
        <v>311472</v>
      </c>
      <c r="K2191" t="s">
        <v>56</v>
      </c>
      <c r="L2191" t="s">
        <v>153</v>
      </c>
    </row>
    <row r="2192" spans="1:12" x14ac:dyDescent="0.35">
      <c r="A2192" t="s">
        <v>2313</v>
      </c>
      <c r="B2192" t="s">
        <v>746</v>
      </c>
      <c r="C2192" t="s">
        <v>147</v>
      </c>
      <c r="D2192" t="s">
        <v>274</v>
      </c>
      <c r="E2192" t="s">
        <v>143</v>
      </c>
      <c r="F2192" t="s">
        <v>283</v>
      </c>
      <c r="G2192">
        <v>12420</v>
      </c>
      <c r="H2192">
        <v>4382</v>
      </c>
      <c r="I2192">
        <v>39</v>
      </c>
      <c r="J2192">
        <v>329616</v>
      </c>
      <c r="K2192" t="s">
        <v>57</v>
      </c>
      <c r="L2192" t="s">
        <v>145</v>
      </c>
    </row>
    <row r="2193" spans="1:12" hidden="1" x14ac:dyDescent="0.35">
      <c r="A2193" t="s">
        <v>2314</v>
      </c>
      <c r="B2193" t="s">
        <v>746</v>
      </c>
      <c r="C2193" t="s">
        <v>149</v>
      </c>
      <c r="D2193" t="s">
        <v>274</v>
      </c>
      <c r="E2193" t="s">
        <v>143</v>
      </c>
      <c r="F2193" t="s">
        <v>283</v>
      </c>
      <c r="G2193">
        <v>29260</v>
      </c>
      <c r="H2193">
        <v>12877</v>
      </c>
      <c r="I2193">
        <v>46</v>
      </c>
      <c r="J2193">
        <v>313344</v>
      </c>
      <c r="K2193" t="s">
        <v>57</v>
      </c>
      <c r="L2193" t="s">
        <v>153</v>
      </c>
    </row>
    <row r="2194" spans="1:12" hidden="1" x14ac:dyDescent="0.35">
      <c r="A2194" t="s">
        <v>2315</v>
      </c>
      <c r="B2194" t="s">
        <v>746</v>
      </c>
      <c r="C2194" t="s">
        <v>141</v>
      </c>
      <c r="D2194" t="s">
        <v>274</v>
      </c>
      <c r="E2194" t="s">
        <v>152</v>
      </c>
      <c r="F2194" t="s">
        <v>283</v>
      </c>
      <c r="G2194">
        <v>33431</v>
      </c>
      <c r="H2194">
        <v>22590</v>
      </c>
      <c r="I2194">
        <v>47</v>
      </c>
      <c r="J2194">
        <v>336960</v>
      </c>
      <c r="K2194" t="s">
        <v>57</v>
      </c>
      <c r="L2194" t="s">
        <v>145</v>
      </c>
    </row>
    <row r="2195" spans="1:12" hidden="1" x14ac:dyDescent="0.35">
      <c r="A2195" t="s">
        <v>2316</v>
      </c>
      <c r="B2195" t="s">
        <v>746</v>
      </c>
      <c r="C2195" t="s">
        <v>141</v>
      </c>
      <c r="D2195" t="s">
        <v>274</v>
      </c>
      <c r="E2195" t="s">
        <v>143</v>
      </c>
      <c r="F2195" t="s">
        <v>283</v>
      </c>
      <c r="G2195">
        <v>31815</v>
      </c>
      <c r="H2195">
        <v>12807</v>
      </c>
      <c r="I2195">
        <v>27</v>
      </c>
      <c r="J2195">
        <v>331992</v>
      </c>
      <c r="K2195" t="s">
        <v>57</v>
      </c>
      <c r="L2195" t="s">
        <v>153</v>
      </c>
    </row>
    <row r="2196" spans="1:12" hidden="1" x14ac:dyDescent="0.35">
      <c r="A2196" t="s">
        <v>2317</v>
      </c>
      <c r="B2196" t="s">
        <v>746</v>
      </c>
      <c r="C2196" t="s">
        <v>149</v>
      </c>
      <c r="D2196" t="s">
        <v>274</v>
      </c>
      <c r="E2196" t="s">
        <v>143</v>
      </c>
      <c r="F2196" t="s">
        <v>283</v>
      </c>
      <c r="G2196">
        <v>32864</v>
      </c>
      <c r="H2196">
        <v>13474</v>
      </c>
      <c r="I2196">
        <v>44</v>
      </c>
      <c r="J2196">
        <v>346620</v>
      </c>
      <c r="K2196" t="s">
        <v>57</v>
      </c>
      <c r="L2196" t="s">
        <v>145</v>
      </c>
    </row>
    <row r="2197" spans="1:12" hidden="1" x14ac:dyDescent="0.35">
      <c r="A2197" t="s">
        <v>2318</v>
      </c>
      <c r="B2197" t="s">
        <v>746</v>
      </c>
      <c r="C2197" t="s">
        <v>149</v>
      </c>
      <c r="D2197" t="s">
        <v>274</v>
      </c>
      <c r="E2197" t="s">
        <v>152</v>
      </c>
      <c r="F2197" t="s">
        <v>283</v>
      </c>
      <c r="G2197">
        <v>96792</v>
      </c>
      <c r="H2197">
        <v>63492</v>
      </c>
      <c r="I2197">
        <v>29</v>
      </c>
      <c r="J2197">
        <v>351480</v>
      </c>
      <c r="K2197" t="s">
        <v>56</v>
      </c>
      <c r="L2197" t="s">
        <v>145</v>
      </c>
    </row>
    <row r="2198" spans="1:12" x14ac:dyDescent="0.35">
      <c r="A2198" t="s">
        <v>2319</v>
      </c>
      <c r="B2198" t="s">
        <v>746</v>
      </c>
      <c r="C2198" t="s">
        <v>147</v>
      </c>
      <c r="D2198" t="s">
        <v>274</v>
      </c>
      <c r="E2198" t="s">
        <v>152</v>
      </c>
      <c r="F2198" t="s">
        <v>283</v>
      </c>
      <c r="G2198">
        <v>25398</v>
      </c>
      <c r="H2198">
        <v>17479</v>
      </c>
      <c r="I2198">
        <v>33</v>
      </c>
      <c r="J2198">
        <v>427392</v>
      </c>
      <c r="K2198" t="s">
        <v>56</v>
      </c>
      <c r="L2198" t="s">
        <v>145</v>
      </c>
    </row>
    <row r="2199" spans="1:12" hidden="1" x14ac:dyDescent="0.35">
      <c r="A2199" t="s">
        <v>2320</v>
      </c>
      <c r="B2199" t="s">
        <v>746</v>
      </c>
      <c r="C2199" t="s">
        <v>141</v>
      </c>
      <c r="D2199" t="s">
        <v>274</v>
      </c>
      <c r="E2199" t="s">
        <v>143</v>
      </c>
      <c r="F2199" t="s">
        <v>283</v>
      </c>
      <c r="G2199">
        <v>35090</v>
      </c>
      <c r="H2199">
        <v>16339</v>
      </c>
      <c r="I2199">
        <v>40</v>
      </c>
      <c r="J2199">
        <v>442980</v>
      </c>
      <c r="K2199" t="s">
        <v>56</v>
      </c>
      <c r="L2199" t="s">
        <v>145</v>
      </c>
    </row>
    <row r="2200" spans="1:12" hidden="1" x14ac:dyDescent="0.35">
      <c r="A2200" t="s">
        <v>2321</v>
      </c>
      <c r="B2200" t="s">
        <v>746</v>
      </c>
      <c r="C2200" t="s">
        <v>141</v>
      </c>
      <c r="D2200" t="s">
        <v>274</v>
      </c>
      <c r="E2200" t="s">
        <v>152</v>
      </c>
      <c r="F2200" t="s">
        <v>283</v>
      </c>
      <c r="G2200">
        <v>34450</v>
      </c>
      <c r="H2200">
        <v>11718</v>
      </c>
      <c r="I2200">
        <v>33</v>
      </c>
      <c r="J2200">
        <v>491400</v>
      </c>
      <c r="K2200" t="s">
        <v>56</v>
      </c>
      <c r="L2200" t="s">
        <v>153</v>
      </c>
    </row>
    <row r="2201" spans="1:12" x14ac:dyDescent="0.35">
      <c r="A2201" t="s">
        <v>2322</v>
      </c>
      <c r="B2201" t="s">
        <v>746</v>
      </c>
      <c r="C2201" t="s">
        <v>147</v>
      </c>
      <c r="D2201" t="s">
        <v>274</v>
      </c>
      <c r="E2201" t="s">
        <v>152</v>
      </c>
      <c r="F2201" t="s">
        <v>283</v>
      </c>
      <c r="G2201">
        <v>56922</v>
      </c>
      <c r="H2201">
        <v>36301</v>
      </c>
      <c r="I2201">
        <v>35</v>
      </c>
      <c r="J2201">
        <v>510300</v>
      </c>
      <c r="K2201" t="s">
        <v>56</v>
      </c>
      <c r="L2201" t="s">
        <v>145</v>
      </c>
    </row>
    <row r="2202" spans="1:12" x14ac:dyDescent="0.35">
      <c r="A2202" t="s">
        <v>2323</v>
      </c>
      <c r="B2202" t="s">
        <v>746</v>
      </c>
      <c r="C2202" t="s">
        <v>147</v>
      </c>
      <c r="D2202" t="s">
        <v>274</v>
      </c>
      <c r="E2202" t="s">
        <v>152</v>
      </c>
      <c r="F2202" t="s">
        <v>283</v>
      </c>
      <c r="G2202">
        <v>19074</v>
      </c>
      <c r="H2202">
        <v>12276</v>
      </c>
      <c r="I2202">
        <v>19</v>
      </c>
      <c r="J2202">
        <v>520248</v>
      </c>
      <c r="K2202" t="s">
        <v>57</v>
      </c>
      <c r="L2202" t="s">
        <v>145</v>
      </c>
    </row>
    <row r="2203" spans="1:12" hidden="1" x14ac:dyDescent="0.35">
      <c r="A2203" t="s">
        <v>2324</v>
      </c>
      <c r="B2203" t="s">
        <v>746</v>
      </c>
      <c r="C2203" t="s">
        <v>141</v>
      </c>
      <c r="D2203" t="s">
        <v>274</v>
      </c>
      <c r="E2203" t="s">
        <v>152</v>
      </c>
      <c r="F2203" t="s">
        <v>283</v>
      </c>
      <c r="G2203">
        <v>44574</v>
      </c>
      <c r="H2203">
        <v>18995</v>
      </c>
      <c r="I2203">
        <v>36</v>
      </c>
      <c r="J2203">
        <v>510408</v>
      </c>
      <c r="K2203" t="s">
        <v>57</v>
      </c>
      <c r="L2203" t="s">
        <v>145</v>
      </c>
    </row>
    <row r="2204" spans="1:12" x14ac:dyDescent="0.35">
      <c r="A2204" t="s">
        <v>2325</v>
      </c>
      <c r="B2204" t="s">
        <v>746</v>
      </c>
      <c r="C2204" t="s">
        <v>147</v>
      </c>
      <c r="D2204" t="s">
        <v>274</v>
      </c>
      <c r="E2204" t="s">
        <v>152</v>
      </c>
      <c r="F2204" t="s">
        <v>283</v>
      </c>
      <c r="G2204">
        <v>45360</v>
      </c>
      <c r="H2204">
        <v>29764</v>
      </c>
      <c r="I2204">
        <v>66</v>
      </c>
      <c r="J2204">
        <v>546312</v>
      </c>
      <c r="K2204" t="s">
        <v>56</v>
      </c>
      <c r="L2204" t="s">
        <v>145</v>
      </c>
    </row>
    <row r="2205" spans="1:12" x14ac:dyDescent="0.35">
      <c r="A2205" t="s">
        <v>2326</v>
      </c>
      <c r="B2205" t="s">
        <v>746</v>
      </c>
      <c r="C2205" t="s">
        <v>147</v>
      </c>
      <c r="D2205" t="s">
        <v>274</v>
      </c>
      <c r="E2205" t="s">
        <v>152</v>
      </c>
      <c r="F2205" t="s">
        <v>283</v>
      </c>
      <c r="G2205">
        <v>40800</v>
      </c>
      <c r="H2205">
        <v>27560</v>
      </c>
      <c r="I2205">
        <v>52</v>
      </c>
      <c r="J2205">
        <v>591360</v>
      </c>
      <c r="K2205" t="s">
        <v>57</v>
      </c>
      <c r="L2205" t="s">
        <v>145</v>
      </c>
    </row>
    <row r="2206" spans="1:12" hidden="1" x14ac:dyDescent="0.35">
      <c r="A2206" t="s">
        <v>2327</v>
      </c>
      <c r="B2206" t="s">
        <v>746</v>
      </c>
      <c r="C2206" t="s">
        <v>149</v>
      </c>
      <c r="D2206" t="s">
        <v>274</v>
      </c>
      <c r="E2206" t="s">
        <v>152</v>
      </c>
      <c r="F2206" t="s">
        <v>283</v>
      </c>
      <c r="G2206">
        <v>23920</v>
      </c>
      <c r="H2206">
        <v>16295</v>
      </c>
      <c r="I2206">
        <v>34</v>
      </c>
      <c r="J2206">
        <v>589908</v>
      </c>
      <c r="K2206" t="s">
        <v>57</v>
      </c>
      <c r="L2206" t="s">
        <v>145</v>
      </c>
    </row>
    <row r="2207" spans="1:12" hidden="1" x14ac:dyDescent="0.35">
      <c r="A2207" t="s">
        <v>2328</v>
      </c>
      <c r="B2207" t="s">
        <v>746</v>
      </c>
      <c r="C2207" t="s">
        <v>149</v>
      </c>
      <c r="D2207" t="s">
        <v>274</v>
      </c>
      <c r="E2207" t="s">
        <v>152</v>
      </c>
      <c r="F2207" t="s">
        <v>283</v>
      </c>
      <c r="G2207">
        <v>42012</v>
      </c>
      <c r="H2207">
        <v>13708</v>
      </c>
      <c r="I2207">
        <v>56</v>
      </c>
      <c r="J2207">
        <v>599760</v>
      </c>
      <c r="K2207" t="s">
        <v>57</v>
      </c>
      <c r="L2207" t="s">
        <v>153</v>
      </c>
    </row>
    <row r="2208" spans="1:12" hidden="1" x14ac:dyDescent="0.35">
      <c r="A2208" t="s">
        <v>2329</v>
      </c>
      <c r="B2208" t="s">
        <v>746</v>
      </c>
      <c r="C2208" t="s">
        <v>149</v>
      </c>
      <c r="D2208" t="s">
        <v>274</v>
      </c>
      <c r="E2208" t="s">
        <v>152</v>
      </c>
      <c r="F2208" t="s">
        <v>283</v>
      </c>
      <c r="G2208">
        <v>37380</v>
      </c>
      <c r="H2208">
        <v>16763</v>
      </c>
      <c r="I2208">
        <v>36</v>
      </c>
      <c r="J2208">
        <v>587520</v>
      </c>
      <c r="K2208" t="s">
        <v>57</v>
      </c>
      <c r="L2208" t="s">
        <v>153</v>
      </c>
    </row>
    <row r="2209" spans="1:12" hidden="1" x14ac:dyDescent="0.35">
      <c r="A2209" t="s">
        <v>2330</v>
      </c>
      <c r="B2209" t="s">
        <v>746</v>
      </c>
      <c r="C2209" t="s">
        <v>149</v>
      </c>
      <c r="D2209" t="s">
        <v>274</v>
      </c>
      <c r="E2209" t="s">
        <v>152</v>
      </c>
      <c r="F2209" t="s">
        <v>283</v>
      </c>
      <c r="G2209">
        <v>11550</v>
      </c>
      <c r="H2209">
        <v>3425</v>
      </c>
      <c r="I2209">
        <v>26</v>
      </c>
      <c r="J2209">
        <v>592668</v>
      </c>
      <c r="K2209" t="s">
        <v>57</v>
      </c>
      <c r="L2209" t="s">
        <v>153</v>
      </c>
    </row>
    <row r="2210" spans="1:12" hidden="1" x14ac:dyDescent="0.35">
      <c r="A2210" t="s">
        <v>2331</v>
      </c>
      <c r="B2210" t="s">
        <v>746</v>
      </c>
      <c r="C2210" t="s">
        <v>149</v>
      </c>
      <c r="D2210" t="s">
        <v>274</v>
      </c>
      <c r="E2210" t="s">
        <v>152</v>
      </c>
      <c r="F2210" t="s">
        <v>283</v>
      </c>
      <c r="G2210">
        <v>76845</v>
      </c>
      <c r="H2210">
        <v>46283</v>
      </c>
      <c r="I2210">
        <v>32</v>
      </c>
      <c r="J2210">
        <v>611820</v>
      </c>
      <c r="K2210" t="s">
        <v>57</v>
      </c>
      <c r="L2210" t="s">
        <v>153</v>
      </c>
    </row>
    <row r="2211" spans="1:12" hidden="1" x14ac:dyDescent="0.35">
      <c r="A2211" t="s">
        <v>2332</v>
      </c>
      <c r="B2211" t="s">
        <v>746</v>
      </c>
      <c r="C2211" t="s">
        <v>141</v>
      </c>
      <c r="D2211" t="s">
        <v>274</v>
      </c>
      <c r="E2211" t="s">
        <v>152</v>
      </c>
      <c r="F2211" t="s">
        <v>283</v>
      </c>
      <c r="G2211">
        <v>40003</v>
      </c>
      <c r="H2211">
        <v>25286</v>
      </c>
      <c r="I2211">
        <v>44</v>
      </c>
      <c r="J2211">
        <v>627480</v>
      </c>
      <c r="K2211" t="s">
        <v>56</v>
      </c>
      <c r="L2211" t="s">
        <v>145</v>
      </c>
    </row>
    <row r="2212" spans="1:12" hidden="1" x14ac:dyDescent="0.35">
      <c r="A2212" t="s">
        <v>2333</v>
      </c>
      <c r="B2212" t="s">
        <v>746</v>
      </c>
      <c r="C2212" t="s">
        <v>149</v>
      </c>
      <c r="D2212" t="s">
        <v>274</v>
      </c>
      <c r="E2212" t="s">
        <v>156</v>
      </c>
      <c r="F2212" t="s">
        <v>283</v>
      </c>
      <c r="G2212">
        <v>17776</v>
      </c>
      <c r="H2212">
        <v>5565</v>
      </c>
      <c r="I2212">
        <v>49</v>
      </c>
      <c r="J2212">
        <v>658680</v>
      </c>
      <c r="K2212" t="s">
        <v>57</v>
      </c>
      <c r="L2212" t="s">
        <v>153</v>
      </c>
    </row>
    <row r="2213" spans="1:12" hidden="1" x14ac:dyDescent="0.35">
      <c r="A2213" t="s">
        <v>2334</v>
      </c>
      <c r="B2213" t="s">
        <v>746</v>
      </c>
      <c r="C2213" t="s">
        <v>141</v>
      </c>
      <c r="D2213" t="s">
        <v>274</v>
      </c>
      <c r="E2213" t="s">
        <v>152</v>
      </c>
      <c r="F2213" t="s">
        <v>283</v>
      </c>
      <c r="G2213">
        <v>26866</v>
      </c>
      <c r="H2213">
        <v>7844</v>
      </c>
      <c r="I2213">
        <v>52</v>
      </c>
      <c r="J2213">
        <v>635232</v>
      </c>
      <c r="K2213" t="s">
        <v>57</v>
      </c>
      <c r="L2213" t="s">
        <v>153</v>
      </c>
    </row>
    <row r="2214" spans="1:12" hidden="1" x14ac:dyDescent="0.35">
      <c r="A2214" t="s">
        <v>2335</v>
      </c>
      <c r="B2214" t="s">
        <v>746</v>
      </c>
      <c r="C2214" t="s">
        <v>141</v>
      </c>
      <c r="D2214" t="s">
        <v>274</v>
      </c>
      <c r="E2214" t="s">
        <v>152</v>
      </c>
      <c r="F2214" t="s">
        <v>283</v>
      </c>
      <c r="G2214">
        <v>24416</v>
      </c>
      <c r="H2214">
        <v>5446</v>
      </c>
      <c r="I2214">
        <v>41</v>
      </c>
      <c r="J2214">
        <v>638976</v>
      </c>
      <c r="K2214" t="s">
        <v>57</v>
      </c>
      <c r="L2214" t="s">
        <v>145</v>
      </c>
    </row>
    <row r="2215" spans="1:12" hidden="1" x14ac:dyDescent="0.35">
      <c r="A2215" t="s">
        <v>2336</v>
      </c>
      <c r="B2215" t="s">
        <v>746</v>
      </c>
      <c r="C2215" t="s">
        <v>141</v>
      </c>
      <c r="D2215" t="s">
        <v>274</v>
      </c>
      <c r="E2215" t="s">
        <v>152</v>
      </c>
      <c r="F2215" t="s">
        <v>283</v>
      </c>
      <c r="G2215">
        <v>52576</v>
      </c>
      <c r="H2215">
        <v>18520</v>
      </c>
      <c r="I2215">
        <v>50</v>
      </c>
      <c r="J2215">
        <v>621756</v>
      </c>
      <c r="K2215" t="s">
        <v>56</v>
      </c>
      <c r="L2215" t="s">
        <v>145</v>
      </c>
    </row>
    <row r="2216" spans="1:12" x14ac:dyDescent="0.35">
      <c r="A2216" t="s">
        <v>2337</v>
      </c>
      <c r="B2216" t="s">
        <v>746</v>
      </c>
      <c r="C2216" t="s">
        <v>147</v>
      </c>
      <c r="D2216" t="s">
        <v>274</v>
      </c>
      <c r="E2216" t="s">
        <v>152</v>
      </c>
      <c r="F2216" t="s">
        <v>283</v>
      </c>
      <c r="G2216">
        <v>59184</v>
      </c>
      <c r="H2216">
        <v>36688</v>
      </c>
      <c r="I2216">
        <v>50</v>
      </c>
      <c r="J2216">
        <v>681696</v>
      </c>
      <c r="K2216" t="s">
        <v>56</v>
      </c>
      <c r="L2216" t="s">
        <v>145</v>
      </c>
    </row>
    <row r="2217" spans="1:12" x14ac:dyDescent="0.35">
      <c r="A2217" t="s">
        <v>2338</v>
      </c>
      <c r="B2217" t="s">
        <v>746</v>
      </c>
      <c r="C2217" t="s">
        <v>147</v>
      </c>
      <c r="D2217" t="s">
        <v>274</v>
      </c>
      <c r="E2217" t="s">
        <v>156</v>
      </c>
      <c r="F2217" t="s">
        <v>283</v>
      </c>
      <c r="G2217">
        <v>21210</v>
      </c>
      <c r="H2217">
        <v>11298</v>
      </c>
      <c r="I2217">
        <v>32</v>
      </c>
      <c r="J2217">
        <v>655080</v>
      </c>
      <c r="K2217" t="s">
        <v>57</v>
      </c>
      <c r="L2217" t="s">
        <v>145</v>
      </c>
    </row>
    <row r="2218" spans="1:12" x14ac:dyDescent="0.35">
      <c r="A2218" t="s">
        <v>2339</v>
      </c>
      <c r="B2218" t="s">
        <v>746</v>
      </c>
      <c r="C2218" t="s">
        <v>147</v>
      </c>
      <c r="D2218" t="s">
        <v>274</v>
      </c>
      <c r="E2218" t="s">
        <v>152</v>
      </c>
      <c r="F2218" t="s">
        <v>283</v>
      </c>
      <c r="G2218">
        <v>20196</v>
      </c>
      <c r="H2218">
        <v>5813</v>
      </c>
      <c r="I2218">
        <v>37</v>
      </c>
      <c r="J2218">
        <v>690768</v>
      </c>
      <c r="K2218" t="s">
        <v>57</v>
      </c>
      <c r="L2218" t="s">
        <v>145</v>
      </c>
    </row>
    <row r="2219" spans="1:12" hidden="1" x14ac:dyDescent="0.35">
      <c r="A2219" t="s">
        <v>2340</v>
      </c>
      <c r="B2219" t="s">
        <v>746</v>
      </c>
      <c r="C2219" t="s">
        <v>141</v>
      </c>
      <c r="D2219" t="s">
        <v>274</v>
      </c>
      <c r="E2219" t="s">
        <v>152</v>
      </c>
      <c r="F2219" t="s">
        <v>283</v>
      </c>
      <c r="G2219">
        <v>58422</v>
      </c>
      <c r="H2219">
        <v>35844</v>
      </c>
      <c r="I2219">
        <v>41</v>
      </c>
      <c r="J2219">
        <v>653616</v>
      </c>
      <c r="K2219" t="s">
        <v>57</v>
      </c>
      <c r="L2219" t="s">
        <v>145</v>
      </c>
    </row>
    <row r="2220" spans="1:12" hidden="1" x14ac:dyDescent="0.35">
      <c r="A2220" t="s">
        <v>2341</v>
      </c>
      <c r="B2220" t="s">
        <v>746</v>
      </c>
      <c r="C2220" t="s">
        <v>149</v>
      </c>
      <c r="D2220" t="s">
        <v>274</v>
      </c>
      <c r="E2220" t="s">
        <v>152</v>
      </c>
      <c r="F2220" t="s">
        <v>283</v>
      </c>
      <c r="G2220">
        <v>39600</v>
      </c>
      <c r="H2220">
        <v>13693</v>
      </c>
      <c r="I2220">
        <v>42</v>
      </c>
      <c r="J2220">
        <v>701088</v>
      </c>
      <c r="K2220" t="s">
        <v>57</v>
      </c>
      <c r="L2220" t="s">
        <v>145</v>
      </c>
    </row>
    <row r="2221" spans="1:12" hidden="1" x14ac:dyDescent="0.35">
      <c r="A2221" t="s">
        <v>2342</v>
      </c>
      <c r="B2221" t="s">
        <v>746</v>
      </c>
      <c r="C2221" t="s">
        <v>141</v>
      </c>
      <c r="D2221" t="s">
        <v>274</v>
      </c>
      <c r="E2221" t="s">
        <v>152</v>
      </c>
      <c r="F2221" t="s">
        <v>283</v>
      </c>
      <c r="G2221">
        <v>49813</v>
      </c>
      <c r="H2221">
        <v>18694</v>
      </c>
      <c r="I2221">
        <v>32</v>
      </c>
      <c r="J2221">
        <v>686400</v>
      </c>
      <c r="K2221" t="s">
        <v>56</v>
      </c>
      <c r="L2221" t="s">
        <v>145</v>
      </c>
    </row>
    <row r="2222" spans="1:12" hidden="1" x14ac:dyDescent="0.35">
      <c r="A2222" t="s">
        <v>2343</v>
      </c>
      <c r="B2222" t="s">
        <v>746</v>
      </c>
      <c r="C2222" t="s">
        <v>141</v>
      </c>
      <c r="D2222" t="s">
        <v>274</v>
      </c>
      <c r="E2222" t="s">
        <v>152</v>
      </c>
      <c r="F2222" t="s">
        <v>283</v>
      </c>
      <c r="G2222">
        <v>27280</v>
      </c>
      <c r="H2222">
        <v>17570</v>
      </c>
      <c r="I2222">
        <v>55</v>
      </c>
      <c r="J2222">
        <v>710232</v>
      </c>
      <c r="K2222" t="s">
        <v>56</v>
      </c>
      <c r="L2222" t="s">
        <v>145</v>
      </c>
    </row>
    <row r="2223" spans="1:12" x14ac:dyDescent="0.35">
      <c r="A2223" t="s">
        <v>2344</v>
      </c>
      <c r="B2223" t="s">
        <v>746</v>
      </c>
      <c r="C2223" t="s">
        <v>147</v>
      </c>
      <c r="D2223" t="s">
        <v>274</v>
      </c>
      <c r="E2223" t="s">
        <v>152</v>
      </c>
      <c r="F2223" t="s">
        <v>283</v>
      </c>
      <c r="G2223">
        <v>21513</v>
      </c>
      <c r="H2223">
        <v>7958</v>
      </c>
      <c r="I2223">
        <v>34</v>
      </c>
      <c r="J2223">
        <v>749016</v>
      </c>
      <c r="K2223" t="s">
        <v>57</v>
      </c>
      <c r="L2223" t="s">
        <v>145</v>
      </c>
    </row>
    <row r="2224" spans="1:12" x14ac:dyDescent="0.35">
      <c r="A2224" t="s">
        <v>2345</v>
      </c>
      <c r="B2224" t="s">
        <v>746</v>
      </c>
      <c r="C2224" t="s">
        <v>147</v>
      </c>
      <c r="D2224" t="s">
        <v>274</v>
      </c>
      <c r="E2224" t="s">
        <v>152</v>
      </c>
      <c r="F2224" t="s">
        <v>283</v>
      </c>
      <c r="G2224">
        <v>36515</v>
      </c>
      <c r="H2224">
        <v>11103</v>
      </c>
      <c r="I2224">
        <v>25</v>
      </c>
      <c r="J2224">
        <v>799692</v>
      </c>
      <c r="K2224" t="s">
        <v>57</v>
      </c>
      <c r="L2224" t="s">
        <v>153</v>
      </c>
    </row>
    <row r="2225" spans="1:12" x14ac:dyDescent="0.35">
      <c r="A2225" t="s">
        <v>2346</v>
      </c>
      <c r="B2225" t="s">
        <v>746</v>
      </c>
      <c r="C2225" t="s">
        <v>147</v>
      </c>
      <c r="D2225" t="s">
        <v>274</v>
      </c>
      <c r="E2225" t="s">
        <v>152</v>
      </c>
      <c r="F2225" t="s">
        <v>283</v>
      </c>
      <c r="G2225">
        <v>37169</v>
      </c>
      <c r="H2225">
        <v>17206</v>
      </c>
      <c r="I2225">
        <v>31</v>
      </c>
      <c r="J2225">
        <v>863280</v>
      </c>
      <c r="K2225" t="s">
        <v>57</v>
      </c>
      <c r="L2225" t="s">
        <v>145</v>
      </c>
    </row>
    <row r="2226" spans="1:12" x14ac:dyDescent="0.35">
      <c r="A2226" t="s">
        <v>2347</v>
      </c>
      <c r="B2226" t="s">
        <v>746</v>
      </c>
      <c r="C2226" t="s">
        <v>147</v>
      </c>
      <c r="D2226" t="s">
        <v>274</v>
      </c>
      <c r="E2226" t="s">
        <v>156</v>
      </c>
      <c r="F2226" t="s">
        <v>283</v>
      </c>
      <c r="G2226">
        <v>31065</v>
      </c>
      <c r="H2226">
        <v>13372</v>
      </c>
      <c r="I2226">
        <v>52</v>
      </c>
      <c r="J2226">
        <v>877392</v>
      </c>
      <c r="K2226" t="s">
        <v>56</v>
      </c>
      <c r="L2226" t="s">
        <v>153</v>
      </c>
    </row>
    <row r="2227" spans="1:12" x14ac:dyDescent="0.35">
      <c r="A2227" t="s">
        <v>2348</v>
      </c>
      <c r="B2227" t="s">
        <v>746</v>
      </c>
      <c r="C2227" t="s">
        <v>147</v>
      </c>
      <c r="D2227" t="s">
        <v>274</v>
      </c>
      <c r="E2227" t="s">
        <v>152</v>
      </c>
      <c r="F2227" t="s">
        <v>283</v>
      </c>
      <c r="G2227">
        <v>7128</v>
      </c>
      <c r="H2227">
        <v>3326</v>
      </c>
      <c r="I2227">
        <v>35</v>
      </c>
      <c r="J2227">
        <v>883872</v>
      </c>
      <c r="K2227" t="s">
        <v>56</v>
      </c>
      <c r="L2227" t="s">
        <v>145</v>
      </c>
    </row>
    <row r="2228" spans="1:12" hidden="1" x14ac:dyDescent="0.35">
      <c r="A2228" t="s">
        <v>2349</v>
      </c>
      <c r="B2228" t="s">
        <v>746</v>
      </c>
      <c r="C2228" t="s">
        <v>141</v>
      </c>
      <c r="D2228" t="s">
        <v>274</v>
      </c>
      <c r="E2228" t="s">
        <v>156</v>
      </c>
      <c r="F2228" t="s">
        <v>283</v>
      </c>
      <c r="G2228">
        <v>52118</v>
      </c>
      <c r="H2228">
        <v>11668</v>
      </c>
      <c r="I2228">
        <v>50</v>
      </c>
      <c r="J2228">
        <v>1272000</v>
      </c>
      <c r="K2228" t="s">
        <v>57</v>
      </c>
      <c r="L2228" t="s">
        <v>145</v>
      </c>
    </row>
    <row r="2229" spans="1:12" hidden="1" x14ac:dyDescent="0.35">
      <c r="A2229" t="s">
        <v>2350</v>
      </c>
      <c r="B2229" t="s">
        <v>746</v>
      </c>
      <c r="C2229" t="s">
        <v>149</v>
      </c>
      <c r="D2229" t="s">
        <v>274</v>
      </c>
      <c r="E2229" t="s">
        <v>152</v>
      </c>
      <c r="F2229" t="s">
        <v>283</v>
      </c>
      <c r="G2229">
        <v>9991</v>
      </c>
      <c r="H2229">
        <v>4520</v>
      </c>
      <c r="I2229">
        <v>47</v>
      </c>
      <c r="J2229">
        <v>1512000</v>
      </c>
      <c r="K2229" t="s">
        <v>57</v>
      </c>
      <c r="L2229" t="s">
        <v>145</v>
      </c>
    </row>
    <row r="2230" spans="1:12" hidden="1" x14ac:dyDescent="0.35">
      <c r="A2230" t="s">
        <v>2351</v>
      </c>
      <c r="B2230" t="s">
        <v>746</v>
      </c>
      <c r="C2230" t="s">
        <v>149</v>
      </c>
      <c r="D2230" t="s">
        <v>274</v>
      </c>
      <c r="E2230" t="s">
        <v>143</v>
      </c>
      <c r="F2230" t="s">
        <v>321</v>
      </c>
      <c r="G2230">
        <v>53000</v>
      </c>
      <c r="H2230">
        <v>33390</v>
      </c>
      <c r="I2230">
        <v>51</v>
      </c>
      <c r="J2230">
        <v>803775</v>
      </c>
      <c r="K2230" t="s">
        <v>56</v>
      </c>
      <c r="L2230" t="s">
        <v>145</v>
      </c>
    </row>
    <row r="2231" spans="1:12" hidden="1" x14ac:dyDescent="0.35">
      <c r="A2231" t="s">
        <v>2352</v>
      </c>
      <c r="B2231" t="s">
        <v>746</v>
      </c>
      <c r="C2231" t="s">
        <v>149</v>
      </c>
      <c r="D2231" t="s">
        <v>274</v>
      </c>
      <c r="E2231" t="s">
        <v>143</v>
      </c>
      <c r="F2231" t="s">
        <v>321</v>
      </c>
      <c r="G2231">
        <v>53040</v>
      </c>
      <c r="H2231">
        <v>33852</v>
      </c>
      <c r="I2231">
        <v>35</v>
      </c>
      <c r="J2231">
        <v>549608</v>
      </c>
      <c r="K2231" t="s">
        <v>57</v>
      </c>
      <c r="L2231" t="s">
        <v>145</v>
      </c>
    </row>
    <row r="2232" spans="1:12" hidden="1" x14ac:dyDescent="0.35">
      <c r="A2232" t="s">
        <v>2353</v>
      </c>
      <c r="B2232" t="s">
        <v>746</v>
      </c>
      <c r="C2232" t="s">
        <v>141</v>
      </c>
      <c r="D2232" t="s">
        <v>274</v>
      </c>
      <c r="E2232" t="s">
        <v>143</v>
      </c>
      <c r="F2232" t="s">
        <v>321</v>
      </c>
      <c r="G2232">
        <v>25680</v>
      </c>
      <c r="H2232">
        <v>17044</v>
      </c>
      <c r="I2232">
        <v>46</v>
      </c>
      <c r="J2232">
        <v>954180</v>
      </c>
      <c r="K2232" t="s">
        <v>56</v>
      </c>
      <c r="L2232" t="s">
        <v>145</v>
      </c>
    </row>
    <row r="2233" spans="1:12" hidden="1" x14ac:dyDescent="0.35">
      <c r="A2233" t="s">
        <v>2354</v>
      </c>
      <c r="B2233" t="s">
        <v>746</v>
      </c>
      <c r="C2233" t="s">
        <v>149</v>
      </c>
      <c r="D2233" t="s">
        <v>274</v>
      </c>
      <c r="E2233" t="s">
        <v>143</v>
      </c>
      <c r="F2233" t="s">
        <v>321</v>
      </c>
      <c r="G2233">
        <v>54540</v>
      </c>
      <c r="H2233">
        <v>35823</v>
      </c>
      <c r="I2233">
        <v>43</v>
      </c>
      <c r="J2233">
        <v>609636</v>
      </c>
      <c r="K2233" t="s">
        <v>57</v>
      </c>
      <c r="L2233" t="s">
        <v>145</v>
      </c>
    </row>
    <row r="2234" spans="1:12" x14ac:dyDescent="0.35">
      <c r="A2234" t="s">
        <v>2355</v>
      </c>
      <c r="B2234" t="s">
        <v>746</v>
      </c>
      <c r="C2234" t="s">
        <v>147</v>
      </c>
      <c r="D2234" t="s">
        <v>274</v>
      </c>
      <c r="E2234" t="s">
        <v>143</v>
      </c>
      <c r="F2234" t="s">
        <v>321</v>
      </c>
      <c r="G2234">
        <v>68040</v>
      </c>
      <c r="H2234">
        <v>44635</v>
      </c>
      <c r="I2234">
        <v>65</v>
      </c>
      <c r="J2234">
        <v>1084698</v>
      </c>
      <c r="K2234" t="s">
        <v>57</v>
      </c>
      <c r="L2234" t="s">
        <v>145</v>
      </c>
    </row>
    <row r="2235" spans="1:12" x14ac:dyDescent="0.35">
      <c r="A2235" t="s">
        <v>2356</v>
      </c>
      <c r="B2235" t="s">
        <v>746</v>
      </c>
      <c r="C2235" t="s">
        <v>147</v>
      </c>
      <c r="D2235" t="s">
        <v>274</v>
      </c>
      <c r="E2235" t="s">
        <v>143</v>
      </c>
      <c r="F2235" t="s">
        <v>321</v>
      </c>
      <c r="G2235">
        <v>86900</v>
      </c>
      <c r="H2235">
        <v>49485</v>
      </c>
      <c r="I2235">
        <v>44</v>
      </c>
      <c r="J2235">
        <v>1024380</v>
      </c>
      <c r="K2235" t="s">
        <v>57</v>
      </c>
      <c r="L2235" t="s">
        <v>153</v>
      </c>
    </row>
    <row r="2236" spans="1:12" x14ac:dyDescent="0.35">
      <c r="A2236" t="s">
        <v>2357</v>
      </c>
      <c r="B2236" t="s">
        <v>746</v>
      </c>
      <c r="C2236" t="s">
        <v>147</v>
      </c>
      <c r="D2236" t="s">
        <v>274</v>
      </c>
      <c r="E2236" t="s">
        <v>143</v>
      </c>
      <c r="F2236" t="s">
        <v>321</v>
      </c>
      <c r="G2236">
        <v>64890</v>
      </c>
      <c r="H2236">
        <v>38455</v>
      </c>
      <c r="I2236">
        <v>56</v>
      </c>
      <c r="J2236">
        <v>1009575</v>
      </c>
      <c r="K2236" t="s">
        <v>57</v>
      </c>
      <c r="L2236" t="s">
        <v>145</v>
      </c>
    </row>
    <row r="2237" spans="1:12" x14ac:dyDescent="0.35">
      <c r="A2237" t="s">
        <v>2358</v>
      </c>
      <c r="B2237" t="s">
        <v>746</v>
      </c>
      <c r="C2237" t="s">
        <v>147</v>
      </c>
      <c r="D2237" t="s">
        <v>274</v>
      </c>
      <c r="E2237" t="s">
        <v>143</v>
      </c>
      <c r="F2237" t="s">
        <v>321</v>
      </c>
      <c r="G2237">
        <v>67410</v>
      </c>
      <c r="H2237">
        <v>44742</v>
      </c>
      <c r="I2237">
        <v>56</v>
      </c>
      <c r="J2237">
        <v>1132816</v>
      </c>
      <c r="K2237" t="s">
        <v>56</v>
      </c>
      <c r="L2237" t="s">
        <v>145</v>
      </c>
    </row>
    <row r="2238" spans="1:12" hidden="1" x14ac:dyDescent="0.35">
      <c r="A2238" t="s">
        <v>2359</v>
      </c>
      <c r="B2238" t="s">
        <v>746</v>
      </c>
      <c r="C2238" t="s">
        <v>149</v>
      </c>
      <c r="D2238" t="s">
        <v>274</v>
      </c>
      <c r="E2238" t="s">
        <v>143</v>
      </c>
      <c r="F2238" t="s">
        <v>321</v>
      </c>
      <c r="G2238">
        <v>65880</v>
      </c>
      <c r="H2238">
        <v>44835</v>
      </c>
      <c r="I2238">
        <v>31</v>
      </c>
      <c r="J2238">
        <v>395314</v>
      </c>
      <c r="K2238" t="s">
        <v>57</v>
      </c>
      <c r="L2238" t="s">
        <v>145</v>
      </c>
    </row>
    <row r="2239" spans="1:12" x14ac:dyDescent="0.35">
      <c r="A2239" t="s">
        <v>2360</v>
      </c>
      <c r="B2239" t="s">
        <v>746</v>
      </c>
      <c r="C2239" t="s">
        <v>147</v>
      </c>
      <c r="D2239" t="s">
        <v>274</v>
      </c>
      <c r="E2239" t="s">
        <v>143</v>
      </c>
      <c r="F2239" t="s">
        <v>321</v>
      </c>
      <c r="G2239">
        <v>100440</v>
      </c>
      <c r="H2239">
        <v>53707</v>
      </c>
      <c r="I2239">
        <v>37</v>
      </c>
      <c r="J2239">
        <v>911676</v>
      </c>
      <c r="K2239" t="s">
        <v>56</v>
      </c>
      <c r="L2239" t="s">
        <v>153</v>
      </c>
    </row>
    <row r="2240" spans="1:12" hidden="1" x14ac:dyDescent="0.35">
      <c r="A2240" t="s">
        <v>2361</v>
      </c>
      <c r="B2240" t="s">
        <v>746</v>
      </c>
      <c r="C2240" t="s">
        <v>149</v>
      </c>
      <c r="D2240" t="s">
        <v>274</v>
      </c>
      <c r="E2240" t="s">
        <v>152</v>
      </c>
      <c r="F2240" t="s">
        <v>321</v>
      </c>
      <c r="G2240">
        <v>92650</v>
      </c>
      <c r="H2240">
        <v>32427</v>
      </c>
      <c r="I2240">
        <v>50</v>
      </c>
      <c r="J2240">
        <v>722756</v>
      </c>
      <c r="K2240" t="s">
        <v>57</v>
      </c>
      <c r="L2240" t="s">
        <v>145</v>
      </c>
    </row>
    <row r="2241" spans="1:12" hidden="1" x14ac:dyDescent="0.35">
      <c r="A2241" t="s">
        <v>2362</v>
      </c>
      <c r="B2241" t="s">
        <v>746</v>
      </c>
      <c r="C2241" t="s">
        <v>141</v>
      </c>
      <c r="D2241" t="s">
        <v>274</v>
      </c>
      <c r="E2241" t="s">
        <v>152</v>
      </c>
      <c r="F2241" t="s">
        <v>321</v>
      </c>
      <c r="G2241">
        <v>67580</v>
      </c>
      <c r="H2241">
        <v>22977</v>
      </c>
      <c r="I2241">
        <v>39</v>
      </c>
      <c r="J2241">
        <v>701360</v>
      </c>
      <c r="K2241" t="s">
        <v>57</v>
      </c>
      <c r="L2241" t="s">
        <v>145</v>
      </c>
    </row>
  </sheetData>
  <autoFilter ref="A1:L2241" xr:uid="{00000000-0001-0000-0100-000000000000}">
    <filterColumn colId="2">
      <filters>
        <filter val="FY20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E602-4568-4BDD-9CF4-75674A7A59F3}">
  <dimension ref="A1:D31"/>
  <sheetViews>
    <sheetView tabSelected="1" topLeftCell="A14" zoomScale="64" zoomScaleNormal="85" workbookViewId="0">
      <selection activeCell="D29" sqref="D29"/>
    </sheetView>
  </sheetViews>
  <sheetFormatPr defaultRowHeight="14.5" x14ac:dyDescent="0.35"/>
  <cols>
    <col min="1" max="1" width="111.36328125" style="8" bestFit="1" customWidth="1"/>
  </cols>
  <sheetData>
    <row r="1" spans="1:4" ht="29" x14ac:dyDescent="0.35">
      <c r="A1" s="7" t="s">
        <v>2377</v>
      </c>
      <c r="D1">
        <f>SUMIFS(Data_2!G2:G2239, Data_2!C2:C2239, "FY20", Data_2!E2:E2239, "NBFC")
/
SUMIFS(Data_2!G2:G2239, Data_2!C2:C2239, "FY20")</f>
        <v>0.24184886411450054</v>
      </c>
    </row>
    <row r="4" spans="1:4" x14ac:dyDescent="0.35">
      <c r="A4" s="9" t="s">
        <v>2378</v>
      </c>
      <c r="D4">
        <f>SUMIFS(Data_2!G2:G2239, Data_2!C2:C2239, "FY21", Data_2!E2:E2239, "PVT Bank", Data_2!D2:D2239, "Retail")/SUMIFS(Data_2!G2:G2239, Data_2!C2:C2239, "FY21", Data_2!E2:E2239, "PSU Bank", Data_2!D2:D2239, "Retail")</f>
        <v>5.1225156600730939</v>
      </c>
    </row>
    <row r="5" spans="1:4" x14ac:dyDescent="0.35">
      <c r="A5" s="9" t="s">
        <v>2379</v>
      </c>
    </row>
    <row r="8" spans="1:4" ht="29" x14ac:dyDescent="0.35">
      <c r="A8" s="7" t="s">
        <v>2380</v>
      </c>
      <c r="D8">
        <f>(
SUMIFS(Data_2!H2:H2239, Data_2!C2:C2239,"FY20", Data_2!E2:E2239,"PVT Bank", Data_2!D2:D2239,"Commercial")
-
SUMIFS(Data_2!H2:H2239, Data_2!C2:C2239,"FY19", Data_2!E2:E2239,"PVT Bank", Data_2!D2:D2239,"Commercial")
)
/
SUMIFS(Data_2!H2:H2239, Data_2!C2:C2239,"FY19", Data_2!E2:E2239,"PVT Bank", Data_2!D2:D2239,"Commercial")</f>
        <v>0.51485741936981055</v>
      </c>
    </row>
    <row r="11" spans="1:4" x14ac:dyDescent="0.35">
      <c r="A11" s="8" t="s">
        <v>2381</v>
      </c>
      <c r="D11">
        <f>INT(
ABS(
AVERAGEIFS(Data_2!G2:G2239, Data_2!C2:C2239,"FY20", Data_2!E2:E2239,"NBFC", Data_2!D2:D2239,"Microfinance")
-
AVERAGEIFS(Data_2!G2:G2239, Data_2!C2:C2239,"FY21", Data_2!E2:E2239,"NBFC", Data_2!D2:D2239,"Microfinance")
)
)</f>
        <v>3331</v>
      </c>
    </row>
    <row r="13" spans="1:4" x14ac:dyDescent="0.35">
      <c r="A13" s="8" t="s">
        <v>2382</v>
      </c>
      <c r="D13">
        <f>INT(
    AVERAGEIFS(Data_2!G2:G2239, Data_2!C2:C2239,"FY20", Data_2!L2:L2239,"M", Data_2!F2:F2239,"Credit Card")
)</f>
        <v>32953</v>
      </c>
    </row>
    <row r="16" spans="1:4" ht="29" x14ac:dyDescent="0.35">
      <c r="A16" s="9" t="s">
        <v>2383</v>
      </c>
      <c r="D16">
        <f>ABS(
    COUNTIFS(Data_2!F2:F2239,"Credit Card", Data_2!L2:L2239,"M")
  - COUNTIFS(Data_2!F2:F2239,"Credit Card", Data_2!L2:L2239,"F")
) / COUNTIF(Data_2!F2:F2239,"Credit Card")</f>
        <v>0.38626609442060084</v>
      </c>
    </row>
    <row r="17" spans="1:4" x14ac:dyDescent="0.35">
      <c r="A17" s="9" t="s">
        <v>2384</v>
      </c>
    </row>
    <row r="18" spans="1:4" x14ac:dyDescent="0.35">
      <c r="A18" s="9" t="s">
        <v>2385</v>
      </c>
    </row>
    <row r="20" spans="1:4" ht="29" x14ac:dyDescent="0.35">
      <c r="A20" s="9" t="s">
        <v>2386</v>
      </c>
      <c r="D20">
        <f>ABS(
    COUNTIFS(Data_2!C2:C2239,"FY21", Data_2!D2:D2239,"RETAIL", Data_2!K2:K2239,"Y")
  - COUNTIFS(Data_2!C2:C2239,"FY20", Data_2!D2:D2239,"RETAIL", Data_2!K2:K2239,"Y")
) / COUNTIFS(Data_2!C2:C2239,"FY20", Data_2!D2:D2239,"RETAIL", Data_2!K2:K2239,"Y")</f>
        <v>5.7471264367816091E-2</v>
      </c>
    </row>
    <row r="23" spans="1:4" ht="29" x14ac:dyDescent="0.35">
      <c r="A23" s="7" t="s">
        <v>2387</v>
      </c>
      <c r="D23" t="str" cm="1">
        <f t="array" ref="D23">INDEX(Data_2!E2:E2239, MATCH(MAX(
    AVERAGEIFS(Data_2!G2:G2239, Data_2!E2:E2239, Data_2!E2:E2239, Data_2!C2:C2239, "FY19", Data_2!D2:D2239, "Commercial", Data_2!L2:L2239, "F")
),
    AVERAGEIFS(Data_2!G2:G2239, Data_2!E2:E2239, Data_2!E2:E2239, Data_2!C2:C2239, "FY19", Data_2!D2:D2239, "Commercial", Data_2!L2:L2239, "F"), 0))</f>
        <v>PSU Bank</v>
      </c>
    </row>
    <row r="25" spans="1:4" x14ac:dyDescent="0.35">
      <c r="A25" s="8" t="s">
        <v>2388</v>
      </c>
      <c r="D25">
        <f>COUNTIF(Data_2!K2:K2239,"N") / COUNTA(Data_2!K2:K2239)</f>
        <v>0.68990169794459344</v>
      </c>
    </row>
    <row r="27" spans="1:4" x14ac:dyDescent="0.35">
      <c r="A27" s="8" t="s">
        <v>2389</v>
      </c>
      <c r="D27">
        <f>AVERAGE(Data_2!J2:J2239)</f>
        <v>1729690.6193029492</v>
      </c>
    </row>
    <row r="29" spans="1:4" x14ac:dyDescent="0.35">
      <c r="D29">
        <f>COUNTIFS(Data_2!L2:L2239,"F", Data_2!J2:J2239, "&gt;" &amp; D27)</f>
        <v>42</v>
      </c>
    </row>
    <row r="30" spans="1:4" x14ac:dyDescent="0.35">
      <c r="A30" s="9" t="s">
        <v>2390</v>
      </c>
    </row>
    <row r="31" spans="1:4" x14ac:dyDescent="0.35">
      <c r="A31" s="9" t="s">
        <v>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Data_1</vt:lpstr>
      <vt:lpstr>Sheet1</vt:lpstr>
      <vt:lpstr>Data_2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24f3004421@ds.study.iitm.ac.in</cp:lastModifiedBy>
  <dcterms:created xsi:type="dcterms:W3CDTF">2025-02-04T15:59:03Z</dcterms:created>
  <dcterms:modified xsi:type="dcterms:W3CDTF">2025-10-19T13:00:40Z</dcterms:modified>
</cp:coreProperties>
</file>