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Web Dev\CTUniversityResult\Sample\"/>
    </mc:Choice>
  </mc:AlternateContent>
  <xr:revisionPtr revIDLastSave="0" documentId="13_ncr:1_{165DFEF2-A5FE-4993-9F2E-20318E584F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9" i="1" l="1"/>
  <c r="BV39" i="1"/>
  <c r="BU39" i="1"/>
  <c r="BT39" i="1"/>
  <c r="BS39" i="1"/>
  <c r="BR39" i="1"/>
  <c r="BQ39" i="1"/>
  <c r="BP39" i="1"/>
  <c r="BO39" i="1"/>
  <c r="BN39" i="1"/>
  <c r="CG39" i="1" s="1"/>
  <c r="BM39" i="1"/>
  <c r="BL39" i="1"/>
  <c r="BK39" i="1"/>
  <c r="CH39" i="1" s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CJ39" i="1" s="1"/>
  <c r="AB39" i="1"/>
  <c r="AA39" i="1"/>
  <c r="Z39" i="1"/>
  <c r="Y39" i="1"/>
  <c r="X39" i="1"/>
  <c r="CF39" i="1" s="1"/>
  <c r="W39" i="1"/>
  <c r="V39" i="1"/>
  <c r="U39" i="1"/>
  <c r="T39" i="1"/>
  <c r="S39" i="1"/>
  <c r="R39" i="1"/>
  <c r="Q39" i="1"/>
  <c r="P39" i="1"/>
  <c r="O39" i="1"/>
  <c r="N39" i="1"/>
  <c r="M39" i="1"/>
  <c r="L39" i="1"/>
  <c r="J39" i="1"/>
  <c r="I39" i="1"/>
  <c r="H39" i="1"/>
  <c r="F39" i="1"/>
  <c r="E39" i="1"/>
  <c r="D39" i="1"/>
  <c r="C39" i="1"/>
  <c r="A39" i="1"/>
  <c r="CF38" i="1"/>
  <c r="BW38" i="1"/>
  <c r="BV38" i="1"/>
  <c r="BU38" i="1"/>
  <c r="BT38" i="1"/>
  <c r="BS38" i="1"/>
  <c r="BR38" i="1"/>
  <c r="BQ38" i="1"/>
  <c r="BP38" i="1"/>
  <c r="BO38" i="1"/>
  <c r="BN38" i="1"/>
  <c r="CG38" i="1" s="1"/>
  <c r="BM38" i="1"/>
  <c r="BL38" i="1"/>
  <c r="BK38" i="1"/>
  <c r="CH38" i="1" s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Y38" i="1" s="1"/>
  <c r="CI38" i="1" s="1"/>
  <c r="AB38" i="1"/>
  <c r="CJ38" i="1" s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F38" i="1"/>
  <c r="E38" i="1"/>
  <c r="D38" i="1"/>
  <c r="C38" i="1"/>
  <c r="A38" i="1"/>
  <c r="BW37" i="1"/>
  <c r="BV37" i="1"/>
  <c r="BU37" i="1"/>
  <c r="BT37" i="1"/>
  <c r="BS37" i="1"/>
  <c r="BR37" i="1"/>
  <c r="BQ37" i="1"/>
  <c r="BP37" i="1"/>
  <c r="BO37" i="1"/>
  <c r="BN37" i="1"/>
  <c r="CG37" i="1" s="1"/>
  <c r="BM37" i="1"/>
  <c r="BL37" i="1"/>
  <c r="BK37" i="1"/>
  <c r="CH37" i="1" s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CJ37" i="1" s="1"/>
  <c r="AB37" i="1"/>
  <c r="AA37" i="1"/>
  <c r="Z37" i="1"/>
  <c r="Y37" i="1"/>
  <c r="X37" i="1"/>
  <c r="CF37" i="1" s="1"/>
  <c r="W37" i="1"/>
  <c r="V37" i="1"/>
  <c r="U37" i="1"/>
  <c r="T37" i="1"/>
  <c r="S37" i="1"/>
  <c r="R37" i="1"/>
  <c r="Q37" i="1"/>
  <c r="P37" i="1"/>
  <c r="O37" i="1"/>
  <c r="N37" i="1"/>
  <c r="M37" i="1"/>
  <c r="L37" i="1"/>
  <c r="J37" i="1"/>
  <c r="I37" i="1"/>
  <c r="H37" i="1"/>
  <c r="F37" i="1"/>
  <c r="E37" i="1"/>
  <c r="D37" i="1"/>
  <c r="C37" i="1"/>
  <c r="A37" i="1"/>
  <c r="CF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CH36" i="1" s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CG36" i="1" s="1"/>
  <c r="AC36" i="1"/>
  <c r="BY36" i="1" s="1"/>
  <c r="CI36" i="1" s="1"/>
  <c r="AB36" i="1"/>
  <c r="CJ36" i="1" s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F36" i="1"/>
  <c r="E36" i="1"/>
  <c r="D36" i="1"/>
  <c r="C36" i="1"/>
  <c r="A36" i="1"/>
  <c r="BW35" i="1"/>
  <c r="BV35" i="1"/>
  <c r="BU35" i="1"/>
  <c r="BT35" i="1"/>
  <c r="BS35" i="1"/>
  <c r="BR35" i="1"/>
  <c r="BQ35" i="1"/>
  <c r="BP35" i="1"/>
  <c r="BO35" i="1"/>
  <c r="BN35" i="1"/>
  <c r="CG35" i="1" s="1"/>
  <c r="BM35" i="1"/>
  <c r="BL35" i="1"/>
  <c r="BK35" i="1"/>
  <c r="CH35" i="1" s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CJ35" i="1" s="1"/>
  <c r="AB35" i="1"/>
  <c r="AA35" i="1"/>
  <c r="Z35" i="1"/>
  <c r="Y35" i="1"/>
  <c r="X35" i="1"/>
  <c r="CF35" i="1" s="1"/>
  <c r="W35" i="1"/>
  <c r="V35" i="1"/>
  <c r="U35" i="1"/>
  <c r="T35" i="1"/>
  <c r="S35" i="1"/>
  <c r="R35" i="1"/>
  <c r="Q35" i="1"/>
  <c r="P35" i="1"/>
  <c r="O35" i="1"/>
  <c r="N35" i="1"/>
  <c r="M35" i="1"/>
  <c r="L35" i="1"/>
  <c r="J35" i="1"/>
  <c r="I35" i="1"/>
  <c r="H35" i="1"/>
  <c r="F35" i="1"/>
  <c r="E35" i="1"/>
  <c r="D35" i="1"/>
  <c r="C35" i="1"/>
  <c r="A35" i="1"/>
  <c r="CG34" i="1"/>
  <c r="CF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CH34" i="1" s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BY34" i="1" s="1"/>
  <c r="CI34" i="1" s="1"/>
  <c r="AB34" i="1"/>
  <c r="CJ34" i="1" s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F34" i="1"/>
  <c r="E34" i="1"/>
  <c r="D34" i="1"/>
  <c r="C34" i="1"/>
  <c r="A34" i="1"/>
  <c r="BW33" i="1"/>
  <c r="BV33" i="1"/>
  <c r="BU33" i="1"/>
  <c r="BT33" i="1"/>
  <c r="BS33" i="1"/>
  <c r="BR33" i="1"/>
  <c r="BQ33" i="1"/>
  <c r="BP33" i="1"/>
  <c r="BO33" i="1"/>
  <c r="BN33" i="1"/>
  <c r="CG33" i="1" s="1"/>
  <c r="BM33" i="1"/>
  <c r="BL33" i="1"/>
  <c r="BK33" i="1"/>
  <c r="CH33" i="1" s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CJ33" i="1" s="1"/>
  <c r="AB33" i="1"/>
  <c r="AA33" i="1"/>
  <c r="Z33" i="1"/>
  <c r="Y33" i="1"/>
  <c r="X33" i="1"/>
  <c r="CF33" i="1" s="1"/>
  <c r="W33" i="1"/>
  <c r="V33" i="1"/>
  <c r="U33" i="1"/>
  <c r="T33" i="1"/>
  <c r="S33" i="1"/>
  <c r="R33" i="1"/>
  <c r="Q33" i="1"/>
  <c r="P33" i="1"/>
  <c r="O33" i="1"/>
  <c r="BY33" i="1" s="1"/>
  <c r="CI33" i="1" s="1"/>
  <c r="N33" i="1"/>
  <c r="M33" i="1"/>
  <c r="L33" i="1"/>
  <c r="J33" i="1"/>
  <c r="I33" i="1"/>
  <c r="H33" i="1"/>
  <c r="F33" i="1"/>
  <c r="E33" i="1"/>
  <c r="D33" i="1"/>
  <c r="C33" i="1"/>
  <c r="A33" i="1"/>
  <c r="CF32" i="1"/>
  <c r="BW32" i="1"/>
  <c r="BV32" i="1"/>
  <c r="BU32" i="1"/>
  <c r="BT32" i="1"/>
  <c r="BS32" i="1"/>
  <c r="BR32" i="1"/>
  <c r="BQ32" i="1"/>
  <c r="BP32" i="1"/>
  <c r="BO32" i="1"/>
  <c r="BN32" i="1"/>
  <c r="CG32" i="1" s="1"/>
  <c r="BM32" i="1"/>
  <c r="BL32" i="1"/>
  <c r="BK32" i="1"/>
  <c r="CH32" i="1" s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BY32" i="1" s="1"/>
  <c r="CI32" i="1" s="1"/>
  <c r="AB32" i="1"/>
  <c r="CJ32" i="1" s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J32" i="1"/>
  <c r="I32" i="1"/>
  <c r="H32" i="1"/>
  <c r="F32" i="1"/>
  <c r="E32" i="1"/>
  <c r="D32" i="1"/>
  <c r="C32" i="1"/>
  <c r="A32" i="1"/>
  <c r="BW31" i="1"/>
  <c r="BV31" i="1"/>
  <c r="BU31" i="1"/>
  <c r="BT31" i="1"/>
  <c r="BS31" i="1"/>
  <c r="BR31" i="1"/>
  <c r="BQ31" i="1"/>
  <c r="BP31" i="1"/>
  <c r="BO31" i="1"/>
  <c r="BN31" i="1"/>
  <c r="CG31" i="1" s="1"/>
  <c r="BM31" i="1"/>
  <c r="BL31" i="1"/>
  <c r="BK31" i="1"/>
  <c r="CH31" i="1" s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CJ31" i="1" s="1"/>
  <c r="AA31" i="1"/>
  <c r="Z31" i="1"/>
  <c r="Y31" i="1"/>
  <c r="X31" i="1"/>
  <c r="CF31" i="1" s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I31" i="1"/>
  <c r="H31" i="1"/>
  <c r="F31" i="1"/>
  <c r="E31" i="1"/>
  <c r="D31" i="1"/>
  <c r="C31" i="1"/>
  <c r="A31" i="1"/>
  <c r="CF30" i="1"/>
  <c r="BW30" i="1"/>
  <c r="BV30" i="1"/>
  <c r="BU30" i="1"/>
  <c r="BT30" i="1"/>
  <c r="BS30" i="1"/>
  <c r="BR30" i="1"/>
  <c r="BQ30" i="1"/>
  <c r="BP30" i="1"/>
  <c r="BO30" i="1"/>
  <c r="BN30" i="1"/>
  <c r="CG30" i="1" s="1"/>
  <c r="BM30" i="1"/>
  <c r="BL30" i="1"/>
  <c r="BK30" i="1"/>
  <c r="CH30" i="1" s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BY30" i="1" s="1"/>
  <c r="CI30" i="1" s="1"/>
  <c r="AB30" i="1"/>
  <c r="CJ30" i="1" s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H30" i="1"/>
  <c r="F30" i="1"/>
  <c r="E30" i="1"/>
  <c r="D30" i="1"/>
  <c r="C30" i="1"/>
  <c r="A30" i="1"/>
  <c r="BW29" i="1"/>
  <c r="BV29" i="1"/>
  <c r="BU29" i="1"/>
  <c r="BT29" i="1"/>
  <c r="BS29" i="1"/>
  <c r="BR29" i="1"/>
  <c r="BQ29" i="1"/>
  <c r="BP29" i="1"/>
  <c r="BO29" i="1"/>
  <c r="BN29" i="1"/>
  <c r="CG29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CH29" i="1" s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CJ29" i="1" s="1"/>
  <c r="AA29" i="1"/>
  <c r="Z29" i="1"/>
  <c r="Y29" i="1"/>
  <c r="X29" i="1"/>
  <c r="CF29" i="1" s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H29" i="1"/>
  <c r="F29" i="1"/>
  <c r="E29" i="1"/>
  <c r="D29" i="1"/>
  <c r="C29" i="1"/>
  <c r="A29" i="1"/>
  <c r="CG28" i="1"/>
  <c r="CF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CH28" i="1" s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BY28" i="1" s="1"/>
  <c r="CI28" i="1" s="1"/>
  <c r="AB28" i="1"/>
  <c r="CJ28" i="1" s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F28" i="1"/>
  <c r="E28" i="1"/>
  <c r="D28" i="1"/>
  <c r="C28" i="1"/>
  <c r="A28" i="1"/>
  <c r="BW27" i="1"/>
  <c r="BV27" i="1"/>
  <c r="BU27" i="1"/>
  <c r="BT27" i="1"/>
  <c r="BS27" i="1"/>
  <c r="BR27" i="1"/>
  <c r="BQ27" i="1"/>
  <c r="BP27" i="1"/>
  <c r="BO27" i="1"/>
  <c r="BN27" i="1"/>
  <c r="CG27" i="1" s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CH27" i="1" s="1"/>
  <c r="AI27" i="1"/>
  <c r="AH27" i="1"/>
  <c r="AG27" i="1"/>
  <c r="AF27" i="1"/>
  <c r="AE27" i="1"/>
  <c r="AD27" i="1"/>
  <c r="AC27" i="1"/>
  <c r="AB27" i="1"/>
  <c r="CJ27" i="1" s="1"/>
  <c r="AA27" i="1"/>
  <c r="Z27" i="1"/>
  <c r="Y27" i="1"/>
  <c r="X27" i="1"/>
  <c r="CF27" i="1" s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F27" i="1"/>
  <c r="E27" i="1"/>
  <c r="D27" i="1"/>
  <c r="C27" i="1"/>
  <c r="A27" i="1"/>
  <c r="CF26" i="1"/>
  <c r="BW26" i="1"/>
  <c r="BV26" i="1"/>
  <c r="BU26" i="1"/>
  <c r="BT26" i="1"/>
  <c r="BS26" i="1"/>
  <c r="BR26" i="1"/>
  <c r="BQ26" i="1"/>
  <c r="BP26" i="1"/>
  <c r="BO26" i="1"/>
  <c r="BN26" i="1"/>
  <c r="CG26" i="1" s="1"/>
  <c r="BM26" i="1"/>
  <c r="BL26" i="1"/>
  <c r="BK26" i="1"/>
  <c r="BJ26" i="1"/>
  <c r="BI26" i="1"/>
  <c r="BH26" i="1"/>
  <c r="BG26" i="1"/>
  <c r="BF26" i="1"/>
  <c r="BE26" i="1"/>
  <c r="BD26" i="1"/>
  <c r="BC26" i="1"/>
  <c r="BB26" i="1"/>
  <c r="CH26" i="1" s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BY26" i="1" s="1"/>
  <c r="CI26" i="1" s="1"/>
  <c r="AB26" i="1"/>
  <c r="CJ26" i="1" s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F26" i="1"/>
  <c r="E26" i="1"/>
  <c r="D26" i="1"/>
  <c r="C26" i="1"/>
  <c r="A26" i="1"/>
  <c r="BW25" i="1"/>
  <c r="BV25" i="1"/>
  <c r="BU25" i="1"/>
  <c r="BT25" i="1"/>
  <c r="BS25" i="1"/>
  <c r="BR25" i="1"/>
  <c r="BQ25" i="1"/>
  <c r="BP25" i="1"/>
  <c r="BO25" i="1"/>
  <c r="BN25" i="1"/>
  <c r="CG25" i="1" s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CH25" i="1" s="1"/>
  <c r="AI25" i="1"/>
  <c r="AH25" i="1"/>
  <c r="AG25" i="1"/>
  <c r="AF25" i="1"/>
  <c r="AE25" i="1"/>
  <c r="AD25" i="1"/>
  <c r="AC25" i="1"/>
  <c r="AB25" i="1"/>
  <c r="CJ25" i="1" s="1"/>
  <c r="AA25" i="1"/>
  <c r="Z25" i="1"/>
  <c r="Y25" i="1"/>
  <c r="X25" i="1"/>
  <c r="CF25" i="1" s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F25" i="1"/>
  <c r="E25" i="1"/>
  <c r="D25" i="1"/>
  <c r="C25" i="1"/>
  <c r="A25" i="1"/>
  <c r="CF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CH24" i="1" s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CG24" i="1" s="1"/>
  <c r="AC24" i="1"/>
  <c r="BY24" i="1" s="1"/>
  <c r="CI24" i="1" s="1"/>
  <c r="AB24" i="1"/>
  <c r="CJ24" i="1" s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F24" i="1"/>
  <c r="E24" i="1"/>
  <c r="D24" i="1"/>
  <c r="C24" i="1"/>
  <c r="A24" i="1"/>
  <c r="BW23" i="1"/>
  <c r="BV23" i="1"/>
  <c r="BU23" i="1"/>
  <c r="BT23" i="1"/>
  <c r="BS23" i="1"/>
  <c r="BR23" i="1"/>
  <c r="BQ23" i="1"/>
  <c r="BP23" i="1"/>
  <c r="BO23" i="1"/>
  <c r="BN23" i="1"/>
  <c r="CG23" i="1" s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CH23" i="1" s="1"/>
  <c r="AI23" i="1"/>
  <c r="AH23" i="1"/>
  <c r="AG23" i="1"/>
  <c r="AF23" i="1"/>
  <c r="AE23" i="1"/>
  <c r="AD23" i="1"/>
  <c r="AC23" i="1"/>
  <c r="AB23" i="1"/>
  <c r="CJ23" i="1" s="1"/>
  <c r="AA23" i="1"/>
  <c r="Z23" i="1"/>
  <c r="Y23" i="1"/>
  <c r="X23" i="1"/>
  <c r="CF23" i="1" s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F23" i="1"/>
  <c r="E23" i="1"/>
  <c r="D23" i="1"/>
  <c r="C23" i="1"/>
  <c r="A23" i="1"/>
  <c r="CF22" i="1"/>
  <c r="BW22" i="1"/>
  <c r="BV22" i="1"/>
  <c r="BU22" i="1"/>
  <c r="BT22" i="1"/>
  <c r="BS22" i="1"/>
  <c r="BR22" i="1"/>
  <c r="BQ22" i="1"/>
  <c r="BP22" i="1"/>
  <c r="BO22" i="1"/>
  <c r="BN22" i="1"/>
  <c r="CG22" i="1" s="1"/>
  <c r="BM22" i="1"/>
  <c r="BL22" i="1"/>
  <c r="BK22" i="1"/>
  <c r="BJ22" i="1"/>
  <c r="BI22" i="1"/>
  <c r="BH22" i="1"/>
  <c r="BG22" i="1"/>
  <c r="BF22" i="1"/>
  <c r="BE22" i="1"/>
  <c r="BD22" i="1"/>
  <c r="BC22" i="1"/>
  <c r="BB22" i="1"/>
  <c r="CH22" i="1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BY22" i="1" s="1"/>
  <c r="CI22" i="1" s="1"/>
  <c r="AB22" i="1"/>
  <c r="CJ22" i="1" s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F22" i="1"/>
  <c r="E22" i="1"/>
  <c r="D22" i="1"/>
  <c r="C22" i="1"/>
  <c r="A22" i="1"/>
  <c r="BW21" i="1"/>
  <c r="BV21" i="1"/>
  <c r="BU21" i="1"/>
  <c r="BT21" i="1"/>
  <c r="BS21" i="1"/>
  <c r="BR21" i="1"/>
  <c r="BQ21" i="1"/>
  <c r="BP21" i="1"/>
  <c r="BO21" i="1"/>
  <c r="BN21" i="1"/>
  <c r="CG21" i="1" s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CH21" i="1" s="1"/>
  <c r="AI21" i="1"/>
  <c r="AH21" i="1"/>
  <c r="AG21" i="1"/>
  <c r="AF21" i="1"/>
  <c r="AE21" i="1"/>
  <c r="AD21" i="1"/>
  <c r="AC21" i="1"/>
  <c r="AB21" i="1"/>
  <c r="CJ21" i="1" s="1"/>
  <c r="AA21" i="1"/>
  <c r="Z21" i="1"/>
  <c r="Y21" i="1"/>
  <c r="X21" i="1"/>
  <c r="CF21" i="1" s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F21" i="1"/>
  <c r="E21" i="1"/>
  <c r="D21" i="1"/>
  <c r="C21" i="1"/>
  <c r="A21" i="1"/>
  <c r="CF20" i="1"/>
  <c r="BW20" i="1"/>
  <c r="BV20" i="1"/>
  <c r="BU20" i="1"/>
  <c r="BT20" i="1"/>
  <c r="BS20" i="1"/>
  <c r="BR20" i="1"/>
  <c r="BQ20" i="1"/>
  <c r="BP20" i="1"/>
  <c r="BO20" i="1"/>
  <c r="BN20" i="1"/>
  <c r="CG20" i="1" s="1"/>
  <c r="BM20" i="1"/>
  <c r="BL20" i="1"/>
  <c r="BK20" i="1"/>
  <c r="BJ20" i="1"/>
  <c r="BI20" i="1"/>
  <c r="BH20" i="1"/>
  <c r="BG20" i="1"/>
  <c r="BF20" i="1"/>
  <c r="BE20" i="1"/>
  <c r="BD20" i="1"/>
  <c r="BC20" i="1"/>
  <c r="BB20" i="1"/>
  <c r="CH20" i="1" s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BY20" i="1" s="1"/>
  <c r="CI20" i="1" s="1"/>
  <c r="AB20" i="1"/>
  <c r="CJ20" i="1" s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H20" i="1"/>
  <c r="F20" i="1"/>
  <c r="E20" i="1"/>
  <c r="D20" i="1"/>
  <c r="C20" i="1"/>
  <c r="A20" i="1"/>
  <c r="BW19" i="1"/>
  <c r="BV19" i="1"/>
  <c r="BU19" i="1"/>
  <c r="BT19" i="1"/>
  <c r="BS19" i="1"/>
  <c r="BR19" i="1"/>
  <c r="BQ19" i="1"/>
  <c r="BP19" i="1"/>
  <c r="BO19" i="1"/>
  <c r="BN19" i="1"/>
  <c r="CG19" i="1" s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CH19" i="1" s="1"/>
  <c r="AI19" i="1"/>
  <c r="AH19" i="1"/>
  <c r="AG19" i="1"/>
  <c r="AF19" i="1"/>
  <c r="AE19" i="1"/>
  <c r="AD19" i="1"/>
  <c r="AC19" i="1"/>
  <c r="AB19" i="1"/>
  <c r="CJ19" i="1" s="1"/>
  <c r="AA19" i="1"/>
  <c r="Z19" i="1"/>
  <c r="Y19" i="1"/>
  <c r="X19" i="1"/>
  <c r="CF19" i="1" s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H19" i="1"/>
  <c r="F19" i="1"/>
  <c r="E19" i="1"/>
  <c r="D19" i="1"/>
  <c r="C19" i="1"/>
  <c r="A19" i="1"/>
  <c r="CF18" i="1"/>
  <c r="BW18" i="1"/>
  <c r="BV18" i="1"/>
  <c r="BU18" i="1"/>
  <c r="BT18" i="1"/>
  <c r="BS18" i="1"/>
  <c r="BR18" i="1"/>
  <c r="BQ18" i="1"/>
  <c r="BP18" i="1"/>
  <c r="BO18" i="1"/>
  <c r="BN18" i="1"/>
  <c r="CG18" i="1" s="1"/>
  <c r="BM18" i="1"/>
  <c r="BL18" i="1"/>
  <c r="BK18" i="1"/>
  <c r="BJ18" i="1"/>
  <c r="BI18" i="1"/>
  <c r="BH18" i="1"/>
  <c r="BG18" i="1"/>
  <c r="BF18" i="1"/>
  <c r="BE18" i="1"/>
  <c r="BD18" i="1"/>
  <c r="BC18" i="1"/>
  <c r="BB18" i="1"/>
  <c r="CH18" i="1" s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BY18" i="1" s="1"/>
  <c r="CI18" i="1" s="1"/>
  <c r="AB18" i="1"/>
  <c r="CJ18" i="1" s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H18" i="1"/>
  <c r="F18" i="1"/>
  <c r="E18" i="1"/>
  <c r="D18" i="1"/>
  <c r="C18" i="1"/>
  <c r="A18" i="1"/>
  <c r="BW17" i="1"/>
  <c r="BV17" i="1"/>
  <c r="BU17" i="1"/>
  <c r="BT17" i="1"/>
  <c r="BS17" i="1"/>
  <c r="BR17" i="1"/>
  <c r="BQ17" i="1"/>
  <c r="BP17" i="1"/>
  <c r="BO17" i="1"/>
  <c r="BN17" i="1"/>
  <c r="CG17" i="1" s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CH17" i="1" s="1"/>
  <c r="AI17" i="1"/>
  <c r="AH17" i="1"/>
  <c r="AG17" i="1"/>
  <c r="AF17" i="1"/>
  <c r="AE17" i="1"/>
  <c r="AD17" i="1"/>
  <c r="AC17" i="1"/>
  <c r="AB17" i="1"/>
  <c r="CJ17" i="1" s="1"/>
  <c r="AA17" i="1"/>
  <c r="Z17" i="1"/>
  <c r="Y17" i="1"/>
  <c r="X17" i="1"/>
  <c r="BY17" i="1" s="1"/>
  <c r="CI17" i="1" s="1"/>
  <c r="W17" i="1"/>
  <c r="V17" i="1"/>
  <c r="U17" i="1"/>
  <c r="T17" i="1"/>
  <c r="S17" i="1"/>
  <c r="R17" i="1"/>
  <c r="Q17" i="1"/>
  <c r="P17" i="1"/>
  <c r="O17" i="1"/>
  <c r="CF17" i="1" s="1"/>
  <c r="N17" i="1"/>
  <c r="M17" i="1"/>
  <c r="L17" i="1"/>
  <c r="J17" i="1"/>
  <c r="I17" i="1"/>
  <c r="H17" i="1"/>
  <c r="F17" i="1"/>
  <c r="E17" i="1"/>
  <c r="D17" i="1"/>
  <c r="C17" i="1"/>
  <c r="A17" i="1"/>
  <c r="CF16" i="1"/>
  <c r="BW16" i="1"/>
  <c r="BV16" i="1"/>
  <c r="BU16" i="1"/>
  <c r="BT16" i="1"/>
  <c r="BS16" i="1"/>
  <c r="BR16" i="1"/>
  <c r="BQ16" i="1"/>
  <c r="BP16" i="1"/>
  <c r="BO16" i="1"/>
  <c r="BN16" i="1"/>
  <c r="CG16" i="1" s="1"/>
  <c r="BM16" i="1"/>
  <c r="BL16" i="1"/>
  <c r="BK16" i="1"/>
  <c r="BJ16" i="1"/>
  <c r="BI16" i="1"/>
  <c r="BH16" i="1"/>
  <c r="BG16" i="1"/>
  <c r="BF16" i="1"/>
  <c r="BE16" i="1"/>
  <c r="BD16" i="1"/>
  <c r="BC16" i="1"/>
  <c r="BB16" i="1"/>
  <c r="CH16" i="1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BY16" i="1" s="1"/>
  <c r="CI16" i="1" s="1"/>
  <c r="AB16" i="1"/>
  <c r="CJ16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F16" i="1"/>
  <c r="E16" i="1"/>
  <c r="D16" i="1"/>
  <c r="C16" i="1"/>
  <c r="A16" i="1"/>
  <c r="BW15" i="1"/>
  <c r="BV15" i="1"/>
  <c r="BU15" i="1"/>
  <c r="BT15" i="1"/>
  <c r="BS15" i="1"/>
  <c r="BR15" i="1"/>
  <c r="BQ15" i="1"/>
  <c r="BP15" i="1"/>
  <c r="BO15" i="1"/>
  <c r="BN15" i="1"/>
  <c r="CG15" i="1" s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CH15" i="1" s="1"/>
  <c r="AI15" i="1"/>
  <c r="AH15" i="1"/>
  <c r="AG15" i="1"/>
  <c r="AF15" i="1"/>
  <c r="AE15" i="1"/>
  <c r="AD15" i="1"/>
  <c r="AC15" i="1"/>
  <c r="AB15" i="1"/>
  <c r="CJ15" i="1" s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F15" i="1" s="1"/>
  <c r="N15" i="1"/>
  <c r="M15" i="1"/>
  <c r="L15" i="1"/>
  <c r="J15" i="1"/>
  <c r="I15" i="1"/>
  <c r="H15" i="1"/>
  <c r="F15" i="1"/>
  <c r="E15" i="1"/>
  <c r="D15" i="1"/>
  <c r="C15" i="1"/>
  <c r="A15" i="1"/>
  <c r="CF14" i="1"/>
  <c r="BW14" i="1"/>
  <c r="BV14" i="1"/>
  <c r="BU14" i="1"/>
  <c r="BT14" i="1"/>
  <c r="BS14" i="1"/>
  <c r="BR14" i="1"/>
  <c r="BQ14" i="1"/>
  <c r="BP14" i="1"/>
  <c r="BO14" i="1"/>
  <c r="BN14" i="1"/>
  <c r="CG14" i="1" s="1"/>
  <c r="BM14" i="1"/>
  <c r="BL14" i="1"/>
  <c r="BK14" i="1"/>
  <c r="BJ14" i="1"/>
  <c r="BI14" i="1"/>
  <c r="BH14" i="1"/>
  <c r="BG14" i="1"/>
  <c r="BF14" i="1"/>
  <c r="BE14" i="1"/>
  <c r="BD14" i="1"/>
  <c r="BC14" i="1"/>
  <c r="BB14" i="1"/>
  <c r="CH14" i="1" s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BY14" i="1" s="1"/>
  <c r="CI14" i="1" s="1"/>
  <c r="AB14" i="1"/>
  <c r="CJ14" i="1" s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F14" i="1"/>
  <c r="E14" i="1"/>
  <c r="D14" i="1"/>
  <c r="C14" i="1"/>
  <c r="A14" i="1"/>
  <c r="BW13" i="1"/>
  <c r="BV13" i="1"/>
  <c r="BU13" i="1"/>
  <c r="BT13" i="1"/>
  <c r="BS13" i="1"/>
  <c r="BR13" i="1"/>
  <c r="BQ13" i="1"/>
  <c r="BP13" i="1"/>
  <c r="BO13" i="1"/>
  <c r="BN13" i="1"/>
  <c r="CG13" i="1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CH13" i="1" s="1"/>
  <c r="AI13" i="1"/>
  <c r="AH13" i="1"/>
  <c r="AG13" i="1"/>
  <c r="AF13" i="1"/>
  <c r="AE13" i="1"/>
  <c r="AD13" i="1"/>
  <c r="AC13" i="1"/>
  <c r="AB13" i="1"/>
  <c r="CJ13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F13" i="1" s="1"/>
  <c r="N13" i="1"/>
  <c r="M13" i="1"/>
  <c r="L13" i="1"/>
  <c r="J13" i="1"/>
  <c r="I13" i="1"/>
  <c r="H13" i="1"/>
  <c r="F13" i="1"/>
  <c r="E13" i="1"/>
  <c r="D13" i="1"/>
  <c r="C13" i="1"/>
  <c r="A13" i="1"/>
  <c r="CG12" i="1"/>
  <c r="CF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CH12" i="1" s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BY12" i="1" s="1"/>
  <c r="CI12" i="1" s="1"/>
  <c r="AB12" i="1"/>
  <c r="CJ12" i="1" s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F12" i="1"/>
  <c r="E12" i="1"/>
  <c r="D12" i="1"/>
  <c r="C12" i="1"/>
  <c r="A12" i="1"/>
  <c r="BW11" i="1"/>
  <c r="BV11" i="1"/>
  <c r="BU11" i="1"/>
  <c r="BT11" i="1"/>
  <c r="BS11" i="1"/>
  <c r="BR11" i="1"/>
  <c r="BQ11" i="1"/>
  <c r="BP11" i="1"/>
  <c r="BO11" i="1"/>
  <c r="BN11" i="1"/>
  <c r="CG11" i="1" s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CH11" i="1" s="1"/>
  <c r="AI11" i="1"/>
  <c r="AH11" i="1"/>
  <c r="AG11" i="1"/>
  <c r="AF11" i="1"/>
  <c r="AE11" i="1"/>
  <c r="AD11" i="1"/>
  <c r="AC11" i="1"/>
  <c r="AB11" i="1"/>
  <c r="CJ11" i="1" s="1"/>
  <c r="AA11" i="1"/>
  <c r="Z11" i="1"/>
  <c r="Y11" i="1"/>
  <c r="X11" i="1"/>
  <c r="W11" i="1"/>
  <c r="V11" i="1"/>
  <c r="U11" i="1"/>
  <c r="T11" i="1"/>
  <c r="BY11" i="1" s="1"/>
  <c r="CI11" i="1" s="1"/>
  <c r="S11" i="1"/>
  <c r="R11" i="1"/>
  <c r="Q11" i="1"/>
  <c r="P11" i="1"/>
  <c r="O11" i="1"/>
  <c r="CF11" i="1" s="1"/>
  <c r="N11" i="1"/>
  <c r="M11" i="1"/>
  <c r="L11" i="1"/>
  <c r="J11" i="1"/>
  <c r="I11" i="1"/>
  <c r="H11" i="1"/>
  <c r="F11" i="1"/>
  <c r="E11" i="1"/>
  <c r="D11" i="1"/>
  <c r="C11" i="1"/>
  <c r="A11" i="1"/>
  <c r="CF10" i="1"/>
  <c r="BW10" i="1"/>
  <c r="BV10" i="1"/>
  <c r="BU10" i="1"/>
  <c r="BT10" i="1"/>
  <c r="BS10" i="1"/>
  <c r="BR10" i="1"/>
  <c r="BQ10" i="1"/>
  <c r="BP10" i="1"/>
  <c r="BO10" i="1"/>
  <c r="BN10" i="1"/>
  <c r="CG10" i="1" s="1"/>
  <c r="BM10" i="1"/>
  <c r="BL10" i="1"/>
  <c r="BK10" i="1"/>
  <c r="BJ10" i="1"/>
  <c r="BI10" i="1"/>
  <c r="BH10" i="1"/>
  <c r="BG10" i="1"/>
  <c r="BF10" i="1"/>
  <c r="BE10" i="1"/>
  <c r="BD10" i="1"/>
  <c r="BC10" i="1"/>
  <c r="BB10" i="1"/>
  <c r="CH10" i="1" s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BY10" i="1" s="1"/>
  <c r="CI10" i="1" s="1"/>
  <c r="AB10" i="1"/>
  <c r="CJ10" i="1" s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F10" i="1"/>
  <c r="E10" i="1"/>
  <c r="D10" i="1"/>
  <c r="C10" i="1"/>
  <c r="A10" i="1"/>
  <c r="BW9" i="1"/>
  <c r="BV9" i="1"/>
  <c r="BU9" i="1"/>
  <c r="BT9" i="1"/>
  <c r="BS9" i="1"/>
  <c r="BR9" i="1"/>
  <c r="BQ9" i="1"/>
  <c r="BP9" i="1"/>
  <c r="BO9" i="1"/>
  <c r="BN9" i="1"/>
  <c r="CG9" i="1" s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CH9" i="1" s="1"/>
  <c r="AI9" i="1"/>
  <c r="AH9" i="1"/>
  <c r="AG9" i="1"/>
  <c r="AF9" i="1"/>
  <c r="AE9" i="1"/>
  <c r="AD9" i="1"/>
  <c r="AC9" i="1"/>
  <c r="AB9" i="1"/>
  <c r="CJ9" i="1" s="1"/>
  <c r="AA9" i="1"/>
  <c r="Z9" i="1"/>
  <c r="Y9" i="1"/>
  <c r="X9" i="1"/>
  <c r="W9" i="1"/>
  <c r="V9" i="1"/>
  <c r="U9" i="1"/>
  <c r="T9" i="1"/>
  <c r="S9" i="1"/>
  <c r="R9" i="1"/>
  <c r="Q9" i="1"/>
  <c r="P9" i="1"/>
  <c r="O9" i="1"/>
  <c r="CF9" i="1" s="1"/>
  <c r="N9" i="1"/>
  <c r="M9" i="1"/>
  <c r="L9" i="1"/>
  <c r="J9" i="1"/>
  <c r="I9" i="1"/>
  <c r="H9" i="1"/>
  <c r="F9" i="1"/>
  <c r="E9" i="1"/>
  <c r="D9" i="1"/>
  <c r="C9" i="1"/>
  <c r="A9" i="1"/>
  <c r="CF8" i="1"/>
  <c r="BW8" i="1"/>
  <c r="BV8" i="1"/>
  <c r="BU8" i="1"/>
  <c r="BT8" i="1"/>
  <c r="BS8" i="1"/>
  <c r="BR8" i="1"/>
  <c r="BQ8" i="1"/>
  <c r="BP8" i="1"/>
  <c r="BO8" i="1"/>
  <c r="BN8" i="1"/>
  <c r="CG8" i="1" s="1"/>
  <c r="BM8" i="1"/>
  <c r="BL8" i="1"/>
  <c r="BK8" i="1"/>
  <c r="BJ8" i="1"/>
  <c r="BI8" i="1"/>
  <c r="BH8" i="1"/>
  <c r="BG8" i="1"/>
  <c r="BF8" i="1"/>
  <c r="BE8" i="1"/>
  <c r="BD8" i="1"/>
  <c r="BC8" i="1"/>
  <c r="BB8" i="1"/>
  <c r="CH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BY8" i="1" s="1"/>
  <c r="CI8" i="1" s="1"/>
  <c r="AB8" i="1"/>
  <c r="CJ8" i="1" s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F8" i="1"/>
  <c r="E8" i="1"/>
  <c r="D8" i="1"/>
  <c r="C8" i="1"/>
  <c r="A8" i="1"/>
  <c r="BW7" i="1"/>
  <c r="BV7" i="1"/>
  <c r="BU7" i="1"/>
  <c r="BT7" i="1"/>
  <c r="BS7" i="1"/>
  <c r="BR7" i="1"/>
  <c r="BQ7" i="1"/>
  <c r="BP7" i="1"/>
  <c r="BO7" i="1"/>
  <c r="BN7" i="1"/>
  <c r="CG7" i="1" s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CH7" i="1" s="1"/>
  <c r="AI7" i="1"/>
  <c r="AH7" i="1"/>
  <c r="AG7" i="1"/>
  <c r="AF7" i="1"/>
  <c r="AE7" i="1"/>
  <c r="AD7" i="1"/>
  <c r="AC7" i="1"/>
  <c r="AB7" i="1"/>
  <c r="CJ7" i="1" s="1"/>
  <c r="AA7" i="1"/>
  <c r="Z7" i="1"/>
  <c r="Y7" i="1"/>
  <c r="X7" i="1"/>
  <c r="W7" i="1"/>
  <c r="V7" i="1"/>
  <c r="U7" i="1"/>
  <c r="T7" i="1"/>
  <c r="S7" i="1"/>
  <c r="R7" i="1"/>
  <c r="Q7" i="1"/>
  <c r="P7" i="1"/>
  <c r="O7" i="1"/>
  <c r="CF7" i="1" s="1"/>
  <c r="N7" i="1"/>
  <c r="M7" i="1"/>
  <c r="L7" i="1"/>
  <c r="J7" i="1"/>
  <c r="I7" i="1"/>
  <c r="H7" i="1"/>
  <c r="F7" i="1"/>
  <c r="E7" i="1"/>
  <c r="D7" i="1"/>
  <c r="C7" i="1"/>
  <c r="A7" i="1"/>
  <c r="CF6" i="1"/>
  <c r="BW6" i="1"/>
  <c r="BV6" i="1"/>
  <c r="BU6" i="1"/>
  <c r="BT6" i="1"/>
  <c r="BS6" i="1"/>
  <c r="BR6" i="1"/>
  <c r="BQ6" i="1"/>
  <c r="BP6" i="1"/>
  <c r="BO6" i="1"/>
  <c r="BN6" i="1"/>
  <c r="CG6" i="1" s="1"/>
  <c r="BM6" i="1"/>
  <c r="BL6" i="1"/>
  <c r="BK6" i="1"/>
  <c r="BJ6" i="1"/>
  <c r="BI6" i="1"/>
  <c r="BH6" i="1"/>
  <c r="BG6" i="1"/>
  <c r="BF6" i="1"/>
  <c r="BE6" i="1"/>
  <c r="BD6" i="1"/>
  <c r="BC6" i="1"/>
  <c r="BB6" i="1"/>
  <c r="CH6" i="1" s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BY6" i="1" s="1"/>
  <c r="CI6" i="1" s="1"/>
  <c r="AB6" i="1"/>
  <c r="CJ6" i="1" s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H6" i="1"/>
  <c r="F6" i="1"/>
  <c r="E6" i="1"/>
  <c r="D6" i="1"/>
  <c r="C6" i="1"/>
  <c r="A6" i="1"/>
  <c r="BW5" i="1"/>
  <c r="BV5" i="1"/>
  <c r="BU5" i="1"/>
  <c r="BT5" i="1"/>
  <c r="BS5" i="1"/>
  <c r="BR5" i="1"/>
  <c r="BQ5" i="1"/>
  <c r="BP5" i="1"/>
  <c r="BO5" i="1"/>
  <c r="BN5" i="1"/>
  <c r="CG5" i="1" s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CH5" i="1" s="1"/>
  <c r="AI5" i="1"/>
  <c r="AH5" i="1"/>
  <c r="AG5" i="1"/>
  <c r="AF5" i="1"/>
  <c r="AE5" i="1"/>
  <c r="AD5" i="1"/>
  <c r="AC5" i="1"/>
  <c r="AB5" i="1"/>
  <c r="CJ5" i="1" s="1"/>
  <c r="AA5" i="1"/>
  <c r="Z5" i="1"/>
  <c r="Y5" i="1"/>
  <c r="X5" i="1"/>
  <c r="W5" i="1"/>
  <c r="V5" i="1"/>
  <c r="U5" i="1"/>
  <c r="T5" i="1"/>
  <c r="S5" i="1"/>
  <c r="R5" i="1"/>
  <c r="Q5" i="1"/>
  <c r="P5" i="1"/>
  <c r="O5" i="1"/>
  <c r="CF5" i="1" s="1"/>
  <c r="N5" i="1"/>
  <c r="M5" i="1"/>
  <c r="L5" i="1"/>
  <c r="J5" i="1"/>
  <c r="I5" i="1"/>
  <c r="H5" i="1"/>
  <c r="F5" i="1"/>
  <c r="E5" i="1"/>
  <c r="D5" i="1"/>
  <c r="C5" i="1"/>
  <c r="A5" i="1"/>
  <c r="CF4" i="1"/>
  <c r="BW4" i="1"/>
  <c r="BV4" i="1"/>
  <c r="BU4" i="1"/>
  <c r="BT4" i="1"/>
  <c r="BS4" i="1"/>
  <c r="BR4" i="1"/>
  <c r="BQ4" i="1"/>
  <c r="BP4" i="1"/>
  <c r="BO4" i="1"/>
  <c r="BN4" i="1"/>
  <c r="CG4" i="1" s="1"/>
  <c r="BM4" i="1"/>
  <c r="BL4" i="1"/>
  <c r="BK4" i="1"/>
  <c r="BJ4" i="1"/>
  <c r="BI4" i="1"/>
  <c r="BH4" i="1"/>
  <c r="BG4" i="1"/>
  <c r="BF4" i="1"/>
  <c r="BE4" i="1"/>
  <c r="BD4" i="1"/>
  <c r="BC4" i="1"/>
  <c r="BB4" i="1"/>
  <c r="CH4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BY4" i="1" s="1"/>
  <c r="CI4" i="1" s="1"/>
  <c r="AB4" i="1"/>
  <c r="CJ4" i="1" s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J4" i="1"/>
  <c r="I4" i="1"/>
  <c r="H4" i="1"/>
  <c r="F4" i="1"/>
  <c r="E4" i="1"/>
  <c r="D4" i="1"/>
  <c r="C4" i="1"/>
  <c r="A4" i="1"/>
  <c r="BW3" i="1"/>
  <c r="BV3" i="1"/>
  <c r="BU3" i="1"/>
  <c r="BT3" i="1"/>
  <c r="BS3" i="1"/>
  <c r="BR3" i="1"/>
  <c r="BQ3" i="1"/>
  <c r="BP3" i="1"/>
  <c r="BO3" i="1"/>
  <c r="BN3" i="1"/>
  <c r="CG3" i="1" s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CH3" i="1" s="1"/>
  <c r="AI3" i="1"/>
  <c r="AH3" i="1"/>
  <c r="AG3" i="1"/>
  <c r="AF3" i="1"/>
  <c r="AE3" i="1"/>
  <c r="AD3" i="1"/>
  <c r="AC3" i="1"/>
  <c r="AB3" i="1"/>
  <c r="CJ3" i="1" s="1"/>
  <c r="AA3" i="1"/>
  <c r="Z3" i="1"/>
  <c r="Y3" i="1"/>
  <c r="X3" i="1"/>
  <c r="W3" i="1"/>
  <c r="V3" i="1"/>
  <c r="U3" i="1"/>
  <c r="T3" i="1"/>
  <c r="BY3" i="1" s="1"/>
  <c r="CI3" i="1" s="1"/>
  <c r="S3" i="1"/>
  <c r="R3" i="1"/>
  <c r="Q3" i="1"/>
  <c r="P3" i="1"/>
  <c r="O3" i="1"/>
  <c r="CF3" i="1" s="1"/>
  <c r="N3" i="1"/>
  <c r="M3" i="1"/>
  <c r="L3" i="1"/>
  <c r="J3" i="1"/>
  <c r="I3" i="1"/>
  <c r="H3" i="1"/>
  <c r="F3" i="1"/>
  <c r="E3" i="1"/>
  <c r="D3" i="1"/>
  <c r="C3" i="1"/>
  <c r="A3" i="1"/>
  <c r="CF2" i="1"/>
  <c r="BW2" i="1"/>
  <c r="BV2" i="1"/>
  <c r="BU2" i="1"/>
  <c r="BT2" i="1"/>
  <c r="BS2" i="1"/>
  <c r="BR2" i="1"/>
  <c r="BQ2" i="1"/>
  <c r="BP2" i="1"/>
  <c r="BO2" i="1"/>
  <c r="BN2" i="1"/>
  <c r="CG2" i="1" s="1"/>
  <c r="BM2" i="1"/>
  <c r="BL2" i="1"/>
  <c r="BK2" i="1"/>
  <c r="BJ2" i="1"/>
  <c r="BI2" i="1"/>
  <c r="BH2" i="1"/>
  <c r="BG2" i="1"/>
  <c r="BF2" i="1"/>
  <c r="BE2" i="1"/>
  <c r="BD2" i="1"/>
  <c r="BC2" i="1"/>
  <c r="BB2" i="1"/>
  <c r="CH2" i="1" s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BY2" i="1" s="1"/>
  <c r="CI2" i="1" s="1"/>
  <c r="AB2" i="1"/>
  <c r="CJ2" i="1" s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J2" i="1"/>
  <c r="I2" i="1"/>
  <c r="H2" i="1"/>
  <c r="F2" i="1"/>
  <c r="E2" i="1"/>
  <c r="D2" i="1"/>
  <c r="C2" i="1"/>
  <c r="A2" i="1"/>
  <c r="CF1" i="1"/>
  <c r="CE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1" i="1"/>
  <c r="M1" i="1"/>
  <c r="K1" i="1"/>
  <c r="J1" i="1"/>
  <c r="I1" i="1"/>
  <c r="F1" i="1"/>
  <c r="E1" i="1"/>
  <c r="D1" i="1"/>
  <c r="C1" i="1"/>
  <c r="BY31" i="1" l="1"/>
  <c r="CI31" i="1" s="1"/>
  <c r="BY27" i="1"/>
  <c r="CI27" i="1" s="1"/>
  <c r="BY35" i="1"/>
  <c r="CI35" i="1" s="1"/>
  <c r="BY29" i="1"/>
  <c r="CI29" i="1" s="1"/>
  <c r="BY37" i="1"/>
  <c r="CI37" i="1" s="1"/>
  <c r="BY39" i="1"/>
  <c r="CI39" i="1" s="1"/>
  <c r="BY5" i="1"/>
  <c r="CI5" i="1" s="1"/>
  <c r="BY7" i="1"/>
  <c r="CI7" i="1" s="1"/>
  <c r="BY9" i="1"/>
  <c r="CI9" i="1" s="1"/>
  <c r="BY13" i="1"/>
  <c r="CI13" i="1" s="1"/>
  <c r="BY15" i="1"/>
  <c r="CI15" i="1" s="1"/>
  <c r="BY19" i="1"/>
  <c r="CI19" i="1" s="1"/>
  <c r="BY21" i="1"/>
  <c r="CI21" i="1" s="1"/>
  <c r="BY23" i="1"/>
  <c r="CI23" i="1" s="1"/>
  <c r="BY25" i="1"/>
  <c r="CI25" i="1" s="1"/>
</calcChain>
</file>

<file path=xl/sharedStrings.xml><?xml version="1.0" encoding="utf-8"?>
<sst xmlns="http://schemas.openxmlformats.org/spreadsheetml/2006/main" count="52" uniqueCount="15">
  <si>
    <t>S. NO.</t>
  </si>
  <si>
    <t>BARCODE</t>
  </si>
  <si>
    <t>Roll No</t>
  </si>
  <si>
    <t>COLLEGE</t>
  </si>
  <si>
    <t>BRANCH</t>
  </si>
  <si>
    <t>SGPA6</t>
  </si>
  <si>
    <t xml:space="preserve">CGPA </t>
  </si>
  <si>
    <t>TOT SEM MARKS</t>
  </si>
  <si>
    <t>MARKS OBTAINED</t>
  </si>
  <si>
    <t>% BASED ON SGPA</t>
  </si>
  <si>
    <t>STATUS</t>
  </si>
  <si>
    <t>Result Publish</t>
  </si>
  <si>
    <t>Marksheet</t>
  </si>
  <si>
    <t>JUNE, 2023</t>
  </si>
  <si>
    <t>TCr1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</si>
</sst>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 Light"/>
      <family val="1"/>
      <scheme val="major"/>
    </font>
    <font>
      <sz val="8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Result%20-%20B.Sc%20AAM%202nd%20Semester%20-2022-2023.xlsx" TargetMode="External"/><Relationship Id="rId1" Type="http://schemas.openxmlformats.org/officeDocument/2006/relationships/externalLinkPath" Target="file:///C:\Users\user\Downloads\Result%20-%20B.Sc%20AAM%202nd%20Semester%20-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NAL MARKS"/>
      <sheetName val="EXT"/>
      <sheetName val="BASIC DATA BASE"/>
      <sheetName val="Sheet1"/>
      <sheetName val="Sheet2"/>
      <sheetName val="Sheet3"/>
      <sheetName val="Sheet4"/>
      <sheetName val="Sheet5"/>
      <sheetName val="Sheet6"/>
      <sheetName val="Sheet7"/>
      <sheetName val="FINAL DATA BASE"/>
      <sheetName val="TABULATION SHEET"/>
      <sheetName val="SGPA"/>
      <sheetName val="CGPA SHEET"/>
    </sheetNames>
    <sheetDataSet>
      <sheetData sheetId="0" refreshError="1"/>
      <sheetData sheetId="1" refreshError="1">
        <row r="11">
          <cell r="A11">
            <v>1</v>
          </cell>
          <cell r="B11">
            <v>72212006</v>
          </cell>
          <cell r="C11" t="str">
            <v>Abhishek</v>
          </cell>
        </row>
        <row r="12">
          <cell r="A12">
            <v>2</v>
          </cell>
          <cell r="B12">
            <v>72210154</v>
          </cell>
          <cell r="C12" t="str">
            <v>Akashdeep Singh</v>
          </cell>
        </row>
        <row r="13">
          <cell r="A13">
            <v>3</v>
          </cell>
          <cell r="B13">
            <v>72211531</v>
          </cell>
          <cell r="C13" t="str">
            <v>Amandeep Kaur</v>
          </cell>
        </row>
        <row r="14">
          <cell r="A14">
            <v>4</v>
          </cell>
          <cell r="B14">
            <v>72210491</v>
          </cell>
          <cell r="C14" t="str">
            <v>Danish Modi</v>
          </cell>
        </row>
        <row r="15">
          <cell r="A15">
            <v>5</v>
          </cell>
          <cell r="B15">
            <v>72210304</v>
          </cell>
          <cell r="C15" t="str">
            <v>Dilbar Singh</v>
          </cell>
        </row>
        <row r="16">
          <cell r="A16">
            <v>6</v>
          </cell>
          <cell r="B16">
            <v>72211649</v>
          </cell>
          <cell r="C16" t="str">
            <v>Diya Tomar</v>
          </cell>
        </row>
        <row r="17">
          <cell r="A17">
            <v>7</v>
          </cell>
          <cell r="B17">
            <v>72212097</v>
          </cell>
          <cell r="C17" t="str">
            <v>Gurbinder Singh</v>
          </cell>
        </row>
        <row r="18">
          <cell r="A18">
            <v>8</v>
          </cell>
          <cell r="B18">
            <v>72211293</v>
          </cell>
          <cell r="C18" t="str">
            <v>Harmanjot Singh</v>
          </cell>
        </row>
        <row r="19">
          <cell r="A19">
            <v>9</v>
          </cell>
          <cell r="B19">
            <v>72210967</v>
          </cell>
          <cell r="C19" t="str">
            <v>Harpinder Singh</v>
          </cell>
        </row>
        <row r="20">
          <cell r="A20">
            <v>10</v>
          </cell>
          <cell r="B20">
            <v>72210656</v>
          </cell>
          <cell r="C20" t="str">
            <v>Harpreet Kaur</v>
          </cell>
        </row>
        <row r="21">
          <cell r="A21">
            <v>11</v>
          </cell>
          <cell r="B21">
            <v>72211606</v>
          </cell>
          <cell r="C21" t="str">
            <v>Harpreet Singh</v>
          </cell>
        </row>
        <row r="22">
          <cell r="A22">
            <v>12</v>
          </cell>
          <cell r="B22">
            <v>72211387</v>
          </cell>
          <cell r="C22" t="str">
            <v>Jaskaranpreet Singh</v>
          </cell>
        </row>
        <row r="23">
          <cell r="A23">
            <v>13</v>
          </cell>
          <cell r="B23">
            <v>72210591</v>
          </cell>
          <cell r="C23" t="str">
            <v>Jyoti Kaur</v>
          </cell>
        </row>
        <row r="24">
          <cell r="A24">
            <v>14</v>
          </cell>
          <cell r="B24">
            <v>72212738</v>
          </cell>
          <cell r="C24" t="str">
            <v>Kiranjeet Kaur</v>
          </cell>
        </row>
        <row r="25">
          <cell r="A25">
            <v>15</v>
          </cell>
          <cell r="B25">
            <v>72210637</v>
          </cell>
          <cell r="C25" t="str">
            <v>Mandeep Kaur</v>
          </cell>
        </row>
        <row r="26">
          <cell r="A26">
            <v>16</v>
          </cell>
          <cell r="B26">
            <v>72210700</v>
          </cell>
          <cell r="C26" t="str">
            <v>Manpreet Kaur</v>
          </cell>
        </row>
        <row r="27">
          <cell r="A27">
            <v>17</v>
          </cell>
          <cell r="B27">
            <v>72211465</v>
          </cell>
          <cell r="C27" t="str">
            <v>Manpreet Kaur</v>
          </cell>
        </row>
        <row r="28">
          <cell r="A28">
            <v>18</v>
          </cell>
          <cell r="B28">
            <v>72211831</v>
          </cell>
          <cell r="C28" t="str">
            <v>Mbale Luckson</v>
          </cell>
        </row>
        <row r="29">
          <cell r="A29">
            <v>19</v>
          </cell>
          <cell r="B29">
            <v>72212652</v>
          </cell>
          <cell r="C29" t="str">
            <v>Mehak</v>
          </cell>
        </row>
        <row r="30">
          <cell r="A30">
            <v>20</v>
          </cell>
          <cell r="B30">
            <v>72211829</v>
          </cell>
          <cell r="C30" t="str">
            <v>Nodumo Prudence Ndlovu</v>
          </cell>
        </row>
        <row r="31">
          <cell r="A31">
            <v>21</v>
          </cell>
          <cell r="B31">
            <v>72211349</v>
          </cell>
          <cell r="C31" t="str">
            <v>Pawandeep kaur</v>
          </cell>
        </row>
        <row r="32">
          <cell r="A32">
            <v>22</v>
          </cell>
          <cell r="B32">
            <v>72210723</v>
          </cell>
          <cell r="C32" t="str">
            <v>Pawanjit Singh</v>
          </cell>
        </row>
        <row r="33">
          <cell r="A33">
            <v>23</v>
          </cell>
          <cell r="B33">
            <v>72210492</v>
          </cell>
          <cell r="C33" t="str">
            <v>Prabhjeet Rai</v>
          </cell>
        </row>
        <row r="34">
          <cell r="A34">
            <v>24</v>
          </cell>
          <cell r="B34">
            <v>72210288</v>
          </cell>
          <cell r="C34" t="str">
            <v>Priya</v>
          </cell>
        </row>
        <row r="35">
          <cell r="A35">
            <v>25</v>
          </cell>
          <cell r="B35">
            <v>72212522</v>
          </cell>
          <cell r="C35" t="str">
            <v>Priya</v>
          </cell>
        </row>
        <row r="36">
          <cell r="A36">
            <v>26</v>
          </cell>
          <cell r="B36">
            <v>72212562</v>
          </cell>
          <cell r="C36" t="str">
            <v>Priya Thakur</v>
          </cell>
        </row>
        <row r="37">
          <cell r="A37">
            <v>27</v>
          </cell>
          <cell r="B37">
            <v>72212728</v>
          </cell>
          <cell r="C37" t="str">
            <v>Ravinder Singh</v>
          </cell>
        </row>
        <row r="38">
          <cell r="A38">
            <v>28</v>
          </cell>
          <cell r="B38">
            <v>72212457</v>
          </cell>
          <cell r="C38" t="str">
            <v>Rekha</v>
          </cell>
        </row>
        <row r="39">
          <cell r="A39">
            <v>29</v>
          </cell>
          <cell r="B39">
            <v>72211391</v>
          </cell>
          <cell r="C39" t="str">
            <v>Roomi Kumari</v>
          </cell>
        </row>
        <row r="40">
          <cell r="A40">
            <v>30</v>
          </cell>
          <cell r="B40">
            <v>72211100</v>
          </cell>
          <cell r="C40" t="str">
            <v>Sandeep kaur</v>
          </cell>
        </row>
        <row r="41">
          <cell r="A41">
            <v>31</v>
          </cell>
          <cell r="B41">
            <v>72210658</v>
          </cell>
          <cell r="C41" t="str">
            <v>Satguru Singh</v>
          </cell>
        </row>
        <row r="42">
          <cell r="A42">
            <v>32</v>
          </cell>
          <cell r="B42">
            <v>72211392</v>
          </cell>
          <cell r="C42" t="str">
            <v>Shivam Kumar</v>
          </cell>
        </row>
        <row r="43">
          <cell r="A43">
            <v>33</v>
          </cell>
          <cell r="B43">
            <v>72211350</v>
          </cell>
          <cell r="C43" t="str">
            <v>Sukhjeet Kaur</v>
          </cell>
        </row>
        <row r="44">
          <cell r="A44">
            <v>34</v>
          </cell>
          <cell r="B44">
            <v>72211696</v>
          </cell>
          <cell r="C44" t="str">
            <v>Sukhjinder Kaur</v>
          </cell>
        </row>
        <row r="45">
          <cell r="A45">
            <v>35</v>
          </cell>
          <cell r="B45">
            <v>72212276</v>
          </cell>
          <cell r="C45" t="str">
            <v>Suleiman Ali Mussa</v>
          </cell>
        </row>
        <row r="46">
          <cell r="A46">
            <v>36</v>
          </cell>
          <cell r="B46">
            <v>72210722</v>
          </cell>
          <cell r="C46" t="str">
            <v>Tajinder Kaur</v>
          </cell>
        </row>
        <row r="47">
          <cell r="A47">
            <v>37</v>
          </cell>
          <cell r="B47">
            <v>72210902</v>
          </cell>
          <cell r="C47" t="str">
            <v>Tajinder Singh</v>
          </cell>
        </row>
        <row r="48">
          <cell r="A48">
            <v>38</v>
          </cell>
          <cell r="B48">
            <v>72212187</v>
          </cell>
          <cell r="C48" t="str">
            <v>Vanshika</v>
          </cell>
        </row>
      </sheetData>
      <sheetData sheetId="2" refreshError="1">
        <row r="1">
          <cell r="B1" t="str">
            <v>ENROLEMENT NO</v>
          </cell>
          <cell r="C1" t="str">
            <v>STUDENT NAME</v>
          </cell>
          <cell r="D1" t="str">
            <v>FATHER`S NAME</v>
          </cell>
          <cell r="E1" t="str">
            <v>MOTHER`S NAME</v>
          </cell>
          <cell r="G1" t="str">
            <v>COURSE</v>
          </cell>
          <cell r="H1" t="str">
            <v>SEMESTER</v>
          </cell>
          <cell r="I1" t="str">
            <v>EXAMINATION M/YR</v>
          </cell>
        </row>
        <row r="2">
          <cell r="D2" t="e">
            <v>#N/A</v>
          </cell>
          <cell r="E2" t="e">
            <v>#N/A</v>
          </cell>
          <cell r="F2" t="str">
            <v>SCHOOL OF HOTEL MANAGEMENT, TOURISM &amp; AIRLINES MANAGEMENT</v>
          </cell>
          <cell r="G2" t="str">
            <v>B.Sc AAM</v>
          </cell>
          <cell r="H2" t="str">
            <v>SECOND</v>
          </cell>
          <cell r="J2" t="str">
            <v>-------NA-----</v>
          </cell>
        </row>
        <row r="3">
          <cell r="D3" t="e">
            <v>#N/A</v>
          </cell>
          <cell r="E3" t="e">
            <v>#N/A</v>
          </cell>
          <cell r="F3" t="str">
            <v>SCHOOL OF HOTEL MANAGEMENT, TOURISM &amp; AIRLINES MANAGEMENT</v>
          </cell>
          <cell r="G3" t="str">
            <v>B.Sc AAM</v>
          </cell>
          <cell r="H3" t="str">
            <v>SECOND</v>
          </cell>
          <cell r="J3" t="str">
            <v>-------NA-----</v>
          </cell>
        </row>
        <row r="4">
          <cell r="D4" t="e">
            <v>#N/A</v>
          </cell>
          <cell r="E4" t="e">
            <v>#N/A</v>
          </cell>
          <cell r="F4" t="str">
            <v>SCHOOL OF HOTEL MANAGEMENT, TOURISM &amp; AIRLINES MANAGEMENT</v>
          </cell>
          <cell r="G4" t="str">
            <v>B.Sc AAM</v>
          </cell>
          <cell r="H4" t="str">
            <v>SECOND</v>
          </cell>
          <cell r="J4" t="str">
            <v>-------NA-----</v>
          </cell>
        </row>
        <row r="5">
          <cell r="D5" t="e">
            <v>#N/A</v>
          </cell>
          <cell r="E5" t="e">
            <v>#N/A</v>
          </cell>
          <cell r="F5" t="str">
            <v>SCHOOL OF HOTEL MANAGEMENT, TOURISM &amp; AIRLINES MANAGEMENT</v>
          </cell>
          <cell r="G5" t="str">
            <v>B.Sc AAM</v>
          </cell>
          <cell r="H5" t="str">
            <v>SECOND</v>
          </cell>
          <cell r="J5" t="str">
            <v>-------NA-----</v>
          </cell>
        </row>
        <row r="6">
          <cell r="D6" t="e">
            <v>#N/A</v>
          </cell>
          <cell r="E6" t="e">
            <v>#N/A</v>
          </cell>
          <cell r="F6" t="str">
            <v>SCHOOL OF HOTEL MANAGEMENT, TOURISM &amp; AIRLINES MANAGEMENT</v>
          </cell>
          <cell r="G6" t="str">
            <v>B.Sc AAM</v>
          </cell>
          <cell r="H6" t="str">
            <v>SECOND</v>
          </cell>
          <cell r="J6" t="str">
            <v>-------NA-----</v>
          </cell>
        </row>
        <row r="7">
          <cell r="D7" t="e">
            <v>#N/A</v>
          </cell>
          <cell r="E7" t="e">
            <v>#N/A</v>
          </cell>
          <cell r="F7" t="str">
            <v>SCHOOL OF HOTEL MANAGEMENT, TOURISM &amp; AIRLINES MANAGEMENT</v>
          </cell>
          <cell r="G7" t="str">
            <v>B.Sc AAM</v>
          </cell>
          <cell r="H7" t="str">
            <v>SECOND</v>
          </cell>
          <cell r="J7" t="str">
            <v>-------NA-----</v>
          </cell>
        </row>
        <row r="8">
          <cell r="D8" t="e">
            <v>#N/A</v>
          </cell>
          <cell r="E8" t="e">
            <v>#N/A</v>
          </cell>
          <cell r="F8" t="str">
            <v>SCHOOL OF HOTEL MANAGEMENT, TOURISM &amp; AIRLINES MANAGEMENT</v>
          </cell>
          <cell r="G8" t="str">
            <v>B.Sc AAM</v>
          </cell>
          <cell r="H8" t="str">
            <v>SECOND</v>
          </cell>
          <cell r="J8" t="str">
            <v>-------NA-----</v>
          </cell>
        </row>
        <row r="9">
          <cell r="D9" t="e">
            <v>#N/A</v>
          </cell>
          <cell r="E9" t="e">
            <v>#N/A</v>
          </cell>
          <cell r="F9" t="str">
            <v>SCHOOL OF HOTEL MANAGEMENT, TOURISM &amp; AIRLINES MANAGEMENT</v>
          </cell>
          <cell r="G9" t="str">
            <v>B.Sc AAM</v>
          </cell>
          <cell r="H9" t="str">
            <v>SECOND</v>
          </cell>
          <cell r="J9" t="str">
            <v>-------NA-----</v>
          </cell>
        </row>
        <row r="10">
          <cell r="D10" t="e">
            <v>#N/A</v>
          </cell>
          <cell r="E10" t="e">
            <v>#N/A</v>
          </cell>
          <cell r="F10" t="str">
            <v>SCHOOL OF HOTEL MANAGEMENT, TOURISM &amp; AIRLINES MANAGEMENT</v>
          </cell>
          <cell r="G10" t="str">
            <v>B.Sc AAM</v>
          </cell>
          <cell r="H10" t="str">
            <v>SECOND</v>
          </cell>
          <cell r="J10" t="str">
            <v>-------NA-----</v>
          </cell>
        </row>
        <row r="11">
          <cell r="D11" t="e">
            <v>#N/A</v>
          </cell>
          <cell r="E11" t="e">
            <v>#N/A</v>
          </cell>
          <cell r="F11" t="str">
            <v>SCHOOL OF HOTEL MANAGEMENT, TOURISM &amp; AIRLINES MANAGEMENT</v>
          </cell>
          <cell r="G11" t="str">
            <v>B.Sc AAM</v>
          </cell>
          <cell r="H11" t="str">
            <v>SECOND</v>
          </cell>
          <cell r="J11" t="str">
            <v>-------NA-----</v>
          </cell>
        </row>
        <row r="12">
          <cell r="D12" t="e">
            <v>#N/A</v>
          </cell>
          <cell r="E12" t="e">
            <v>#N/A</v>
          </cell>
          <cell r="F12" t="str">
            <v>SCHOOL OF HOTEL MANAGEMENT, TOURISM &amp; AIRLINES MANAGEMENT</v>
          </cell>
          <cell r="G12" t="str">
            <v>B.Sc AAM</v>
          </cell>
          <cell r="H12" t="str">
            <v>SECOND</v>
          </cell>
          <cell r="J12" t="str">
            <v>-------NA-----</v>
          </cell>
        </row>
        <row r="13">
          <cell r="D13" t="e">
            <v>#N/A</v>
          </cell>
          <cell r="E13" t="e">
            <v>#N/A</v>
          </cell>
          <cell r="F13" t="str">
            <v>SCHOOL OF HOTEL MANAGEMENT, TOURISM &amp; AIRLINES MANAGEMENT</v>
          </cell>
          <cell r="G13" t="str">
            <v>B.Sc AAM</v>
          </cell>
          <cell r="H13" t="str">
            <v>SECOND</v>
          </cell>
          <cell r="J13" t="str">
            <v>-------NA-----</v>
          </cell>
        </row>
        <row r="14">
          <cell r="D14" t="e">
            <v>#N/A</v>
          </cell>
          <cell r="E14" t="e">
            <v>#N/A</v>
          </cell>
          <cell r="F14" t="str">
            <v>SCHOOL OF HOTEL MANAGEMENT, TOURISM &amp; AIRLINES MANAGEMENT</v>
          </cell>
          <cell r="G14" t="str">
            <v>B.Sc AAM</v>
          </cell>
          <cell r="H14" t="str">
            <v>SECOND</v>
          </cell>
          <cell r="J14" t="str">
            <v>-------NA-----</v>
          </cell>
        </row>
        <row r="15">
          <cell r="D15" t="e">
            <v>#N/A</v>
          </cell>
          <cell r="E15" t="e">
            <v>#N/A</v>
          </cell>
          <cell r="F15" t="str">
            <v>SCHOOL OF HOTEL MANAGEMENT, TOURISM &amp; AIRLINES MANAGEMENT</v>
          </cell>
          <cell r="G15" t="str">
            <v>B.Sc AAM</v>
          </cell>
          <cell r="H15" t="str">
            <v>SECOND</v>
          </cell>
          <cell r="J15" t="str">
            <v>-------NA-----</v>
          </cell>
        </row>
        <row r="16">
          <cell r="D16" t="e">
            <v>#N/A</v>
          </cell>
          <cell r="E16" t="e">
            <v>#N/A</v>
          </cell>
          <cell r="F16" t="str">
            <v>SCHOOL OF HOTEL MANAGEMENT, TOURISM &amp; AIRLINES MANAGEMENT</v>
          </cell>
          <cell r="G16" t="str">
            <v>B.Sc AAM</v>
          </cell>
          <cell r="H16" t="str">
            <v>SECOND</v>
          </cell>
        </row>
        <row r="17">
          <cell r="D17" t="e">
            <v>#N/A</v>
          </cell>
          <cell r="E17" t="e">
            <v>#N/A</v>
          </cell>
          <cell r="F17" t="str">
            <v>SCHOOL OF HOTEL MANAGEMENT, TOURISM &amp; AIRLINES MANAGEMENT</v>
          </cell>
          <cell r="G17" t="str">
            <v>B.Sc AAM</v>
          </cell>
          <cell r="H17" t="str">
            <v>SECOND</v>
          </cell>
        </row>
        <row r="18">
          <cell r="D18" t="e">
            <v>#N/A</v>
          </cell>
          <cell r="E18" t="e">
            <v>#N/A</v>
          </cell>
          <cell r="F18" t="str">
            <v>SCHOOL OF HOTEL MANAGEMENT, TOURISM &amp; AIRLINES MANAGEMENT</v>
          </cell>
          <cell r="G18" t="str">
            <v>B.Sc AAM</v>
          </cell>
          <cell r="H18" t="str">
            <v>SECOND</v>
          </cell>
        </row>
        <row r="19">
          <cell r="D19" t="e">
            <v>#N/A</v>
          </cell>
          <cell r="E19" t="e">
            <v>#N/A</v>
          </cell>
          <cell r="F19" t="str">
            <v>SCHOOL OF HOTEL MANAGEMENT, TOURISM &amp; AIRLINES MANAGEMENT</v>
          </cell>
          <cell r="G19" t="str">
            <v>B.Sc AAM</v>
          </cell>
          <cell r="H19" t="str">
            <v>SECOND</v>
          </cell>
        </row>
        <row r="20">
          <cell r="D20" t="e">
            <v>#N/A</v>
          </cell>
          <cell r="E20" t="e">
            <v>#N/A</v>
          </cell>
          <cell r="F20" t="str">
            <v>SCHOOL OF HOTEL MANAGEMENT, TOURISM &amp; AIRLINES MANAGEMENT</v>
          </cell>
          <cell r="G20" t="str">
            <v>B.Sc AAM</v>
          </cell>
          <cell r="H20" t="str">
            <v>SECOND</v>
          </cell>
        </row>
        <row r="21">
          <cell r="D21" t="e">
            <v>#N/A</v>
          </cell>
          <cell r="E21" t="e">
            <v>#N/A</v>
          </cell>
          <cell r="F21" t="str">
            <v>SCHOOL OF HOTEL MANAGEMENT, TOURISM &amp; AIRLINES MANAGEMENT</v>
          </cell>
          <cell r="G21" t="str">
            <v>B.Sc AAM</v>
          </cell>
          <cell r="H21" t="str">
            <v>SECOND</v>
          </cell>
        </row>
        <row r="22">
          <cell r="D22" t="e">
            <v>#N/A</v>
          </cell>
          <cell r="E22" t="e">
            <v>#N/A</v>
          </cell>
          <cell r="F22" t="str">
            <v>SCHOOL OF HOTEL MANAGEMENT, TOURISM &amp; AIRLINES MANAGEMENT</v>
          </cell>
          <cell r="G22" t="str">
            <v>B.Sc AAM</v>
          </cell>
          <cell r="H22" t="str">
            <v>SECOND</v>
          </cell>
        </row>
        <row r="23">
          <cell r="D23" t="e">
            <v>#N/A</v>
          </cell>
          <cell r="E23" t="e">
            <v>#N/A</v>
          </cell>
          <cell r="F23" t="str">
            <v>SCHOOL OF HOTEL MANAGEMENT, TOURISM &amp; AIRLINES MANAGEMENT</v>
          </cell>
          <cell r="G23" t="str">
            <v>B.Sc AAM</v>
          </cell>
          <cell r="H23" t="str">
            <v>SECOND</v>
          </cell>
        </row>
        <row r="24">
          <cell r="D24" t="e">
            <v>#N/A</v>
          </cell>
          <cell r="E24" t="e">
            <v>#N/A</v>
          </cell>
          <cell r="F24" t="str">
            <v>SCHOOL OF HOTEL MANAGEMENT, TOURISM &amp; AIRLINES MANAGEMENT</v>
          </cell>
          <cell r="G24" t="str">
            <v>B.Sc AAM</v>
          </cell>
          <cell r="H24" t="str">
            <v>SECOND</v>
          </cell>
        </row>
        <row r="25">
          <cell r="D25" t="e">
            <v>#N/A</v>
          </cell>
          <cell r="E25" t="e">
            <v>#N/A</v>
          </cell>
          <cell r="F25" t="str">
            <v>SCHOOL OF HOTEL MANAGEMENT, TOURISM &amp; AIRLINES MANAGEMENT</v>
          </cell>
          <cell r="G25" t="str">
            <v>B.Sc AAM</v>
          </cell>
          <cell r="H25" t="str">
            <v>SECOND</v>
          </cell>
        </row>
        <row r="26">
          <cell r="D26" t="e">
            <v>#N/A</v>
          </cell>
          <cell r="E26" t="e">
            <v>#N/A</v>
          </cell>
          <cell r="F26" t="str">
            <v>SCHOOL OF HOTEL MANAGEMENT, TOURISM &amp; AIRLINES MANAGEMENT</v>
          </cell>
          <cell r="G26" t="str">
            <v>B.Sc AAM</v>
          </cell>
          <cell r="H26" t="str">
            <v>SECOND</v>
          </cell>
        </row>
        <row r="27">
          <cell r="D27" t="e">
            <v>#N/A</v>
          </cell>
          <cell r="E27" t="e">
            <v>#N/A</v>
          </cell>
          <cell r="F27" t="str">
            <v>SCHOOL OF HOTEL MANAGEMENT, TOURISM &amp; AIRLINES MANAGEMENT</v>
          </cell>
          <cell r="G27" t="str">
            <v>B.Sc AAM</v>
          </cell>
          <cell r="H27" t="str">
            <v>SECOND</v>
          </cell>
        </row>
        <row r="28">
          <cell r="D28" t="e">
            <v>#N/A</v>
          </cell>
          <cell r="E28" t="e">
            <v>#N/A</v>
          </cell>
          <cell r="F28" t="str">
            <v>SCHOOL OF HOTEL MANAGEMENT, TOURISM &amp; AIRLINES MANAGEMENT</v>
          </cell>
          <cell r="G28" t="str">
            <v>B.Sc AAM</v>
          </cell>
          <cell r="H28" t="str">
            <v>SECOND</v>
          </cell>
        </row>
        <row r="29">
          <cell r="D29" t="e">
            <v>#N/A</v>
          </cell>
          <cell r="E29" t="e">
            <v>#N/A</v>
          </cell>
          <cell r="F29" t="str">
            <v>SCHOOL OF HOTEL MANAGEMENT, TOURISM &amp; AIRLINES MANAGEMENT</v>
          </cell>
          <cell r="G29" t="str">
            <v>B.Sc AAM</v>
          </cell>
          <cell r="H29" t="str">
            <v>SECOND</v>
          </cell>
        </row>
        <row r="30">
          <cell r="D30" t="e">
            <v>#N/A</v>
          </cell>
          <cell r="E30" t="e">
            <v>#N/A</v>
          </cell>
          <cell r="F30" t="str">
            <v>SCHOOL OF HOTEL MANAGEMENT, TOURISM &amp; AIRLINES MANAGEMENT</v>
          </cell>
          <cell r="G30" t="str">
            <v>B.Sc AAM</v>
          </cell>
          <cell r="H30" t="str">
            <v>SECOND</v>
          </cell>
        </row>
        <row r="31">
          <cell r="D31" t="e">
            <v>#N/A</v>
          </cell>
          <cell r="E31" t="e">
            <v>#N/A</v>
          </cell>
          <cell r="F31" t="str">
            <v>SCHOOL OF HOTEL MANAGEMENT, TOURISM &amp; AIRLINES MANAGEMENT</v>
          </cell>
          <cell r="G31" t="str">
            <v>B.Sc AAM</v>
          </cell>
          <cell r="H31" t="str">
            <v>SECOND</v>
          </cell>
        </row>
        <row r="32">
          <cell r="D32" t="e">
            <v>#N/A</v>
          </cell>
          <cell r="E32" t="e">
            <v>#N/A</v>
          </cell>
          <cell r="F32" t="str">
            <v>SCHOOL OF HOTEL MANAGEMENT, TOURISM &amp; AIRLINES MANAGEMENT</v>
          </cell>
          <cell r="G32" t="str">
            <v>B.Sc AAM</v>
          </cell>
          <cell r="H32" t="str">
            <v>SECOND</v>
          </cell>
        </row>
        <row r="33">
          <cell r="D33" t="e">
            <v>#N/A</v>
          </cell>
          <cell r="E33" t="e">
            <v>#N/A</v>
          </cell>
          <cell r="F33" t="str">
            <v>SCHOOL OF HOTEL MANAGEMENT, TOURISM &amp; AIRLINES MANAGEMENT</v>
          </cell>
          <cell r="G33" t="str">
            <v>B.Sc AAM</v>
          </cell>
          <cell r="H33" t="str">
            <v>SECOND</v>
          </cell>
        </row>
        <row r="34">
          <cell r="D34" t="e">
            <v>#N/A</v>
          </cell>
          <cell r="E34" t="e">
            <v>#N/A</v>
          </cell>
          <cell r="F34" t="str">
            <v>SCHOOL OF HOTEL MANAGEMENT, TOURISM &amp; AIRLINES MANAGEMENT</v>
          </cell>
          <cell r="G34" t="str">
            <v>B.Sc AAM</v>
          </cell>
          <cell r="H34" t="str">
            <v>SECOND</v>
          </cell>
        </row>
        <row r="35">
          <cell r="D35" t="e">
            <v>#N/A</v>
          </cell>
          <cell r="E35" t="e">
            <v>#N/A</v>
          </cell>
          <cell r="F35" t="str">
            <v>SCHOOL OF HOTEL MANAGEMENT, TOURISM &amp; AIRLINES MANAGEMENT</v>
          </cell>
          <cell r="G35" t="str">
            <v>B.Sc AAM</v>
          </cell>
          <cell r="H35" t="str">
            <v>SECOND</v>
          </cell>
        </row>
        <row r="36">
          <cell r="D36" t="e">
            <v>#N/A</v>
          </cell>
          <cell r="E36" t="e">
            <v>#N/A</v>
          </cell>
          <cell r="F36" t="str">
            <v>SCHOOL OF HOTEL MANAGEMENT, TOURISM &amp; AIRLINES MANAGEMENT</v>
          </cell>
          <cell r="G36" t="str">
            <v>B.Sc AAM</v>
          </cell>
          <cell r="H36" t="str">
            <v>SECOND</v>
          </cell>
        </row>
        <row r="37">
          <cell r="D37" t="e">
            <v>#N/A</v>
          </cell>
          <cell r="E37" t="e">
            <v>#N/A</v>
          </cell>
          <cell r="F37" t="str">
            <v>SCHOOL OF HOTEL MANAGEMENT, TOURISM &amp; AIRLINES MANAGEMENT</v>
          </cell>
          <cell r="G37" t="str">
            <v>B.Sc AAM</v>
          </cell>
          <cell r="H37" t="str">
            <v>SECOND</v>
          </cell>
        </row>
        <row r="38">
          <cell r="D38" t="e">
            <v>#N/A</v>
          </cell>
          <cell r="E38" t="e">
            <v>#N/A</v>
          </cell>
          <cell r="F38" t="str">
            <v>SCHOOL OF HOTEL MANAGEMENT, TOURISM &amp; AIRLINES MANAGEMENT</v>
          </cell>
          <cell r="G38" t="str">
            <v>B.Sc AAM</v>
          </cell>
          <cell r="H38" t="str">
            <v>SECOND</v>
          </cell>
        </row>
        <row r="39">
          <cell r="D39" t="e">
            <v>#N/A</v>
          </cell>
          <cell r="E39" t="e">
            <v>#N/A</v>
          </cell>
          <cell r="F39" t="str">
            <v>SCHOOL OF HOTEL MANAGEMENT, TOURISM &amp; AIRLINES MANAGEMENT</v>
          </cell>
          <cell r="G39" t="str">
            <v>B.Sc AAM</v>
          </cell>
          <cell r="H39" t="str">
            <v>SECOND</v>
          </cell>
        </row>
      </sheetData>
      <sheetData sheetId="3" refreshError="1">
        <row r="1">
          <cell r="E1" t="str">
            <v>Sub Name1</v>
          </cell>
          <cell r="F1" t="str">
            <v>Sub Code1</v>
          </cell>
          <cell r="H1" t="str">
            <v>UET1</v>
          </cell>
          <cell r="I1" t="str">
            <v>IAT1</v>
          </cell>
          <cell r="J1" t="str">
            <v>TTOT1</v>
          </cell>
          <cell r="K1" t="str">
            <v>LG1</v>
          </cell>
          <cell r="L1" t="str">
            <v>GP1</v>
          </cell>
          <cell r="M1" t="str">
            <v>TOT MARKS1</v>
          </cell>
        </row>
        <row r="2">
          <cell r="E2" t="str">
            <v>Airport And Airlines Operations</v>
          </cell>
          <cell r="F2" t="str">
            <v>AAM201-22</v>
          </cell>
          <cell r="G2">
            <v>4</v>
          </cell>
          <cell r="H2">
            <v>54</v>
          </cell>
          <cell r="I2">
            <v>18</v>
          </cell>
          <cell r="J2">
            <v>72</v>
          </cell>
          <cell r="K2" t="str">
            <v>A</v>
          </cell>
          <cell r="L2">
            <v>8</v>
          </cell>
          <cell r="M2">
            <v>100</v>
          </cell>
        </row>
        <row r="3">
          <cell r="E3" t="str">
            <v>Airport And Airlines Operations</v>
          </cell>
          <cell r="F3" t="str">
            <v>AAM201-22</v>
          </cell>
          <cell r="G3">
            <v>4</v>
          </cell>
          <cell r="H3">
            <v>0</v>
          </cell>
          <cell r="I3">
            <v>0</v>
          </cell>
          <cell r="J3">
            <v>0</v>
          </cell>
          <cell r="K3" t="str">
            <v>RE</v>
          </cell>
          <cell r="L3">
            <v>0</v>
          </cell>
          <cell r="M3">
            <v>100</v>
          </cell>
        </row>
        <row r="4">
          <cell r="E4" t="str">
            <v>Airport And Airlines Operations</v>
          </cell>
          <cell r="F4" t="str">
            <v>AAM201-22</v>
          </cell>
          <cell r="G4">
            <v>4</v>
          </cell>
          <cell r="H4">
            <v>57</v>
          </cell>
          <cell r="I4">
            <v>13</v>
          </cell>
          <cell r="J4">
            <v>70</v>
          </cell>
          <cell r="K4" t="str">
            <v>A</v>
          </cell>
          <cell r="L4">
            <v>8</v>
          </cell>
          <cell r="M4">
            <v>100</v>
          </cell>
        </row>
        <row r="5">
          <cell r="E5" t="str">
            <v>Airport And Airlines Operations</v>
          </cell>
          <cell r="F5" t="str">
            <v>AAM201-22</v>
          </cell>
          <cell r="G5">
            <v>4</v>
          </cell>
          <cell r="H5">
            <v>59</v>
          </cell>
          <cell r="I5">
            <v>16</v>
          </cell>
          <cell r="J5">
            <v>75</v>
          </cell>
          <cell r="K5" t="str">
            <v>A</v>
          </cell>
          <cell r="L5">
            <v>8</v>
          </cell>
          <cell r="M5">
            <v>100</v>
          </cell>
        </row>
        <row r="6">
          <cell r="E6" t="str">
            <v>Airport And Airlines Operations</v>
          </cell>
          <cell r="F6" t="str">
            <v>AAM201-22</v>
          </cell>
          <cell r="G6">
            <v>4</v>
          </cell>
          <cell r="H6">
            <v>57</v>
          </cell>
          <cell r="I6">
            <v>13</v>
          </cell>
          <cell r="J6">
            <v>70</v>
          </cell>
          <cell r="K6" t="str">
            <v>A</v>
          </cell>
          <cell r="L6">
            <v>8</v>
          </cell>
          <cell r="M6">
            <v>100</v>
          </cell>
        </row>
        <row r="7">
          <cell r="E7" t="str">
            <v>Airport And Airlines Operations</v>
          </cell>
          <cell r="F7" t="str">
            <v>AAM201-22</v>
          </cell>
          <cell r="G7">
            <v>4</v>
          </cell>
          <cell r="H7">
            <v>30</v>
          </cell>
          <cell r="I7">
            <v>10</v>
          </cell>
          <cell r="J7">
            <v>40</v>
          </cell>
          <cell r="K7" t="str">
            <v>P</v>
          </cell>
          <cell r="L7">
            <v>4</v>
          </cell>
          <cell r="M7">
            <v>100</v>
          </cell>
        </row>
        <row r="8">
          <cell r="E8" t="str">
            <v>Airport And Airlines Operations</v>
          </cell>
          <cell r="F8" t="str">
            <v>AAM201-22</v>
          </cell>
          <cell r="G8">
            <v>4</v>
          </cell>
          <cell r="H8">
            <v>35</v>
          </cell>
          <cell r="I8">
            <v>5</v>
          </cell>
          <cell r="J8">
            <v>40</v>
          </cell>
          <cell r="K8" t="str">
            <v>P</v>
          </cell>
          <cell r="L8">
            <v>4</v>
          </cell>
          <cell r="M8">
            <v>100</v>
          </cell>
        </row>
        <row r="9">
          <cell r="E9" t="str">
            <v>Airport And Airlines Operations</v>
          </cell>
          <cell r="F9" t="str">
            <v>AAM201-22</v>
          </cell>
          <cell r="G9">
            <v>4</v>
          </cell>
          <cell r="H9">
            <v>58</v>
          </cell>
          <cell r="I9">
            <v>18</v>
          </cell>
          <cell r="J9">
            <v>76</v>
          </cell>
          <cell r="K9" t="str">
            <v>A</v>
          </cell>
          <cell r="L9">
            <v>8</v>
          </cell>
          <cell r="M9">
            <v>100</v>
          </cell>
        </row>
        <row r="10">
          <cell r="E10" t="str">
            <v>Airport And Airlines Operations</v>
          </cell>
          <cell r="F10" t="str">
            <v>AAM201-22</v>
          </cell>
          <cell r="G10">
            <v>4</v>
          </cell>
          <cell r="H10">
            <v>23</v>
          </cell>
          <cell r="I10">
            <v>8</v>
          </cell>
          <cell r="J10">
            <v>31</v>
          </cell>
          <cell r="K10" t="str">
            <v>RE</v>
          </cell>
          <cell r="L10">
            <v>0</v>
          </cell>
          <cell r="M10">
            <v>100</v>
          </cell>
        </row>
        <row r="11">
          <cell r="E11" t="str">
            <v>Airport And Airlines Operations</v>
          </cell>
          <cell r="F11" t="str">
            <v>AAM201-22</v>
          </cell>
          <cell r="G11">
            <v>4</v>
          </cell>
          <cell r="H11">
            <v>48</v>
          </cell>
          <cell r="I11">
            <v>17</v>
          </cell>
          <cell r="J11">
            <v>65</v>
          </cell>
          <cell r="K11" t="str">
            <v>B+</v>
          </cell>
          <cell r="L11">
            <v>7</v>
          </cell>
          <cell r="M11">
            <v>100</v>
          </cell>
        </row>
        <row r="12">
          <cell r="E12" t="str">
            <v>Airport And Airlines Operations</v>
          </cell>
          <cell r="F12" t="str">
            <v>AAM201-22</v>
          </cell>
          <cell r="G12">
            <v>4</v>
          </cell>
          <cell r="H12">
            <v>30</v>
          </cell>
          <cell r="I12">
            <v>7</v>
          </cell>
          <cell r="J12">
            <v>37</v>
          </cell>
          <cell r="K12" t="str">
            <v>RE</v>
          </cell>
          <cell r="L12">
            <v>0</v>
          </cell>
          <cell r="M12">
            <v>100</v>
          </cell>
        </row>
        <row r="13">
          <cell r="E13" t="str">
            <v>Airport And Airlines Operations</v>
          </cell>
          <cell r="F13" t="str">
            <v>AAM201-22</v>
          </cell>
          <cell r="G13">
            <v>4</v>
          </cell>
          <cell r="H13">
            <v>32</v>
          </cell>
          <cell r="I13">
            <v>16</v>
          </cell>
          <cell r="J13">
            <v>48</v>
          </cell>
          <cell r="K13" t="str">
            <v>C</v>
          </cell>
          <cell r="L13">
            <v>4</v>
          </cell>
          <cell r="M13">
            <v>100</v>
          </cell>
        </row>
        <row r="14">
          <cell r="E14" t="str">
            <v>Airport And Airlines Operations</v>
          </cell>
          <cell r="F14" t="str">
            <v>AAM201-22</v>
          </cell>
          <cell r="G14">
            <v>4</v>
          </cell>
          <cell r="H14">
            <v>53</v>
          </cell>
          <cell r="I14">
            <v>16</v>
          </cell>
          <cell r="J14">
            <v>69</v>
          </cell>
          <cell r="K14" t="str">
            <v>B+</v>
          </cell>
          <cell r="L14">
            <v>7</v>
          </cell>
          <cell r="M14">
            <v>100</v>
          </cell>
        </row>
        <row r="15">
          <cell r="E15" t="str">
            <v>Airport And Airlines Operations</v>
          </cell>
          <cell r="F15" t="str">
            <v>AAM201-22</v>
          </cell>
          <cell r="G15">
            <v>4</v>
          </cell>
          <cell r="H15">
            <v>46</v>
          </cell>
          <cell r="I15">
            <v>0</v>
          </cell>
          <cell r="J15">
            <v>46</v>
          </cell>
          <cell r="K15" t="str">
            <v>C</v>
          </cell>
          <cell r="L15">
            <v>4</v>
          </cell>
          <cell r="M15">
            <v>100</v>
          </cell>
        </row>
        <row r="16">
          <cell r="E16" t="str">
            <v>Airport And Airlines Operations</v>
          </cell>
          <cell r="F16" t="str">
            <v>AAM201-22</v>
          </cell>
          <cell r="G16">
            <v>4</v>
          </cell>
          <cell r="H16">
            <v>53</v>
          </cell>
          <cell r="I16">
            <v>16</v>
          </cell>
          <cell r="J16">
            <v>69</v>
          </cell>
          <cell r="K16" t="str">
            <v>B+</v>
          </cell>
          <cell r="L16">
            <v>7</v>
          </cell>
          <cell r="M16">
            <v>100</v>
          </cell>
        </row>
        <row r="17">
          <cell r="E17" t="str">
            <v>Airport And Airlines Operations</v>
          </cell>
          <cell r="F17" t="str">
            <v>AAM201-22</v>
          </cell>
          <cell r="G17">
            <v>4</v>
          </cell>
          <cell r="H17">
            <v>34</v>
          </cell>
          <cell r="I17">
            <v>10</v>
          </cell>
          <cell r="J17">
            <v>44</v>
          </cell>
          <cell r="K17" t="str">
            <v>P</v>
          </cell>
          <cell r="L17">
            <v>4</v>
          </cell>
          <cell r="M17">
            <v>100</v>
          </cell>
        </row>
        <row r="18">
          <cell r="E18" t="str">
            <v>Airport And Airlines Operations</v>
          </cell>
          <cell r="F18" t="str">
            <v>AAM201-22</v>
          </cell>
          <cell r="G18">
            <v>4</v>
          </cell>
          <cell r="H18">
            <v>0</v>
          </cell>
          <cell r="I18">
            <v>0</v>
          </cell>
          <cell r="J18">
            <v>0</v>
          </cell>
          <cell r="K18" t="str">
            <v>RE</v>
          </cell>
          <cell r="L18">
            <v>0</v>
          </cell>
          <cell r="M18">
            <v>100</v>
          </cell>
        </row>
        <row r="19">
          <cell r="E19" t="str">
            <v>Airport And Airlines Operations</v>
          </cell>
          <cell r="F19" t="str">
            <v>AAM201-22</v>
          </cell>
          <cell r="G19">
            <v>4</v>
          </cell>
          <cell r="H19">
            <v>57</v>
          </cell>
          <cell r="I19">
            <v>17</v>
          </cell>
          <cell r="J19">
            <v>74</v>
          </cell>
          <cell r="K19" t="str">
            <v>A</v>
          </cell>
          <cell r="L19">
            <v>8</v>
          </cell>
          <cell r="M19">
            <v>100</v>
          </cell>
        </row>
        <row r="20">
          <cell r="E20" t="str">
            <v>Airport And Airlines Operations</v>
          </cell>
          <cell r="F20" t="str">
            <v>AAM201-22</v>
          </cell>
          <cell r="G20">
            <v>4</v>
          </cell>
          <cell r="H20">
            <v>62</v>
          </cell>
          <cell r="I20">
            <v>14</v>
          </cell>
          <cell r="J20">
            <v>76</v>
          </cell>
          <cell r="K20" t="str">
            <v>A</v>
          </cell>
          <cell r="L20">
            <v>8</v>
          </cell>
          <cell r="M20">
            <v>100</v>
          </cell>
        </row>
        <row r="21">
          <cell r="E21" t="str">
            <v>Airport And Airlines Operations</v>
          </cell>
          <cell r="F21" t="str">
            <v>AAM201-22</v>
          </cell>
          <cell r="G21">
            <v>4</v>
          </cell>
          <cell r="H21">
            <v>66</v>
          </cell>
          <cell r="I21">
            <v>22</v>
          </cell>
          <cell r="J21">
            <v>88</v>
          </cell>
          <cell r="K21" t="str">
            <v>A+</v>
          </cell>
          <cell r="L21">
            <v>9</v>
          </cell>
          <cell r="M21">
            <v>100</v>
          </cell>
        </row>
        <row r="22">
          <cell r="E22" t="str">
            <v>Airport And Airlines Operations</v>
          </cell>
          <cell r="F22" t="str">
            <v>AAM201-22</v>
          </cell>
          <cell r="G22">
            <v>4</v>
          </cell>
          <cell r="H22">
            <v>0</v>
          </cell>
          <cell r="I22">
            <v>0</v>
          </cell>
          <cell r="J22">
            <v>0</v>
          </cell>
          <cell r="K22" t="str">
            <v>RE</v>
          </cell>
          <cell r="L22">
            <v>0</v>
          </cell>
          <cell r="M22">
            <v>100</v>
          </cell>
        </row>
        <row r="23">
          <cell r="E23" t="str">
            <v>Airport And Airlines Operations</v>
          </cell>
          <cell r="F23" t="str">
            <v>AAM201-22</v>
          </cell>
          <cell r="G23">
            <v>4</v>
          </cell>
          <cell r="H23">
            <v>38</v>
          </cell>
          <cell r="I23">
            <v>15</v>
          </cell>
          <cell r="J23">
            <v>53</v>
          </cell>
          <cell r="K23" t="str">
            <v>B</v>
          </cell>
          <cell r="L23">
            <v>6</v>
          </cell>
          <cell r="M23">
            <v>100</v>
          </cell>
        </row>
        <row r="24">
          <cell r="E24" t="str">
            <v>Airport And Airlines Operations</v>
          </cell>
          <cell r="F24" t="str">
            <v>AAM201-22</v>
          </cell>
          <cell r="G24">
            <v>4</v>
          </cell>
          <cell r="H24">
            <v>30</v>
          </cell>
          <cell r="I24">
            <v>11</v>
          </cell>
          <cell r="J24">
            <v>41</v>
          </cell>
          <cell r="K24" t="str">
            <v>P</v>
          </cell>
          <cell r="L24">
            <v>4</v>
          </cell>
          <cell r="M24">
            <v>100</v>
          </cell>
        </row>
        <row r="25">
          <cell r="E25" t="str">
            <v>Airport And Airlines Operations</v>
          </cell>
          <cell r="F25" t="str">
            <v>AAM201-22</v>
          </cell>
          <cell r="G25">
            <v>4</v>
          </cell>
          <cell r="H25">
            <v>48</v>
          </cell>
          <cell r="I25">
            <v>11</v>
          </cell>
          <cell r="J25">
            <v>59</v>
          </cell>
          <cell r="K25" t="str">
            <v>B</v>
          </cell>
          <cell r="L25">
            <v>6</v>
          </cell>
          <cell r="M25">
            <v>100</v>
          </cell>
        </row>
        <row r="26">
          <cell r="E26" t="str">
            <v>Airport And Airlines Operations</v>
          </cell>
          <cell r="F26" t="str">
            <v>AAM201-22</v>
          </cell>
          <cell r="G26">
            <v>4</v>
          </cell>
          <cell r="H26">
            <v>49</v>
          </cell>
          <cell r="I26">
            <v>15</v>
          </cell>
          <cell r="J26">
            <v>64</v>
          </cell>
          <cell r="K26" t="str">
            <v>B+</v>
          </cell>
          <cell r="L26">
            <v>7</v>
          </cell>
          <cell r="M26">
            <v>100</v>
          </cell>
        </row>
        <row r="27">
          <cell r="E27" t="str">
            <v>Airport And Airlines Operations</v>
          </cell>
          <cell r="F27" t="str">
            <v>AAM201-22</v>
          </cell>
          <cell r="G27">
            <v>4</v>
          </cell>
          <cell r="H27">
            <v>32</v>
          </cell>
          <cell r="I27">
            <v>8</v>
          </cell>
          <cell r="J27">
            <v>40</v>
          </cell>
          <cell r="K27" t="str">
            <v>P</v>
          </cell>
          <cell r="L27">
            <v>4</v>
          </cell>
          <cell r="M27">
            <v>100</v>
          </cell>
        </row>
        <row r="28">
          <cell r="E28" t="str">
            <v>Airport And Airlines Operations</v>
          </cell>
          <cell r="F28" t="str">
            <v>AAM201-22</v>
          </cell>
          <cell r="G28">
            <v>4</v>
          </cell>
          <cell r="H28">
            <v>0</v>
          </cell>
          <cell r="I28">
            <v>0</v>
          </cell>
          <cell r="J28">
            <v>0</v>
          </cell>
          <cell r="K28" t="str">
            <v>RE</v>
          </cell>
          <cell r="L28">
            <v>0</v>
          </cell>
          <cell r="M28">
            <v>100</v>
          </cell>
        </row>
        <row r="29">
          <cell r="E29" t="str">
            <v>Airport And Airlines Operations</v>
          </cell>
          <cell r="F29" t="str">
            <v>AAM201-22</v>
          </cell>
          <cell r="G29">
            <v>4</v>
          </cell>
          <cell r="H29">
            <v>41</v>
          </cell>
          <cell r="I29">
            <v>12</v>
          </cell>
          <cell r="J29">
            <v>53</v>
          </cell>
          <cell r="K29" t="str">
            <v>B</v>
          </cell>
          <cell r="L29">
            <v>6</v>
          </cell>
          <cell r="M29">
            <v>100</v>
          </cell>
        </row>
        <row r="30">
          <cell r="E30" t="str">
            <v>Airport And Airlines Operations</v>
          </cell>
          <cell r="F30" t="str">
            <v>AAM201-22</v>
          </cell>
          <cell r="G30">
            <v>4</v>
          </cell>
          <cell r="H30">
            <v>33</v>
          </cell>
          <cell r="I30">
            <v>9</v>
          </cell>
          <cell r="J30">
            <v>42</v>
          </cell>
          <cell r="K30" t="str">
            <v>P</v>
          </cell>
          <cell r="L30">
            <v>4</v>
          </cell>
          <cell r="M30">
            <v>100</v>
          </cell>
        </row>
        <row r="31">
          <cell r="E31" t="str">
            <v>Airport And Airlines Operations</v>
          </cell>
          <cell r="F31" t="str">
            <v>AAM201-22</v>
          </cell>
          <cell r="G31">
            <v>4</v>
          </cell>
          <cell r="H31">
            <v>64</v>
          </cell>
          <cell r="I31">
            <v>17</v>
          </cell>
          <cell r="J31">
            <v>81</v>
          </cell>
          <cell r="K31" t="str">
            <v>A+</v>
          </cell>
          <cell r="L31">
            <v>9</v>
          </cell>
          <cell r="M31">
            <v>100</v>
          </cell>
        </row>
        <row r="32">
          <cell r="E32" t="str">
            <v>Airport And Airlines Operations</v>
          </cell>
          <cell r="F32" t="str">
            <v>AAM201-22</v>
          </cell>
          <cell r="G32">
            <v>4</v>
          </cell>
          <cell r="H32">
            <v>17</v>
          </cell>
          <cell r="I32">
            <v>8</v>
          </cell>
          <cell r="J32">
            <v>25</v>
          </cell>
          <cell r="K32" t="str">
            <v>RE</v>
          </cell>
          <cell r="L32">
            <v>0</v>
          </cell>
          <cell r="M32">
            <v>100</v>
          </cell>
        </row>
        <row r="33">
          <cell r="E33" t="str">
            <v>Airport And Airlines Operations</v>
          </cell>
          <cell r="F33" t="str">
            <v>AAM201-22</v>
          </cell>
          <cell r="G33">
            <v>4</v>
          </cell>
          <cell r="H33">
            <v>20</v>
          </cell>
          <cell r="I33">
            <v>6</v>
          </cell>
          <cell r="J33">
            <v>26</v>
          </cell>
          <cell r="K33" t="str">
            <v>RE</v>
          </cell>
          <cell r="L33">
            <v>0</v>
          </cell>
          <cell r="M33">
            <v>100</v>
          </cell>
        </row>
        <row r="34">
          <cell r="E34" t="str">
            <v>Airport And Airlines Operations</v>
          </cell>
          <cell r="F34" t="str">
            <v>AAM201-22</v>
          </cell>
          <cell r="G34">
            <v>4</v>
          </cell>
          <cell r="H34">
            <v>0</v>
          </cell>
          <cell r="I34">
            <v>0</v>
          </cell>
          <cell r="J34">
            <v>0</v>
          </cell>
          <cell r="K34" t="str">
            <v>RE</v>
          </cell>
          <cell r="L34">
            <v>0</v>
          </cell>
          <cell r="M34">
            <v>100</v>
          </cell>
        </row>
        <row r="35">
          <cell r="E35" t="str">
            <v>Airport And Airlines Operations</v>
          </cell>
          <cell r="F35" t="str">
            <v>AAM201-22</v>
          </cell>
          <cell r="G35">
            <v>4</v>
          </cell>
          <cell r="H35">
            <v>30</v>
          </cell>
          <cell r="I35">
            <v>5</v>
          </cell>
          <cell r="J35">
            <v>35</v>
          </cell>
          <cell r="K35" t="str">
            <v>RE</v>
          </cell>
          <cell r="L35">
            <v>0</v>
          </cell>
          <cell r="M35">
            <v>100</v>
          </cell>
        </row>
        <row r="36">
          <cell r="E36" t="str">
            <v>Airport And Airlines Operations</v>
          </cell>
          <cell r="F36" t="str">
            <v>AAM201-22</v>
          </cell>
          <cell r="G36">
            <v>4</v>
          </cell>
          <cell r="H36">
            <v>63</v>
          </cell>
          <cell r="I36">
            <v>17</v>
          </cell>
          <cell r="J36">
            <v>80</v>
          </cell>
          <cell r="K36" t="str">
            <v>A+</v>
          </cell>
          <cell r="L36">
            <v>9</v>
          </cell>
          <cell r="M36">
            <v>100</v>
          </cell>
        </row>
        <row r="37">
          <cell r="E37" t="str">
            <v>Airport And Airlines Operations</v>
          </cell>
          <cell r="F37" t="str">
            <v>AAM201-22</v>
          </cell>
          <cell r="G37">
            <v>4</v>
          </cell>
          <cell r="H37">
            <v>44</v>
          </cell>
          <cell r="I37">
            <v>15</v>
          </cell>
          <cell r="J37">
            <v>59</v>
          </cell>
          <cell r="K37" t="str">
            <v>B</v>
          </cell>
          <cell r="L37">
            <v>6</v>
          </cell>
          <cell r="M37">
            <v>100</v>
          </cell>
        </row>
        <row r="38">
          <cell r="E38" t="str">
            <v>Airport And Airlines Operations</v>
          </cell>
          <cell r="F38" t="str">
            <v>AAM201-22</v>
          </cell>
          <cell r="G38">
            <v>4</v>
          </cell>
          <cell r="H38">
            <v>0</v>
          </cell>
          <cell r="I38">
            <v>0</v>
          </cell>
          <cell r="J38">
            <v>0</v>
          </cell>
          <cell r="K38" t="str">
            <v>RE</v>
          </cell>
          <cell r="L38">
            <v>0</v>
          </cell>
          <cell r="M38">
            <v>100</v>
          </cell>
        </row>
        <row r="39">
          <cell r="E39" t="str">
            <v>Airport And Airlines Operations</v>
          </cell>
          <cell r="F39" t="str">
            <v>AAM201-22</v>
          </cell>
          <cell r="G39">
            <v>4</v>
          </cell>
          <cell r="H39">
            <v>42</v>
          </cell>
          <cell r="I39">
            <v>10</v>
          </cell>
          <cell r="J39">
            <v>52</v>
          </cell>
          <cell r="K39" t="str">
            <v>B</v>
          </cell>
          <cell r="L39">
            <v>6</v>
          </cell>
          <cell r="M39">
            <v>100</v>
          </cell>
        </row>
      </sheetData>
      <sheetData sheetId="4" refreshError="1">
        <row r="1">
          <cell r="E1" t="str">
            <v>Sub Name2</v>
          </cell>
          <cell r="F1" t="str">
            <v>Sub Code2</v>
          </cell>
          <cell r="G1" t="str">
            <v>TCr 2</v>
          </cell>
          <cell r="H1" t="str">
            <v>UET2</v>
          </cell>
          <cell r="I1" t="str">
            <v>IAT2</v>
          </cell>
          <cell r="J1" t="str">
            <v>TTOT2</v>
          </cell>
          <cell r="K1" t="str">
            <v>LG2</v>
          </cell>
          <cell r="L1" t="str">
            <v>GP2</v>
          </cell>
          <cell r="M1" t="str">
            <v>TOT MARKS2</v>
          </cell>
        </row>
        <row r="2">
          <cell r="E2" t="str">
            <v>Travel Agency &amp; Tour Operations</v>
          </cell>
          <cell r="F2" t="str">
            <v>AAM202-22</v>
          </cell>
          <cell r="G2">
            <v>4</v>
          </cell>
          <cell r="H2">
            <v>50</v>
          </cell>
          <cell r="I2">
            <v>18</v>
          </cell>
          <cell r="J2">
            <v>68</v>
          </cell>
          <cell r="K2" t="str">
            <v>B+</v>
          </cell>
          <cell r="L2">
            <v>7</v>
          </cell>
          <cell r="M2">
            <v>100</v>
          </cell>
        </row>
        <row r="3">
          <cell r="E3" t="str">
            <v>Travel Agency &amp; Tour Operations</v>
          </cell>
          <cell r="F3" t="str">
            <v>AAM202-22</v>
          </cell>
          <cell r="G3">
            <v>4</v>
          </cell>
          <cell r="H3" t="e">
            <v>#VALUE!</v>
          </cell>
          <cell r="I3" t="e">
            <v>#NUM!</v>
          </cell>
          <cell r="J3">
            <v>0</v>
          </cell>
          <cell r="K3" t="str">
            <v>RE</v>
          </cell>
          <cell r="L3">
            <v>0</v>
          </cell>
          <cell r="M3">
            <v>100</v>
          </cell>
        </row>
        <row r="4">
          <cell r="E4" t="str">
            <v>Travel Agency &amp; Tour Operations</v>
          </cell>
          <cell r="F4" t="str">
            <v>AAM202-22</v>
          </cell>
          <cell r="G4">
            <v>4</v>
          </cell>
          <cell r="H4">
            <v>58</v>
          </cell>
          <cell r="I4" t="e">
            <v>#NUM!</v>
          </cell>
          <cell r="J4">
            <v>58</v>
          </cell>
          <cell r="K4" t="str">
            <v>B</v>
          </cell>
          <cell r="L4">
            <v>6</v>
          </cell>
          <cell r="M4">
            <v>100</v>
          </cell>
        </row>
        <row r="5">
          <cell r="E5" t="str">
            <v>Travel Agency &amp; Tour Operations</v>
          </cell>
          <cell r="F5" t="str">
            <v>AAM202-22</v>
          </cell>
          <cell r="G5">
            <v>4</v>
          </cell>
          <cell r="H5">
            <v>51</v>
          </cell>
          <cell r="I5">
            <v>17</v>
          </cell>
          <cell r="J5">
            <v>68</v>
          </cell>
          <cell r="K5" t="str">
            <v>B+</v>
          </cell>
          <cell r="L5">
            <v>7</v>
          </cell>
          <cell r="M5">
            <v>100</v>
          </cell>
        </row>
        <row r="6">
          <cell r="E6" t="str">
            <v>Travel Agency &amp; Tour Operations</v>
          </cell>
          <cell r="F6" t="str">
            <v>AAM202-22</v>
          </cell>
          <cell r="G6">
            <v>4</v>
          </cell>
          <cell r="H6">
            <v>49</v>
          </cell>
          <cell r="I6">
            <v>13</v>
          </cell>
          <cell r="J6">
            <v>62</v>
          </cell>
          <cell r="K6" t="str">
            <v>B+</v>
          </cell>
          <cell r="L6">
            <v>7</v>
          </cell>
          <cell r="M6">
            <v>100</v>
          </cell>
        </row>
        <row r="7">
          <cell r="E7" t="str">
            <v>Travel Agency &amp; Tour Operations</v>
          </cell>
          <cell r="F7" t="str">
            <v>AAM202-22</v>
          </cell>
          <cell r="G7">
            <v>4</v>
          </cell>
          <cell r="H7">
            <v>27</v>
          </cell>
          <cell r="I7">
            <v>9</v>
          </cell>
          <cell r="J7">
            <v>36</v>
          </cell>
          <cell r="K7" t="str">
            <v>RE</v>
          </cell>
          <cell r="L7">
            <v>0</v>
          </cell>
          <cell r="M7">
            <v>100</v>
          </cell>
        </row>
        <row r="8">
          <cell r="E8" t="str">
            <v>Travel Agency &amp; Tour Operations</v>
          </cell>
          <cell r="F8" t="str">
            <v>AAM202-22</v>
          </cell>
          <cell r="G8">
            <v>4</v>
          </cell>
          <cell r="H8">
            <v>14</v>
          </cell>
          <cell r="I8">
            <v>7</v>
          </cell>
          <cell r="J8">
            <v>21</v>
          </cell>
          <cell r="K8" t="str">
            <v>RE</v>
          </cell>
          <cell r="L8">
            <v>0</v>
          </cell>
          <cell r="M8">
            <v>100</v>
          </cell>
        </row>
        <row r="9">
          <cell r="E9" t="str">
            <v>Travel Agency &amp; Tour Operations</v>
          </cell>
          <cell r="F9" t="str">
            <v>AAM202-22</v>
          </cell>
          <cell r="G9">
            <v>4</v>
          </cell>
          <cell r="H9">
            <v>56</v>
          </cell>
          <cell r="I9">
            <v>18</v>
          </cell>
          <cell r="J9">
            <v>74</v>
          </cell>
          <cell r="K9" t="str">
            <v>A</v>
          </cell>
          <cell r="L9">
            <v>8</v>
          </cell>
          <cell r="M9">
            <v>100</v>
          </cell>
        </row>
        <row r="10">
          <cell r="E10" t="str">
            <v>Travel Agency &amp; Tour Operations</v>
          </cell>
          <cell r="F10" t="str">
            <v>AAM202-22</v>
          </cell>
          <cell r="G10">
            <v>4</v>
          </cell>
          <cell r="H10">
            <v>17</v>
          </cell>
          <cell r="I10">
            <v>12</v>
          </cell>
          <cell r="J10">
            <v>29</v>
          </cell>
          <cell r="K10" t="str">
            <v>RE</v>
          </cell>
          <cell r="L10">
            <v>0</v>
          </cell>
          <cell r="M10">
            <v>100</v>
          </cell>
        </row>
        <row r="11">
          <cell r="E11" t="str">
            <v>Travel Agency &amp; Tour Operations</v>
          </cell>
          <cell r="F11" t="str">
            <v>AAM202-22</v>
          </cell>
          <cell r="G11">
            <v>4</v>
          </cell>
          <cell r="H11">
            <v>36</v>
          </cell>
          <cell r="I11">
            <v>14</v>
          </cell>
          <cell r="J11">
            <v>50</v>
          </cell>
          <cell r="K11" t="str">
            <v>B</v>
          </cell>
          <cell r="L11">
            <v>6</v>
          </cell>
          <cell r="M11">
            <v>100</v>
          </cell>
        </row>
        <row r="12">
          <cell r="E12" t="str">
            <v>Travel Agency &amp; Tour Operations</v>
          </cell>
          <cell r="F12" t="str">
            <v>AAM202-22</v>
          </cell>
          <cell r="G12">
            <v>4</v>
          </cell>
          <cell r="H12">
            <v>40</v>
          </cell>
          <cell r="I12">
            <v>10</v>
          </cell>
          <cell r="J12">
            <v>50</v>
          </cell>
          <cell r="K12" t="str">
            <v>B</v>
          </cell>
          <cell r="L12">
            <v>6</v>
          </cell>
          <cell r="M12">
            <v>100</v>
          </cell>
        </row>
        <row r="13">
          <cell r="E13" t="str">
            <v>Travel Agency &amp; Tour Operations</v>
          </cell>
          <cell r="F13" t="str">
            <v>AAM202-22</v>
          </cell>
          <cell r="G13">
            <v>4</v>
          </cell>
          <cell r="H13">
            <v>26</v>
          </cell>
          <cell r="I13">
            <v>11</v>
          </cell>
          <cell r="J13">
            <v>37</v>
          </cell>
          <cell r="K13" t="str">
            <v>RE</v>
          </cell>
          <cell r="L13">
            <v>0</v>
          </cell>
          <cell r="M13">
            <v>100</v>
          </cell>
        </row>
        <row r="14">
          <cell r="E14" t="str">
            <v>Travel Agency &amp; Tour Operations</v>
          </cell>
          <cell r="F14" t="str">
            <v>AAM202-22</v>
          </cell>
          <cell r="G14">
            <v>4</v>
          </cell>
          <cell r="H14">
            <v>52</v>
          </cell>
          <cell r="I14">
            <v>19</v>
          </cell>
          <cell r="J14">
            <v>71</v>
          </cell>
          <cell r="K14" t="str">
            <v>A</v>
          </cell>
          <cell r="L14">
            <v>8</v>
          </cell>
          <cell r="M14">
            <v>100</v>
          </cell>
        </row>
        <row r="15">
          <cell r="E15" t="str">
            <v>Travel Agency &amp; Tour Operations</v>
          </cell>
          <cell r="F15" t="str">
            <v>AAM202-22</v>
          </cell>
          <cell r="G15">
            <v>4</v>
          </cell>
          <cell r="H15">
            <v>31</v>
          </cell>
          <cell r="I15">
            <v>15</v>
          </cell>
          <cell r="J15">
            <v>46</v>
          </cell>
          <cell r="K15" t="str">
            <v>C</v>
          </cell>
          <cell r="L15">
            <v>4</v>
          </cell>
          <cell r="M15">
            <v>100</v>
          </cell>
        </row>
        <row r="16">
          <cell r="E16" t="str">
            <v>Travel Agency &amp; Tour Operations</v>
          </cell>
          <cell r="F16" t="str">
            <v>AAM202-22</v>
          </cell>
          <cell r="G16">
            <v>4</v>
          </cell>
          <cell r="H16">
            <v>51</v>
          </cell>
          <cell r="I16">
            <v>13</v>
          </cell>
          <cell r="J16">
            <v>64</v>
          </cell>
          <cell r="K16" t="str">
            <v>B+</v>
          </cell>
          <cell r="L16">
            <v>7</v>
          </cell>
          <cell r="M16">
            <v>100</v>
          </cell>
        </row>
        <row r="17">
          <cell r="E17" t="str">
            <v>Travel Agency &amp; Tour Operations</v>
          </cell>
          <cell r="F17" t="str">
            <v>AAM202-22</v>
          </cell>
          <cell r="G17">
            <v>4</v>
          </cell>
          <cell r="H17">
            <v>30</v>
          </cell>
          <cell r="I17">
            <v>13</v>
          </cell>
          <cell r="J17">
            <v>43</v>
          </cell>
          <cell r="K17" t="str">
            <v>P</v>
          </cell>
          <cell r="L17">
            <v>4</v>
          </cell>
          <cell r="M17">
            <v>100</v>
          </cell>
        </row>
        <row r="18">
          <cell r="E18" t="str">
            <v>Travel Agency &amp; Tour Operations</v>
          </cell>
          <cell r="F18" t="str">
            <v>AAM202-22</v>
          </cell>
          <cell r="G18">
            <v>4</v>
          </cell>
          <cell r="H18" t="e">
            <v>#VALUE!</v>
          </cell>
          <cell r="I18" t="e">
            <v>#NUM!</v>
          </cell>
          <cell r="J18">
            <v>0</v>
          </cell>
          <cell r="K18" t="str">
            <v>RE</v>
          </cell>
          <cell r="L18">
            <v>0</v>
          </cell>
          <cell r="M18">
            <v>100</v>
          </cell>
        </row>
        <row r="19">
          <cell r="E19" t="str">
            <v>Travel Agency &amp; Tour Operations</v>
          </cell>
          <cell r="F19" t="str">
            <v>AAM202-22</v>
          </cell>
          <cell r="G19">
            <v>4</v>
          </cell>
          <cell r="H19">
            <v>46</v>
          </cell>
          <cell r="I19">
            <v>20</v>
          </cell>
          <cell r="J19">
            <v>66</v>
          </cell>
          <cell r="K19" t="str">
            <v>B+</v>
          </cell>
          <cell r="L19">
            <v>7</v>
          </cell>
          <cell r="M19">
            <v>100</v>
          </cell>
        </row>
        <row r="20">
          <cell r="E20" t="str">
            <v>Travel Agency &amp; Tour Operations</v>
          </cell>
          <cell r="F20" t="str">
            <v>AAM202-22</v>
          </cell>
          <cell r="G20">
            <v>4</v>
          </cell>
          <cell r="H20">
            <v>51</v>
          </cell>
          <cell r="I20">
            <v>14</v>
          </cell>
          <cell r="J20">
            <v>65</v>
          </cell>
          <cell r="K20" t="str">
            <v>B+</v>
          </cell>
          <cell r="L20">
            <v>7</v>
          </cell>
          <cell r="M20">
            <v>100</v>
          </cell>
        </row>
        <row r="21">
          <cell r="E21" t="str">
            <v>Travel Agency &amp; Tour Operations</v>
          </cell>
          <cell r="F21" t="str">
            <v>AAM202-22</v>
          </cell>
          <cell r="G21">
            <v>4</v>
          </cell>
          <cell r="H21">
            <v>54</v>
          </cell>
          <cell r="I21">
            <v>23</v>
          </cell>
          <cell r="J21">
            <v>77</v>
          </cell>
          <cell r="K21" t="str">
            <v>A</v>
          </cell>
          <cell r="L21">
            <v>8</v>
          </cell>
          <cell r="M21">
            <v>100</v>
          </cell>
        </row>
        <row r="22">
          <cell r="E22" t="str">
            <v>Travel Agency &amp; Tour Operations</v>
          </cell>
          <cell r="F22" t="str">
            <v>AAM202-22</v>
          </cell>
          <cell r="G22">
            <v>4</v>
          </cell>
          <cell r="H22" t="e">
            <v>#VALUE!</v>
          </cell>
          <cell r="I22" t="e">
            <v>#NUM!</v>
          </cell>
          <cell r="J22">
            <v>0</v>
          </cell>
          <cell r="K22" t="str">
            <v>RE</v>
          </cell>
          <cell r="L22">
            <v>0</v>
          </cell>
          <cell r="M22">
            <v>100</v>
          </cell>
        </row>
        <row r="23">
          <cell r="E23" t="str">
            <v>Travel Agency &amp; Tour Operations</v>
          </cell>
          <cell r="F23" t="str">
            <v>AAM202-22</v>
          </cell>
          <cell r="G23">
            <v>4</v>
          </cell>
          <cell r="H23">
            <v>33</v>
          </cell>
          <cell r="I23">
            <v>15</v>
          </cell>
          <cell r="J23">
            <v>48</v>
          </cell>
          <cell r="K23" t="str">
            <v>C</v>
          </cell>
          <cell r="L23">
            <v>4</v>
          </cell>
          <cell r="M23">
            <v>100</v>
          </cell>
        </row>
        <row r="24">
          <cell r="E24" t="str">
            <v>Travel Agency &amp; Tour Operations</v>
          </cell>
          <cell r="F24" t="str">
            <v>AAM202-22</v>
          </cell>
          <cell r="G24">
            <v>4</v>
          </cell>
          <cell r="H24">
            <v>46</v>
          </cell>
          <cell r="I24">
            <v>10</v>
          </cell>
          <cell r="J24">
            <v>56</v>
          </cell>
          <cell r="K24" t="str">
            <v>B</v>
          </cell>
          <cell r="L24">
            <v>6</v>
          </cell>
          <cell r="M24">
            <v>100</v>
          </cell>
        </row>
        <row r="25">
          <cell r="E25" t="str">
            <v>Travel Agency &amp; Tour Operations</v>
          </cell>
          <cell r="F25" t="str">
            <v>AAM202-22</v>
          </cell>
          <cell r="G25">
            <v>4</v>
          </cell>
          <cell r="H25">
            <v>48</v>
          </cell>
          <cell r="I25">
            <v>14</v>
          </cell>
          <cell r="J25">
            <v>62</v>
          </cell>
          <cell r="K25" t="str">
            <v>B+</v>
          </cell>
          <cell r="L25">
            <v>7</v>
          </cell>
          <cell r="M25">
            <v>100</v>
          </cell>
        </row>
        <row r="26">
          <cell r="E26" t="str">
            <v>Travel Agency &amp; Tour Operations</v>
          </cell>
          <cell r="F26" t="str">
            <v>AAM202-22</v>
          </cell>
          <cell r="G26">
            <v>4</v>
          </cell>
          <cell r="H26">
            <v>54</v>
          </cell>
          <cell r="I26">
            <v>16</v>
          </cell>
          <cell r="J26">
            <v>70</v>
          </cell>
          <cell r="K26" t="str">
            <v>A</v>
          </cell>
          <cell r="L26">
            <v>8</v>
          </cell>
          <cell r="M26">
            <v>100</v>
          </cell>
        </row>
        <row r="27">
          <cell r="E27" t="str">
            <v>Travel Agency &amp; Tour Operations</v>
          </cell>
          <cell r="F27" t="str">
            <v>AAM202-22</v>
          </cell>
          <cell r="G27">
            <v>4</v>
          </cell>
          <cell r="H27">
            <v>49</v>
          </cell>
          <cell r="I27">
            <v>15</v>
          </cell>
          <cell r="J27">
            <v>64</v>
          </cell>
          <cell r="K27" t="str">
            <v>B+</v>
          </cell>
          <cell r="L27">
            <v>7</v>
          </cell>
          <cell r="M27">
            <v>100</v>
          </cell>
        </row>
        <row r="28">
          <cell r="E28" t="str">
            <v>Travel Agency &amp; Tour Operations</v>
          </cell>
          <cell r="F28" t="str">
            <v>AAM202-22</v>
          </cell>
          <cell r="G28">
            <v>4</v>
          </cell>
          <cell r="H28" t="e">
            <v>#VALUE!</v>
          </cell>
          <cell r="I28" t="e">
            <v>#VALUE!</v>
          </cell>
          <cell r="J28">
            <v>0</v>
          </cell>
          <cell r="K28" t="str">
            <v>RE</v>
          </cell>
          <cell r="L28">
            <v>0</v>
          </cell>
          <cell r="M28">
            <v>100</v>
          </cell>
        </row>
        <row r="29">
          <cell r="E29" t="str">
            <v>Travel Agency &amp; Tour Operations</v>
          </cell>
          <cell r="F29" t="str">
            <v>AAM202-22</v>
          </cell>
          <cell r="G29">
            <v>4</v>
          </cell>
          <cell r="H29">
            <v>38</v>
          </cell>
          <cell r="I29">
            <v>14</v>
          </cell>
          <cell r="J29">
            <v>52</v>
          </cell>
          <cell r="K29" t="str">
            <v>B</v>
          </cell>
          <cell r="L29">
            <v>6</v>
          </cell>
          <cell r="M29">
            <v>100</v>
          </cell>
        </row>
        <row r="30">
          <cell r="E30" t="str">
            <v>Travel Agency &amp; Tour Operations</v>
          </cell>
          <cell r="F30" t="str">
            <v>AAM202-22</v>
          </cell>
          <cell r="G30">
            <v>4</v>
          </cell>
          <cell r="H30">
            <v>15</v>
          </cell>
          <cell r="I30">
            <v>8</v>
          </cell>
          <cell r="J30">
            <v>23</v>
          </cell>
          <cell r="K30" t="str">
            <v>RE</v>
          </cell>
          <cell r="L30">
            <v>0</v>
          </cell>
          <cell r="M30">
            <v>100</v>
          </cell>
        </row>
        <row r="31">
          <cell r="E31" t="str">
            <v>Travel Agency &amp; Tour Operations</v>
          </cell>
          <cell r="F31" t="str">
            <v>AAM202-22</v>
          </cell>
          <cell r="G31">
            <v>4</v>
          </cell>
          <cell r="H31">
            <v>51</v>
          </cell>
          <cell r="I31">
            <v>15</v>
          </cell>
          <cell r="J31">
            <v>66</v>
          </cell>
          <cell r="K31" t="str">
            <v>B+</v>
          </cell>
          <cell r="L31">
            <v>7</v>
          </cell>
          <cell r="M31">
            <v>100</v>
          </cell>
        </row>
        <row r="32">
          <cell r="E32" t="str">
            <v>Travel Agency &amp; Tour Operations</v>
          </cell>
          <cell r="F32" t="str">
            <v>AAM202-22</v>
          </cell>
          <cell r="G32">
            <v>4</v>
          </cell>
          <cell r="H32">
            <v>30</v>
          </cell>
          <cell r="I32">
            <v>7</v>
          </cell>
          <cell r="J32">
            <v>37</v>
          </cell>
          <cell r="K32" t="str">
            <v>RE</v>
          </cell>
          <cell r="L32">
            <v>0</v>
          </cell>
          <cell r="M32">
            <v>100</v>
          </cell>
        </row>
        <row r="33">
          <cell r="E33" t="str">
            <v>Travel Agency &amp; Tour Operations</v>
          </cell>
          <cell r="F33" t="str">
            <v>AAM202-22</v>
          </cell>
          <cell r="G33">
            <v>4</v>
          </cell>
          <cell r="H33">
            <v>31</v>
          </cell>
          <cell r="I33">
            <v>7</v>
          </cell>
          <cell r="J33">
            <v>38</v>
          </cell>
          <cell r="K33" t="str">
            <v>RE</v>
          </cell>
          <cell r="L33">
            <v>0</v>
          </cell>
          <cell r="M33">
            <v>100</v>
          </cell>
        </row>
        <row r="34">
          <cell r="E34" t="str">
            <v>Travel Agency &amp; Tour Operations</v>
          </cell>
          <cell r="F34" t="str">
            <v>AAM202-22</v>
          </cell>
          <cell r="G34">
            <v>4</v>
          </cell>
          <cell r="H34" t="e">
            <v>#VALUE!</v>
          </cell>
          <cell r="I34" t="e">
            <v>#NUM!</v>
          </cell>
          <cell r="J34">
            <v>0</v>
          </cell>
          <cell r="K34" t="str">
            <v>RE</v>
          </cell>
          <cell r="L34">
            <v>0</v>
          </cell>
          <cell r="M34">
            <v>100</v>
          </cell>
        </row>
        <row r="35">
          <cell r="E35" t="str">
            <v>Travel Agency &amp; Tour Operations</v>
          </cell>
          <cell r="F35" t="str">
            <v>AAM202-22</v>
          </cell>
          <cell r="G35">
            <v>4</v>
          </cell>
          <cell r="H35">
            <v>31</v>
          </cell>
          <cell r="I35">
            <v>6</v>
          </cell>
          <cell r="J35">
            <v>37</v>
          </cell>
          <cell r="K35" t="str">
            <v>RE</v>
          </cell>
          <cell r="L35">
            <v>0</v>
          </cell>
          <cell r="M35">
            <v>100</v>
          </cell>
        </row>
        <row r="36">
          <cell r="E36" t="str">
            <v>Travel Agency &amp; Tour Operations</v>
          </cell>
          <cell r="F36" t="str">
            <v>AAM202-22</v>
          </cell>
          <cell r="G36">
            <v>4</v>
          </cell>
          <cell r="H36">
            <v>39</v>
          </cell>
          <cell r="I36">
            <v>18</v>
          </cell>
          <cell r="J36">
            <v>57</v>
          </cell>
          <cell r="K36" t="str">
            <v>B</v>
          </cell>
          <cell r="L36">
            <v>6</v>
          </cell>
          <cell r="M36">
            <v>100</v>
          </cell>
        </row>
        <row r="37">
          <cell r="E37" t="str">
            <v>Travel Agency &amp; Tour Operations</v>
          </cell>
          <cell r="F37" t="str">
            <v>AAM202-22</v>
          </cell>
          <cell r="G37">
            <v>4</v>
          </cell>
          <cell r="H37">
            <v>47</v>
          </cell>
          <cell r="I37">
            <v>15</v>
          </cell>
          <cell r="J37">
            <v>62</v>
          </cell>
          <cell r="K37" t="str">
            <v>B+</v>
          </cell>
          <cell r="L37">
            <v>7</v>
          </cell>
          <cell r="M37">
            <v>100</v>
          </cell>
        </row>
        <row r="38">
          <cell r="E38" t="str">
            <v>Travel Agency &amp; Tour Operations</v>
          </cell>
          <cell r="F38" t="str">
            <v>AAM202-22</v>
          </cell>
          <cell r="G38">
            <v>4</v>
          </cell>
          <cell r="H38" t="e">
            <v>#VALUE!</v>
          </cell>
          <cell r="I38" t="e">
            <v>#NUM!</v>
          </cell>
          <cell r="J38">
            <v>0</v>
          </cell>
          <cell r="K38" t="str">
            <v>RE</v>
          </cell>
          <cell r="L38">
            <v>0</v>
          </cell>
          <cell r="M38">
            <v>100</v>
          </cell>
        </row>
        <row r="39">
          <cell r="E39" t="str">
            <v>Travel Agency &amp; Tour Operations</v>
          </cell>
          <cell r="F39" t="str">
            <v>AAM202-22</v>
          </cell>
          <cell r="G39">
            <v>4</v>
          </cell>
          <cell r="H39">
            <v>29</v>
          </cell>
          <cell r="I39">
            <v>10</v>
          </cell>
          <cell r="J39">
            <v>39</v>
          </cell>
          <cell r="K39" t="str">
            <v>RE</v>
          </cell>
          <cell r="L39">
            <v>0</v>
          </cell>
          <cell r="M39">
            <v>100</v>
          </cell>
        </row>
      </sheetData>
      <sheetData sheetId="5" refreshError="1">
        <row r="1">
          <cell r="D1" t="str">
            <v>Sub Name3</v>
          </cell>
          <cell r="E1" t="str">
            <v>Sub Code3</v>
          </cell>
          <cell r="F1" t="str">
            <v>TCr 3</v>
          </cell>
          <cell r="G1" t="str">
            <v>UET3</v>
          </cell>
          <cell r="H1" t="str">
            <v>IAT3</v>
          </cell>
          <cell r="I1" t="str">
            <v>TTOT3</v>
          </cell>
          <cell r="J1" t="str">
            <v>LG3</v>
          </cell>
          <cell r="K1" t="str">
            <v>GP3</v>
          </cell>
          <cell r="L1" t="str">
            <v>TOT MARKS3</v>
          </cell>
        </row>
        <row r="2">
          <cell r="D2" t="str">
            <v>Introduction To Food &amp; Beverage Service</v>
          </cell>
          <cell r="E2" t="str">
            <v>AAM203-22</v>
          </cell>
          <cell r="F2">
            <v>4</v>
          </cell>
          <cell r="G2">
            <v>68</v>
          </cell>
          <cell r="H2">
            <v>14</v>
          </cell>
          <cell r="I2">
            <v>82</v>
          </cell>
          <cell r="J2" t="str">
            <v>A+</v>
          </cell>
          <cell r="K2">
            <v>9</v>
          </cell>
          <cell r="L2">
            <v>100</v>
          </cell>
        </row>
        <row r="3">
          <cell r="D3" t="str">
            <v>Introduction To Food &amp; Beverage Service</v>
          </cell>
          <cell r="E3" t="str">
            <v>AAM203-22</v>
          </cell>
          <cell r="F3">
            <v>4</v>
          </cell>
          <cell r="G3" t="e">
            <v>#VALUE!</v>
          </cell>
          <cell r="H3" t="e">
            <v>#NUM!</v>
          </cell>
          <cell r="I3">
            <v>0</v>
          </cell>
          <cell r="J3" t="str">
            <v>RE</v>
          </cell>
          <cell r="K3">
            <v>0</v>
          </cell>
          <cell r="L3">
            <v>100</v>
          </cell>
        </row>
        <row r="4">
          <cell r="D4" t="str">
            <v>Introduction To Food &amp; Beverage Service</v>
          </cell>
          <cell r="E4" t="str">
            <v>AAM203-22</v>
          </cell>
          <cell r="F4">
            <v>4</v>
          </cell>
          <cell r="G4">
            <v>45</v>
          </cell>
          <cell r="H4">
            <v>14</v>
          </cell>
          <cell r="I4">
            <v>59</v>
          </cell>
          <cell r="J4" t="str">
            <v>B</v>
          </cell>
          <cell r="K4">
            <v>6</v>
          </cell>
          <cell r="L4">
            <v>100</v>
          </cell>
        </row>
        <row r="5">
          <cell r="D5" t="str">
            <v>Introduction To Food &amp; Beverage Service</v>
          </cell>
          <cell r="E5" t="str">
            <v>AAM203-22</v>
          </cell>
          <cell r="F5">
            <v>4</v>
          </cell>
          <cell r="G5">
            <v>45</v>
          </cell>
          <cell r="H5">
            <v>9</v>
          </cell>
          <cell r="I5">
            <v>54</v>
          </cell>
          <cell r="J5" t="str">
            <v>B</v>
          </cell>
          <cell r="K5">
            <v>6</v>
          </cell>
          <cell r="L5">
            <v>100</v>
          </cell>
        </row>
        <row r="6">
          <cell r="D6" t="str">
            <v>Introduction To Food &amp; Beverage Service</v>
          </cell>
          <cell r="E6" t="str">
            <v>AAM203-22</v>
          </cell>
          <cell r="F6">
            <v>4</v>
          </cell>
          <cell r="G6">
            <v>58</v>
          </cell>
          <cell r="H6">
            <v>12</v>
          </cell>
          <cell r="I6">
            <v>70</v>
          </cell>
          <cell r="J6" t="str">
            <v>A</v>
          </cell>
          <cell r="K6">
            <v>8</v>
          </cell>
          <cell r="L6">
            <v>100</v>
          </cell>
        </row>
        <row r="7">
          <cell r="D7" t="str">
            <v>Introduction To Food &amp; Beverage Service</v>
          </cell>
          <cell r="E7" t="str">
            <v>AAM203-22</v>
          </cell>
          <cell r="F7">
            <v>4</v>
          </cell>
          <cell r="G7">
            <v>40</v>
          </cell>
          <cell r="H7">
            <v>11</v>
          </cell>
          <cell r="I7">
            <v>51</v>
          </cell>
          <cell r="J7" t="str">
            <v>B</v>
          </cell>
          <cell r="K7">
            <v>6</v>
          </cell>
          <cell r="L7">
            <v>100</v>
          </cell>
        </row>
        <row r="8">
          <cell r="D8" t="str">
            <v>Introduction To Food &amp; Beverage Service</v>
          </cell>
          <cell r="E8" t="str">
            <v>AAM203-22</v>
          </cell>
          <cell r="F8">
            <v>4</v>
          </cell>
          <cell r="G8">
            <v>22</v>
          </cell>
          <cell r="H8">
            <v>8</v>
          </cell>
          <cell r="I8">
            <v>30</v>
          </cell>
          <cell r="J8" t="str">
            <v>RE</v>
          </cell>
          <cell r="K8">
            <v>0</v>
          </cell>
          <cell r="L8">
            <v>100</v>
          </cell>
        </row>
        <row r="9">
          <cell r="D9" t="str">
            <v>Introduction To Food &amp; Beverage Service</v>
          </cell>
          <cell r="E9" t="str">
            <v>AAM203-22</v>
          </cell>
          <cell r="F9">
            <v>4</v>
          </cell>
          <cell r="G9">
            <v>56</v>
          </cell>
          <cell r="H9">
            <v>17</v>
          </cell>
          <cell r="I9">
            <v>73</v>
          </cell>
          <cell r="J9" t="str">
            <v>A</v>
          </cell>
          <cell r="K9">
            <v>8</v>
          </cell>
          <cell r="L9">
            <v>100</v>
          </cell>
        </row>
        <row r="10">
          <cell r="D10" t="str">
            <v>Introduction To Food &amp; Beverage Service</v>
          </cell>
          <cell r="E10" t="str">
            <v>AAM203-22</v>
          </cell>
          <cell r="F10">
            <v>4</v>
          </cell>
          <cell r="G10">
            <v>8</v>
          </cell>
          <cell r="H10">
            <v>9</v>
          </cell>
          <cell r="I10">
            <v>17</v>
          </cell>
          <cell r="J10" t="str">
            <v>RE</v>
          </cell>
          <cell r="K10">
            <v>0</v>
          </cell>
          <cell r="L10">
            <v>100</v>
          </cell>
        </row>
        <row r="11">
          <cell r="D11" t="str">
            <v>Introduction To Food &amp; Beverage Service</v>
          </cell>
          <cell r="E11" t="str">
            <v>AAM203-22</v>
          </cell>
          <cell r="F11">
            <v>4</v>
          </cell>
          <cell r="G11">
            <v>59</v>
          </cell>
          <cell r="H11">
            <v>18</v>
          </cell>
          <cell r="I11">
            <v>77</v>
          </cell>
          <cell r="J11" t="str">
            <v>A</v>
          </cell>
          <cell r="K11">
            <v>8</v>
          </cell>
          <cell r="L11">
            <v>100</v>
          </cell>
        </row>
        <row r="12">
          <cell r="D12" t="str">
            <v>Introduction To Food &amp; Beverage Service</v>
          </cell>
          <cell r="E12" t="str">
            <v>AAM203-22</v>
          </cell>
          <cell r="F12">
            <v>4</v>
          </cell>
          <cell r="G12">
            <v>32</v>
          </cell>
          <cell r="H12">
            <v>7</v>
          </cell>
          <cell r="I12">
            <v>39</v>
          </cell>
          <cell r="J12" t="str">
            <v>RE</v>
          </cell>
          <cell r="K12">
            <v>0</v>
          </cell>
          <cell r="L12">
            <v>100</v>
          </cell>
        </row>
        <row r="13">
          <cell r="D13" t="str">
            <v>Introduction To Food &amp; Beverage Service</v>
          </cell>
          <cell r="E13" t="str">
            <v>AAM203-22</v>
          </cell>
          <cell r="F13">
            <v>4</v>
          </cell>
          <cell r="G13">
            <v>36</v>
          </cell>
          <cell r="H13">
            <v>8</v>
          </cell>
          <cell r="I13">
            <v>44</v>
          </cell>
          <cell r="J13" t="str">
            <v>P</v>
          </cell>
          <cell r="K13">
            <v>4</v>
          </cell>
          <cell r="L13">
            <v>100</v>
          </cell>
        </row>
        <row r="14">
          <cell r="D14" t="str">
            <v>Introduction To Food &amp; Beverage Service</v>
          </cell>
          <cell r="E14" t="str">
            <v>AAM203-22</v>
          </cell>
          <cell r="F14">
            <v>4</v>
          </cell>
          <cell r="G14">
            <v>39</v>
          </cell>
          <cell r="H14">
            <v>13</v>
          </cell>
          <cell r="I14">
            <v>52</v>
          </cell>
          <cell r="J14" t="str">
            <v>B</v>
          </cell>
          <cell r="K14">
            <v>6</v>
          </cell>
          <cell r="L14">
            <v>100</v>
          </cell>
        </row>
        <row r="15">
          <cell r="D15" t="str">
            <v>Introduction To Food &amp; Beverage Service</v>
          </cell>
          <cell r="E15" t="str">
            <v>AAM203-22</v>
          </cell>
          <cell r="F15">
            <v>4</v>
          </cell>
          <cell r="G15">
            <v>58</v>
          </cell>
          <cell r="H15">
            <v>17</v>
          </cell>
          <cell r="I15">
            <v>75</v>
          </cell>
          <cell r="J15" t="str">
            <v>A</v>
          </cell>
          <cell r="K15">
            <v>8</v>
          </cell>
          <cell r="L15">
            <v>100</v>
          </cell>
        </row>
        <row r="16">
          <cell r="D16" t="str">
            <v>Introduction To Food &amp; Beverage Service</v>
          </cell>
          <cell r="E16" t="str">
            <v>AAM203-22</v>
          </cell>
          <cell r="F16">
            <v>4</v>
          </cell>
          <cell r="G16">
            <v>60</v>
          </cell>
          <cell r="H16">
            <v>17</v>
          </cell>
          <cell r="I16">
            <v>77</v>
          </cell>
          <cell r="J16" t="str">
            <v>A</v>
          </cell>
          <cell r="K16">
            <v>8</v>
          </cell>
          <cell r="L16">
            <v>100</v>
          </cell>
        </row>
        <row r="17">
          <cell r="D17" t="str">
            <v>Introduction To Food &amp; Beverage Service</v>
          </cell>
          <cell r="E17" t="str">
            <v>AAM203-22</v>
          </cell>
          <cell r="F17">
            <v>4</v>
          </cell>
          <cell r="G17">
            <v>34</v>
          </cell>
          <cell r="H17">
            <v>8</v>
          </cell>
          <cell r="I17">
            <v>42</v>
          </cell>
          <cell r="J17" t="str">
            <v>P</v>
          </cell>
          <cell r="K17">
            <v>4</v>
          </cell>
          <cell r="L17">
            <v>100</v>
          </cell>
        </row>
        <row r="18">
          <cell r="D18" t="str">
            <v>Introduction To Food &amp; Beverage Service</v>
          </cell>
          <cell r="E18" t="str">
            <v>AAM203-22</v>
          </cell>
          <cell r="F18">
            <v>4</v>
          </cell>
          <cell r="G18" t="e">
            <v>#VALUE!</v>
          </cell>
          <cell r="H18" t="e">
            <v>#NUM!</v>
          </cell>
          <cell r="I18">
            <v>0</v>
          </cell>
          <cell r="J18" t="str">
            <v>RE</v>
          </cell>
          <cell r="K18">
            <v>0</v>
          </cell>
          <cell r="L18">
            <v>100</v>
          </cell>
        </row>
        <row r="19">
          <cell r="D19" t="str">
            <v>Introduction To Food &amp; Beverage Service</v>
          </cell>
          <cell r="E19" t="str">
            <v>AAM203-22</v>
          </cell>
          <cell r="F19">
            <v>4</v>
          </cell>
          <cell r="G19">
            <v>51</v>
          </cell>
          <cell r="H19">
            <v>14</v>
          </cell>
          <cell r="I19">
            <v>65</v>
          </cell>
          <cell r="J19" t="str">
            <v>B+</v>
          </cell>
          <cell r="K19">
            <v>7</v>
          </cell>
          <cell r="L19">
            <v>100</v>
          </cell>
        </row>
        <row r="20">
          <cell r="D20" t="str">
            <v>Introduction To Food &amp; Beverage Service</v>
          </cell>
          <cell r="E20" t="str">
            <v>AAM203-22</v>
          </cell>
          <cell r="F20">
            <v>4</v>
          </cell>
          <cell r="G20">
            <v>41</v>
          </cell>
          <cell r="H20">
            <v>13</v>
          </cell>
          <cell r="I20">
            <v>54</v>
          </cell>
          <cell r="J20" t="str">
            <v>B</v>
          </cell>
          <cell r="K20">
            <v>6</v>
          </cell>
          <cell r="L20">
            <v>100</v>
          </cell>
        </row>
        <row r="21">
          <cell r="D21" t="str">
            <v>Introduction To Food &amp; Beverage Service</v>
          </cell>
          <cell r="E21" t="str">
            <v>AAM203-22</v>
          </cell>
          <cell r="F21">
            <v>4</v>
          </cell>
          <cell r="G21">
            <v>44</v>
          </cell>
          <cell r="H21">
            <v>15</v>
          </cell>
          <cell r="I21">
            <v>59</v>
          </cell>
          <cell r="J21" t="str">
            <v>B</v>
          </cell>
          <cell r="K21">
            <v>6</v>
          </cell>
          <cell r="L21">
            <v>100</v>
          </cell>
        </row>
        <row r="22">
          <cell r="D22" t="str">
            <v>Introduction To Food &amp; Beverage Service</v>
          </cell>
          <cell r="E22" t="str">
            <v>AAM203-22</v>
          </cell>
          <cell r="F22">
            <v>4</v>
          </cell>
          <cell r="G22" t="e">
            <v>#VALUE!</v>
          </cell>
          <cell r="H22" t="e">
            <v>#NUM!</v>
          </cell>
          <cell r="I22">
            <v>0</v>
          </cell>
          <cell r="J22" t="str">
            <v>RE</v>
          </cell>
          <cell r="K22">
            <v>0</v>
          </cell>
          <cell r="L22">
            <v>100</v>
          </cell>
        </row>
        <row r="23">
          <cell r="D23" t="str">
            <v>Introduction To Food &amp; Beverage Service</v>
          </cell>
          <cell r="E23" t="str">
            <v>AAM203-22</v>
          </cell>
          <cell r="F23">
            <v>4</v>
          </cell>
          <cell r="G23">
            <v>47</v>
          </cell>
          <cell r="H23">
            <v>8</v>
          </cell>
          <cell r="I23">
            <v>55</v>
          </cell>
          <cell r="J23" t="str">
            <v>B</v>
          </cell>
          <cell r="K23">
            <v>6</v>
          </cell>
          <cell r="L23">
            <v>100</v>
          </cell>
        </row>
        <row r="24">
          <cell r="D24" t="str">
            <v>Introduction To Food &amp; Beverage Service</v>
          </cell>
          <cell r="E24" t="str">
            <v>AAM203-22</v>
          </cell>
          <cell r="F24">
            <v>4</v>
          </cell>
          <cell r="G24">
            <v>36</v>
          </cell>
          <cell r="H24">
            <v>3</v>
          </cell>
          <cell r="I24">
            <v>39</v>
          </cell>
          <cell r="J24" t="str">
            <v>RE</v>
          </cell>
          <cell r="K24">
            <v>0</v>
          </cell>
          <cell r="L24">
            <v>100</v>
          </cell>
        </row>
        <row r="25">
          <cell r="D25" t="str">
            <v>Introduction To Food &amp; Beverage Service</v>
          </cell>
          <cell r="E25" t="str">
            <v>AAM203-22</v>
          </cell>
          <cell r="F25">
            <v>4</v>
          </cell>
          <cell r="G25">
            <v>66</v>
          </cell>
          <cell r="H25">
            <v>21</v>
          </cell>
          <cell r="I25">
            <v>87</v>
          </cell>
          <cell r="J25" t="str">
            <v>A+</v>
          </cell>
          <cell r="K25">
            <v>9</v>
          </cell>
          <cell r="L25">
            <v>100</v>
          </cell>
        </row>
        <row r="26">
          <cell r="D26" t="str">
            <v>Introduction To Food &amp; Beverage Service</v>
          </cell>
          <cell r="E26" t="str">
            <v>AAM203-22</v>
          </cell>
          <cell r="F26">
            <v>4</v>
          </cell>
          <cell r="G26">
            <v>58</v>
          </cell>
          <cell r="H26">
            <v>18</v>
          </cell>
          <cell r="I26">
            <v>76</v>
          </cell>
          <cell r="J26" t="str">
            <v>A</v>
          </cell>
          <cell r="K26">
            <v>8</v>
          </cell>
          <cell r="L26">
            <v>100</v>
          </cell>
        </row>
        <row r="27">
          <cell r="D27" t="str">
            <v>Introduction To Food &amp; Beverage Service</v>
          </cell>
          <cell r="E27" t="str">
            <v>AAM203-22</v>
          </cell>
          <cell r="F27">
            <v>4</v>
          </cell>
          <cell r="G27">
            <v>44</v>
          </cell>
          <cell r="H27">
            <v>16</v>
          </cell>
          <cell r="I27">
            <v>60</v>
          </cell>
          <cell r="J27" t="str">
            <v>B+</v>
          </cell>
          <cell r="K27">
            <v>7</v>
          </cell>
          <cell r="L27">
            <v>100</v>
          </cell>
        </row>
        <row r="28">
          <cell r="D28" t="str">
            <v>Introduction To Food &amp; Beverage Service</v>
          </cell>
          <cell r="E28" t="str">
            <v>AAM203-22</v>
          </cell>
          <cell r="F28">
            <v>4</v>
          </cell>
          <cell r="G28" t="e">
            <v>#VALUE!</v>
          </cell>
          <cell r="H28" t="e">
            <v>#VALUE!</v>
          </cell>
          <cell r="I28">
            <v>0</v>
          </cell>
          <cell r="J28" t="str">
            <v>RE</v>
          </cell>
          <cell r="K28">
            <v>0</v>
          </cell>
          <cell r="L28">
            <v>100</v>
          </cell>
        </row>
        <row r="29">
          <cell r="D29" t="str">
            <v>Introduction To Food &amp; Beverage Service</v>
          </cell>
          <cell r="E29" t="str">
            <v>AAM203-22</v>
          </cell>
          <cell r="F29">
            <v>4</v>
          </cell>
          <cell r="G29">
            <v>50</v>
          </cell>
          <cell r="H29">
            <v>16</v>
          </cell>
          <cell r="I29">
            <v>66</v>
          </cell>
          <cell r="J29" t="str">
            <v>B+</v>
          </cell>
          <cell r="K29">
            <v>7</v>
          </cell>
          <cell r="L29">
            <v>100</v>
          </cell>
        </row>
        <row r="30">
          <cell r="D30" t="str">
            <v>Introduction To Food &amp; Beverage Service</v>
          </cell>
          <cell r="E30" t="str">
            <v>AAM203-22</v>
          </cell>
          <cell r="F30">
            <v>4</v>
          </cell>
          <cell r="G30">
            <v>48</v>
          </cell>
          <cell r="H30">
            <v>9</v>
          </cell>
          <cell r="I30">
            <v>57</v>
          </cell>
          <cell r="J30" t="str">
            <v>B</v>
          </cell>
          <cell r="K30">
            <v>6</v>
          </cell>
          <cell r="L30">
            <v>100</v>
          </cell>
        </row>
        <row r="31">
          <cell r="D31" t="str">
            <v>Introduction To Food &amp; Beverage Service</v>
          </cell>
          <cell r="E31" t="str">
            <v>AAM203-22</v>
          </cell>
          <cell r="F31">
            <v>4</v>
          </cell>
          <cell r="G31">
            <v>65</v>
          </cell>
          <cell r="H31">
            <v>14</v>
          </cell>
          <cell r="I31">
            <v>79</v>
          </cell>
          <cell r="J31" t="str">
            <v>A</v>
          </cell>
          <cell r="K31">
            <v>8</v>
          </cell>
          <cell r="L31">
            <v>100</v>
          </cell>
        </row>
        <row r="32">
          <cell r="D32" t="str">
            <v>Introduction To Food &amp; Beverage Service</v>
          </cell>
          <cell r="E32" t="str">
            <v>AAM203-22</v>
          </cell>
          <cell r="F32">
            <v>4</v>
          </cell>
          <cell r="G32">
            <v>17</v>
          </cell>
          <cell r="H32">
            <v>1</v>
          </cell>
          <cell r="I32">
            <v>18</v>
          </cell>
          <cell r="J32" t="str">
            <v>RE</v>
          </cell>
          <cell r="K32">
            <v>0</v>
          </cell>
          <cell r="L32">
            <v>100</v>
          </cell>
        </row>
        <row r="33">
          <cell r="D33" t="str">
            <v>Introduction To Food &amp; Beverage Service</v>
          </cell>
          <cell r="E33" t="str">
            <v>AAM203-22</v>
          </cell>
          <cell r="F33">
            <v>4</v>
          </cell>
          <cell r="G33">
            <v>25</v>
          </cell>
          <cell r="H33">
            <v>6</v>
          </cell>
          <cell r="I33">
            <v>31</v>
          </cell>
          <cell r="J33" t="str">
            <v>RE</v>
          </cell>
          <cell r="K33">
            <v>0</v>
          </cell>
          <cell r="L33">
            <v>100</v>
          </cell>
        </row>
        <row r="34">
          <cell r="D34" t="str">
            <v>Introduction To Food &amp; Beverage Service</v>
          </cell>
          <cell r="E34" t="str">
            <v>AAM203-22</v>
          </cell>
          <cell r="F34">
            <v>4</v>
          </cell>
          <cell r="G34" t="e">
            <v>#VALUE!</v>
          </cell>
          <cell r="H34" t="e">
            <v>#NUM!</v>
          </cell>
          <cell r="I34">
            <v>0</v>
          </cell>
          <cell r="J34" t="str">
            <v>RE</v>
          </cell>
          <cell r="K34">
            <v>0</v>
          </cell>
          <cell r="L34">
            <v>100</v>
          </cell>
        </row>
        <row r="35">
          <cell r="D35" t="str">
            <v>Introduction To Food &amp; Beverage Service</v>
          </cell>
          <cell r="E35" t="str">
            <v>AAM203-22</v>
          </cell>
          <cell r="F35">
            <v>4</v>
          </cell>
          <cell r="G35">
            <v>55</v>
          </cell>
          <cell r="H35">
            <v>10</v>
          </cell>
          <cell r="I35">
            <v>65</v>
          </cell>
          <cell r="J35" t="str">
            <v>B+</v>
          </cell>
          <cell r="K35">
            <v>7</v>
          </cell>
          <cell r="L35">
            <v>100</v>
          </cell>
        </row>
        <row r="36">
          <cell r="D36" t="str">
            <v>Introduction To Food &amp; Beverage Service</v>
          </cell>
          <cell r="E36" t="str">
            <v>AAM203-22</v>
          </cell>
          <cell r="F36">
            <v>4</v>
          </cell>
          <cell r="G36">
            <v>63</v>
          </cell>
          <cell r="H36">
            <v>14</v>
          </cell>
          <cell r="I36">
            <v>77</v>
          </cell>
          <cell r="J36" t="str">
            <v>A</v>
          </cell>
          <cell r="K36">
            <v>8</v>
          </cell>
          <cell r="L36">
            <v>100</v>
          </cell>
        </row>
        <row r="37">
          <cell r="D37" t="str">
            <v>Introduction To Food &amp; Beverage Service</v>
          </cell>
          <cell r="E37" t="str">
            <v>AAM203-22</v>
          </cell>
          <cell r="F37">
            <v>4</v>
          </cell>
          <cell r="G37">
            <v>46</v>
          </cell>
          <cell r="H37">
            <v>10</v>
          </cell>
          <cell r="I37">
            <v>56</v>
          </cell>
          <cell r="J37" t="str">
            <v>B</v>
          </cell>
          <cell r="K37">
            <v>6</v>
          </cell>
          <cell r="L37">
            <v>100</v>
          </cell>
        </row>
        <row r="38">
          <cell r="D38" t="str">
            <v>Introduction To Food &amp; Beverage Service</v>
          </cell>
          <cell r="E38" t="str">
            <v>AAM203-22</v>
          </cell>
          <cell r="F38">
            <v>4</v>
          </cell>
          <cell r="G38" t="e">
            <v>#VALUE!</v>
          </cell>
          <cell r="H38" t="e">
            <v>#NUM!</v>
          </cell>
          <cell r="I38">
            <v>0</v>
          </cell>
          <cell r="J38" t="str">
            <v>RE</v>
          </cell>
          <cell r="K38">
            <v>0</v>
          </cell>
          <cell r="L38">
            <v>100</v>
          </cell>
        </row>
        <row r="39">
          <cell r="D39" t="str">
            <v>Introduction To Food &amp; Beverage Service</v>
          </cell>
          <cell r="E39" t="str">
            <v>AAM203-22</v>
          </cell>
          <cell r="F39">
            <v>4</v>
          </cell>
          <cell r="G39">
            <v>47</v>
          </cell>
          <cell r="H39">
            <v>12</v>
          </cell>
          <cell r="I39">
            <v>59</v>
          </cell>
          <cell r="J39" t="str">
            <v>B</v>
          </cell>
          <cell r="K39">
            <v>6</v>
          </cell>
          <cell r="L39">
            <v>100</v>
          </cell>
        </row>
      </sheetData>
      <sheetData sheetId="6" refreshError="1">
        <row r="1">
          <cell r="D1" t="str">
            <v>Sub Name4</v>
          </cell>
          <cell r="E1" t="str">
            <v>Sub Code4</v>
          </cell>
          <cell r="F1" t="str">
            <v>TCr 4</v>
          </cell>
          <cell r="G1" t="str">
            <v>UET4</v>
          </cell>
          <cell r="H1" t="str">
            <v>IAT4</v>
          </cell>
          <cell r="I1" t="str">
            <v>TTOT4</v>
          </cell>
          <cell r="J1" t="str">
            <v>LG4</v>
          </cell>
          <cell r="K1" t="str">
            <v>GP4</v>
          </cell>
          <cell r="L1" t="str">
            <v>TOT MARKS4</v>
          </cell>
        </row>
        <row r="2">
          <cell r="D2" t="str">
            <v>Introduction To Food &amp; Beverage Service (Practical)</v>
          </cell>
          <cell r="E2" t="str">
            <v>AAM204-22</v>
          </cell>
          <cell r="F2">
            <v>2</v>
          </cell>
          <cell r="G2">
            <v>27</v>
          </cell>
          <cell r="H2">
            <v>41</v>
          </cell>
          <cell r="I2">
            <v>68</v>
          </cell>
          <cell r="J2" t="str">
            <v>B+</v>
          </cell>
          <cell r="K2">
            <v>7</v>
          </cell>
          <cell r="L2">
            <v>100</v>
          </cell>
        </row>
        <row r="3">
          <cell r="D3" t="str">
            <v>Introduction To Food &amp; Beverage Service (Practical)</v>
          </cell>
          <cell r="E3" t="str">
            <v>AAM204-22</v>
          </cell>
          <cell r="F3">
            <v>2</v>
          </cell>
          <cell r="G3">
            <v>0</v>
          </cell>
          <cell r="H3" t="e">
            <v>#NUM!</v>
          </cell>
          <cell r="I3">
            <v>0</v>
          </cell>
          <cell r="J3" t="str">
            <v>RE</v>
          </cell>
          <cell r="K3">
            <v>0</v>
          </cell>
          <cell r="L3">
            <v>100</v>
          </cell>
        </row>
        <row r="4">
          <cell r="D4" t="str">
            <v>Introduction To Food &amp; Beverage Service (Practical)</v>
          </cell>
          <cell r="E4" t="str">
            <v>AAM204-22</v>
          </cell>
          <cell r="F4">
            <v>2</v>
          </cell>
          <cell r="G4">
            <v>25</v>
          </cell>
          <cell r="H4" t="e">
            <v>#NUM!</v>
          </cell>
          <cell r="I4">
            <v>0</v>
          </cell>
          <cell r="J4" t="str">
            <v>RE</v>
          </cell>
          <cell r="K4">
            <v>0</v>
          </cell>
          <cell r="L4">
            <v>100</v>
          </cell>
        </row>
        <row r="5">
          <cell r="D5" t="str">
            <v>Introduction To Food &amp; Beverage Service (Practical)</v>
          </cell>
          <cell r="E5" t="str">
            <v>AAM204-22</v>
          </cell>
          <cell r="F5">
            <v>2</v>
          </cell>
          <cell r="G5">
            <v>31</v>
          </cell>
          <cell r="H5">
            <v>33</v>
          </cell>
          <cell r="I5">
            <v>64</v>
          </cell>
          <cell r="J5" t="str">
            <v>B+</v>
          </cell>
          <cell r="K5">
            <v>7</v>
          </cell>
          <cell r="L5">
            <v>100</v>
          </cell>
        </row>
        <row r="6">
          <cell r="D6" t="str">
            <v>Introduction To Food &amp; Beverage Service (Practical)</v>
          </cell>
          <cell r="E6" t="str">
            <v>AAM204-22</v>
          </cell>
          <cell r="F6">
            <v>2</v>
          </cell>
          <cell r="G6">
            <v>17</v>
          </cell>
          <cell r="H6">
            <v>26</v>
          </cell>
          <cell r="I6">
            <v>43</v>
          </cell>
          <cell r="J6" t="str">
            <v>P</v>
          </cell>
          <cell r="K6">
            <v>4</v>
          </cell>
          <cell r="L6">
            <v>100</v>
          </cell>
        </row>
        <row r="7">
          <cell r="D7" t="str">
            <v>Introduction To Food &amp; Beverage Service (Practical)</v>
          </cell>
          <cell r="E7" t="str">
            <v>AAM204-22</v>
          </cell>
          <cell r="F7">
            <v>2</v>
          </cell>
          <cell r="G7">
            <v>9</v>
          </cell>
          <cell r="H7">
            <v>30</v>
          </cell>
          <cell r="I7">
            <v>39</v>
          </cell>
          <cell r="J7" t="str">
            <v>RE</v>
          </cell>
          <cell r="K7">
            <v>0</v>
          </cell>
          <cell r="L7">
            <v>100</v>
          </cell>
        </row>
        <row r="8">
          <cell r="D8" t="str">
            <v>Introduction To Food &amp; Beverage Service (Practical)</v>
          </cell>
          <cell r="E8" t="str">
            <v>AAM204-22</v>
          </cell>
          <cell r="F8">
            <v>2</v>
          </cell>
          <cell r="G8">
            <v>13</v>
          </cell>
          <cell r="H8" t="e">
            <v>#NUM!</v>
          </cell>
          <cell r="I8">
            <v>13</v>
          </cell>
          <cell r="J8" t="str">
            <v>RE</v>
          </cell>
          <cell r="K8">
            <v>0</v>
          </cell>
          <cell r="L8">
            <v>100</v>
          </cell>
        </row>
        <row r="9">
          <cell r="D9" t="str">
            <v>Introduction To Food &amp; Beverage Service (Practical)</v>
          </cell>
          <cell r="E9" t="str">
            <v>AAM204-22</v>
          </cell>
          <cell r="F9">
            <v>2</v>
          </cell>
          <cell r="G9">
            <v>32</v>
          </cell>
          <cell r="H9">
            <v>35</v>
          </cell>
          <cell r="I9">
            <v>67</v>
          </cell>
          <cell r="J9" t="str">
            <v>B+</v>
          </cell>
          <cell r="K9">
            <v>7</v>
          </cell>
          <cell r="L9">
            <v>100</v>
          </cell>
        </row>
        <row r="10">
          <cell r="D10" t="str">
            <v>Introduction To Food &amp; Beverage Service (Practical)</v>
          </cell>
          <cell r="E10" t="str">
            <v>AAM204-22</v>
          </cell>
          <cell r="F10">
            <v>2</v>
          </cell>
          <cell r="G10">
            <v>13</v>
          </cell>
          <cell r="H10">
            <v>26</v>
          </cell>
          <cell r="I10">
            <v>39</v>
          </cell>
          <cell r="J10" t="str">
            <v>RE</v>
          </cell>
          <cell r="K10">
            <v>0</v>
          </cell>
          <cell r="L10">
            <v>100</v>
          </cell>
        </row>
        <row r="11">
          <cell r="D11" t="str">
            <v>Introduction To Food &amp; Beverage Service (Practical)</v>
          </cell>
          <cell r="E11" t="str">
            <v>AAM204-22</v>
          </cell>
          <cell r="F11">
            <v>2</v>
          </cell>
          <cell r="G11">
            <v>32</v>
          </cell>
          <cell r="H11">
            <v>30</v>
          </cell>
          <cell r="I11">
            <v>62</v>
          </cell>
          <cell r="J11" t="str">
            <v>B+</v>
          </cell>
          <cell r="K11">
            <v>7</v>
          </cell>
          <cell r="L11">
            <v>100</v>
          </cell>
        </row>
        <row r="12">
          <cell r="D12" t="str">
            <v>Introduction To Food &amp; Beverage Service (Practical)</v>
          </cell>
          <cell r="E12" t="str">
            <v>AAM204-22</v>
          </cell>
          <cell r="F12">
            <v>2</v>
          </cell>
          <cell r="G12">
            <v>22</v>
          </cell>
          <cell r="H12">
            <v>24</v>
          </cell>
          <cell r="I12">
            <v>46</v>
          </cell>
          <cell r="J12" t="str">
            <v>C</v>
          </cell>
          <cell r="K12">
            <v>4</v>
          </cell>
          <cell r="L12">
            <v>100</v>
          </cell>
        </row>
        <row r="13">
          <cell r="D13" t="str">
            <v>Introduction To Food &amp; Beverage Service (Practical)</v>
          </cell>
          <cell r="E13" t="str">
            <v>AAM204-22</v>
          </cell>
          <cell r="F13">
            <v>2</v>
          </cell>
          <cell r="G13">
            <v>9</v>
          </cell>
          <cell r="H13">
            <v>32</v>
          </cell>
          <cell r="I13">
            <v>41</v>
          </cell>
          <cell r="J13" t="str">
            <v>P</v>
          </cell>
          <cell r="K13">
            <v>4</v>
          </cell>
          <cell r="L13">
            <v>100</v>
          </cell>
        </row>
        <row r="14">
          <cell r="D14" t="str">
            <v>Introduction To Food &amp; Beverage Service (Practical)</v>
          </cell>
          <cell r="E14" t="str">
            <v>AAM204-22</v>
          </cell>
          <cell r="F14">
            <v>2</v>
          </cell>
          <cell r="G14">
            <v>34</v>
          </cell>
          <cell r="H14">
            <v>33</v>
          </cell>
          <cell r="I14">
            <v>67</v>
          </cell>
          <cell r="J14" t="str">
            <v>B+</v>
          </cell>
          <cell r="K14">
            <v>7</v>
          </cell>
          <cell r="L14">
            <v>100</v>
          </cell>
        </row>
        <row r="15">
          <cell r="D15" t="str">
            <v>Introduction To Food &amp; Beverage Service (Practical)</v>
          </cell>
          <cell r="E15" t="str">
            <v>AAM204-22</v>
          </cell>
          <cell r="F15">
            <v>2</v>
          </cell>
          <cell r="G15">
            <v>27</v>
          </cell>
          <cell r="H15">
            <v>30</v>
          </cell>
          <cell r="I15">
            <v>57</v>
          </cell>
          <cell r="J15" t="str">
            <v>B</v>
          </cell>
          <cell r="K15">
            <v>6</v>
          </cell>
          <cell r="L15">
            <v>100</v>
          </cell>
        </row>
        <row r="16">
          <cell r="D16" t="str">
            <v>Introduction To Food &amp; Beverage Service (Practical)</v>
          </cell>
          <cell r="E16" t="str">
            <v>AAM204-22</v>
          </cell>
          <cell r="F16">
            <v>2</v>
          </cell>
          <cell r="G16">
            <v>39</v>
          </cell>
          <cell r="H16">
            <v>34</v>
          </cell>
          <cell r="I16">
            <v>73</v>
          </cell>
          <cell r="J16" t="str">
            <v>A</v>
          </cell>
          <cell r="K16">
            <v>8</v>
          </cell>
          <cell r="L16">
            <v>100</v>
          </cell>
        </row>
        <row r="17">
          <cell r="D17" t="str">
            <v>Introduction To Food &amp; Beverage Service (Practical)</v>
          </cell>
          <cell r="E17" t="str">
            <v>AAM204-22</v>
          </cell>
          <cell r="F17">
            <v>2</v>
          </cell>
          <cell r="G17">
            <v>18</v>
          </cell>
          <cell r="H17">
            <v>21</v>
          </cell>
          <cell r="I17">
            <v>39</v>
          </cell>
          <cell r="J17" t="str">
            <v>RE</v>
          </cell>
          <cell r="K17">
            <v>0</v>
          </cell>
          <cell r="L17">
            <v>100</v>
          </cell>
        </row>
        <row r="18">
          <cell r="D18" t="str">
            <v>Introduction To Food &amp; Beverage Service (Practical)</v>
          </cell>
          <cell r="E18" t="str">
            <v>AAM204-22</v>
          </cell>
          <cell r="F18">
            <v>2</v>
          </cell>
          <cell r="G18">
            <v>0</v>
          </cell>
          <cell r="H18" t="e">
            <v>#NUM!</v>
          </cell>
          <cell r="I18">
            <v>0</v>
          </cell>
          <cell r="J18" t="str">
            <v>RE</v>
          </cell>
          <cell r="K18">
            <v>0</v>
          </cell>
          <cell r="L18">
            <v>100</v>
          </cell>
        </row>
        <row r="19">
          <cell r="D19" t="str">
            <v>Introduction To Food &amp; Beverage Service (Practical)</v>
          </cell>
          <cell r="E19" t="str">
            <v>AAM204-22</v>
          </cell>
          <cell r="F19">
            <v>2</v>
          </cell>
          <cell r="G19">
            <v>41</v>
          </cell>
          <cell r="H19">
            <v>42</v>
          </cell>
          <cell r="I19">
            <v>83</v>
          </cell>
          <cell r="J19" t="str">
            <v>A+</v>
          </cell>
          <cell r="K19">
            <v>9</v>
          </cell>
          <cell r="L19">
            <v>100</v>
          </cell>
        </row>
        <row r="20">
          <cell r="D20" t="str">
            <v>Introduction To Food &amp; Beverage Service (Practical)</v>
          </cell>
          <cell r="E20" t="str">
            <v>AAM204-22</v>
          </cell>
          <cell r="F20">
            <v>2</v>
          </cell>
          <cell r="G20">
            <v>30</v>
          </cell>
          <cell r="H20">
            <v>33</v>
          </cell>
          <cell r="I20">
            <v>63</v>
          </cell>
          <cell r="J20" t="str">
            <v>B+</v>
          </cell>
          <cell r="K20">
            <v>7</v>
          </cell>
          <cell r="L20">
            <v>100</v>
          </cell>
        </row>
        <row r="21">
          <cell r="D21" t="str">
            <v>Introduction To Food &amp; Beverage Service (Practical)</v>
          </cell>
          <cell r="E21" t="str">
            <v>AAM204-22</v>
          </cell>
          <cell r="F21">
            <v>2</v>
          </cell>
          <cell r="G21">
            <v>35</v>
          </cell>
          <cell r="H21">
            <v>37</v>
          </cell>
          <cell r="I21">
            <v>72</v>
          </cell>
          <cell r="J21" t="str">
            <v>A</v>
          </cell>
          <cell r="K21">
            <v>8</v>
          </cell>
          <cell r="L21">
            <v>100</v>
          </cell>
        </row>
        <row r="22">
          <cell r="D22" t="str">
            <v>Introduction To Food &amp; Beverage Service (Practical)</v>
          </cell>
          <cell r="E22" t="str">
            <v>AAM204-22</v>
          </cell>
          <cell r="F22">
            <v>2</v>
          </cell>
          <cell r="G22">
            <v>0</v>
          </cell>
          <cell r="H22" t="e">
            <v>#NUM!</v>
          </cell>
          <cell r="I22">
            <v>0</v>
          </cell>
          <cell r="J22" t="str">
            <v>RE</v>
          </cell>
          <cell r="K22">
            <v>0</v>
          </cell>
          <cell r="L22">
            <v>100</v>
          </cell>
        </row>
        <row r="23">
          <cell r="D23" t="str">
            <v>Introduction To Food &amp; Beverage Service (Practical)</v>
          </cell>
          <cell r="E23" t="str">
            <v>AAM204-22</v>
          </cell>
          <cell r="F23">
            <v>2</v>
          </cell>
          <cell r="G23">
            <v>21</v>
          </cell>
          <cell r="H23">
            <v>34</v>
          </cell>
          <cell r="I23">
            <v>55</v>
          </cell>
          <cell r="J23" t="str">
            <v>B</v>
          </cell>
          <cell r="K23">
            <v>6</v>
          </cell>
          <cell r="L23">
            <v>100</v>
          </cell>
        </row>
        <row r="24">
          <cell r="D24" t="str">
            <v>Introduction To Food &amp; Beverage Service (Practical)</v>
          </cell>
          <cell r="E24" t="str">
            <v>AAM204-22</v>
          </cell>
          <cell r="F24">
            <v>2</v>
          </cell>
          <cell r="G24">
            <v>13</v>
          </cell>
          <cell r="H24">
            <v>23</v>
          </cell>
          <cell r="I24">
            <v>36</v>
          </cell>
          <cell r="J24" t="str">
            <v>RE</v>
          </cell>
          <cell r="K24">
            <v>0</v>
          </cell>
          <cell r="L24">
            <v>100</v>
          </cell>
        </row>
        <row r="25">
          <cell r="D25" t="str">
            <v>Introduction To Food &amp; Beverage Service (Practical)</v>
          </cell>
          <cell r="E25" t="str">
            <v>AAM204-22</v>
          </cell>
          <cell r="F25">
            <v>2</v>
          </cell>
          <cell r="G25">
            <v>20</v>
          </cell>
          <cell r="H25">
            <v>30</v>
          </cell>
          <cell r="I25">
            <v>50</v>
          </cell>
          <cell r="J25" t="str">
            <v>B</v>
          </cell>
          <cell r="K25">
            <v>6</v>
          </cell>
          <cell r="L25">
            <v>100</v>
          </cell>
        </row>
        <row r="26">
          <cell r="D26" t="str">
            <v>Introduction To Food &amp; Beverage Service (Practical)</v>
          </cell>
          <cell r="E26" t="str">
            <v>AAM204-22</v>
          </cell>
          <cell r="F26">
            <v>2</v>
          </cell>
          <cell r="G26">
            <v>23</v>
          </cell>
          <cell r="H26">
            <v>43</v>
          </cell>
          <cell r="I26">
            <v>66</v>
          </cell>
          <cell r="J26" t="str">
            <v>B+</v>
          </cell>
          <cell r="K26">
            <v>7</v>
          </cell>
          <cell r="L26">
            <v>100</v>
          </cell>
        </row>
        <row r="27">
          <cell r="D27" t="str">
            <v>Introduction To Food &amp; Beverage Service (Practical)</v>
          </cell>
          <cell r="E27" t="str">
            <v>AAM204-22</v>
          </cell>
          <cell r="F27">
            <v>2</v>
          </cell>
          <cell r="G27">
            <v>15</v>
          </cell>
          <cell r="H27">
            <v>31</v>
          </cell>
          <cell r="I27">
            <v>46</v>
          </cell>
          <cell r="J27" t="str">
            <v>C</v>
          </cell>
          <cell r="K27">
            <v>4</v>
          </cell>
          <cell r="L27">
            <v>100</v>
          </cell>
        </row>
        <row r="28">
          <cell r="D28" t="str">
            <v>Introduction To Food &amp; Beverage Service (Practical)</v>
          </cell>
          <cell r="E28" t="str">
            <v>AAM204-22</v>
          </cell>
          <cell r="F28">
            <v>2</v>
          </cell>
          <cell r="G28">
            <v>0</v>
          </cell>
          <cell r="H28" t="e">
            <v>#VALUE!</v>
          </cell>
          <cell r="I28">
            <v>0</v>
          </cell>
          <cell r="J28" t="str">
            <v>RE</v>
          </cell>
          <cell r="K28">
            <v>0</v>
          </cell>
          <cell r="L28">
            <v>100</v>
          </cell>
        </row>
        <row r="29">
          <cell r="D29" t="str">
            <v>Introduction To Food &amp; Beverage Service (Practical)</v>
          </cell>
          <cell r="E29" t="str">
            <v>AAM204-22</v>
          </cell>
          <cell r="F29">
            <v>2</v>
          </cell>
          <cell r="G29">
            <v>24</v>
          </cell>
          <cell r="H29">
            <v>29</v>
          </cell>
          <cell r="I29">
            <v>53</v>
          </cell>
          <cell r="J29" t="str">
            <v>B</v>
          </cell>
          <cell r="K29">
            <v>6</v>
          </cell>
          <cell r="L29">
            <v>100</v>
          </cell>
        </row>
        <row r="30">
          <cell r="D30" t="str">
            <v>Introduction To Food &amp; Beverage Service (Practical)</v>
          </cell>
          <cell r="E30" t="str">
            <v>AAM204-22</v>
          </cell>
          <cell r="F30">
            <v>2</v>
          </cell>
          <cell r="G30">
            <v>0</v>
          </cell>
          <cell r="H30">
            <v>30</v>
          </cell>
          <cell r="I30">
            <v>30</v>
          </cell>
          <cell r="J30" t="str">
            <v>RE</v>
          </cell>
          <cell r="K30">
            <v>0</v>
          </cell>
          <cell r="L30">
            <v>100</v>
          </cell>
        </row>
        <row r="31">
          <cell r="D31" t="str">
            <v>Introduction To Food &amp; Beverage Service (Practical)</v>
          </cell>
          <cell r="E31" t="str">
            <v>AAM204-22</v>
          </cell>
          <cell r="F31">
            <v>2</v>
          </cell>
          <cell r="G31">
            <v>39</v>
          </cell>
          <cell r="H31">
            <v>32</v>
          </cell>
          <cell r="I31">
            <v>71</v>
          </cell>
          <cell r="J31" t="str">
            <v>A</v>
          </cell>
          <cell r="K31">
            <v>8</v>
          </cell>
          <cell r="L31">
            <v>100</v>
          </cell>
        </row>
        <row r="32">
          <cell r="D32" t="str">
            <v>Introduction To Food &amp; Beverage Service (Practical)</v>
          </cell>
          <cell r="E32" t="str">
            <v>AAM204-22</v>
          </cell>
          <cell r="F32">
            <v>2</v>
          </cell>
          <cell r="G32">
            <v>7</v>
          </cell>
          <cell r="H32">
            <v>18</v>
          </cell>
          <cell r="I32">
            <v>25</v>
          </cell>
          <cell r="J32" t="str">
            <v>RE</v>
          </cell>
          <cell r="K32">
            <v>0</v>
          </cell>
          <cell r="L32">
            <v>100</v>
          </cell>
        </row>
        <row r="33">
          <cell r="D33" t="str">
            <v>Introduction To Food &amp; Beverage Service (Practical)</v>
          </cell>
          <cell r="E33" t="str">
            <v>AAM204-22</v>
          </cell>
          <cell r="F33">
            <v>2</v>
          </cell>
          <cell r="G33">
            <v>12</v>
          </cell>
          <cell r="H33">
            <v>27</v>
          </cell>
          <cell r="I33">
            <v>39</v>
          </cell>
          <cell r="J33" t="str">
            <v>RE</v>
          </cell>
          <cell r="K33">
            <v>0</v>
          </cell>
          <cell r="L33">
            <v>100</v>
          </cell>
        </row>
        <row r="34">
          <cell r="D34" t="str">
            <v>Introduction To Food &amp; Beverage Service (Practical)</v>
          </cell>
          <cell r="E34" t="str">
            <v>AAM204-22</v>
          </cell>
          <cell r="F34">
            <v>2</v>
          </cell>
          <cell r="G34">
            <v>0</v>
          </cell>
          <cell r="H34" t="e">
            <v>#NUM!</v>
          </cell>
          <cell r="I34">
            <v>0</v>
          </cell>
          <cell r="J34" t="str">
            <v>RE</v>
          </cell>
          <cell r="K34">
            <v>0</v>
          </cell>
          <cell r="L34">
            <v>100</v>
          </cell>
        </row>
        <row r="35">
          <cell r="D35" t="str">
            <v>Introduction To Food &amp; Beverage Service (Practical)</v>
          </cell>
          <cell r="E35" t="str">
            <v>AAM204-22</v>
          </cell>
          <cell r="F35">
            <v>2</v>
          </cell>
          <cell r="G35">
            <v>10</v>
          </cell>
          <cell r="H35">
            <v>21</v>
          </cell>
          <cell r="I35">
            <v>31</v>
          </cell>
          <cell r="J35" t="str">
            <v>RE</v>
          </cell>
          <cell r="K35">
            <v>0</v>
          </cell>
          <cell r="L35">
            <v>100</v>
          </cell>
        </row>
        <row r="36">
          <cell r="D36" t="str">
            <v>Introduction To Food &amp; Beverage Service (Practical)</v>
          </cell>
          <cell r="E36" t="str">
            <v>AAM204-22</v>
          </cell>
          <cell r="F36">
            <v>2</v>
          </cell>
          <cell r="G36">
            <v>33</v>
          </cell>
          <cell r="H36">
            <v>30</v>
          </cell>
          <cell r="I36">
            <v>63</v>
          </cell>
          <cell r="J36" t="str">
            <v>B+</v>
          </cell>
          <cell r="K36">
            <v>7</v>
          </cell>
          <cell r="L36">
            <v>100</v>
          </cell>
        </row>
        <row r="37">
          <cell r="D37" t="str">
            <v>Introduction To Food &amp; Beverage Service (Practical)</v>
          </cell>
          <cell r="E37" t="str">
            <v>AAM204-22</v>
          </cell>
          <cell r="F37">
            <v>2</v>
          </cell>
          <cell r="G37">
            <v>22</v>
          </cell>
          <cell r="H37">
            <v>21</v>
          </cell>
          <cell r="I37">
            <v>43</v>
          </cell>
          <cell r="J37" t="str">
            <v>P</v>
          </cell>
          <cell r="K37">
            <v>4</v>
          </cell>
          <cell r="L37">
            <v>100</v>
          </cell>
        </row>
        <row r="38">
          <cell r="D38" t="str">
            <v>Introduction To Food &amp; Beverage Service (Practical)</v>
          </cell>
          <cell r="E38" t="str">
            <v>AAM204-22</v>
          </cell>
          <cell r="F38">
            <v>2</v>
          </cell>
          <cell r="G38">
            <v>0</v>
          </cell>
          <cell r="H38" t="e">
            <v>#NUM!</v>
          </cell>
          <cell r="I38">
            <v>0</v>
          </cell>
          <cell r="J38" t="str">
            <v>RE</v>
          </cell>
          <cell r="K38">
            <v>0</v>
          </cell>
          <cell r="L38">
            <v>100</v>
          </cell>
        </row>
        <row r="39">
          <cell r="D39" t="str">
            <v>Introduction To Food &amp; Beverage Service (Practical)</v>
          </cell>
          <cell r="E39" t="str">
            <v>AAM204-22</v>
          </cell>
          <cell r="F39">
            <v>2</v>
          </cell>
          <cell r="G39">
            <v>33</v>
          </cell>
          <cell r="H39" t="e">
            <v>#NUM!</v>
          </cell>
          <cell r="I39">
            <v>33</v>
          </cell>
          <cell r="J39" t="str">
            <v>RE</v>
          </cell>
          <cell r="K39">
            <v>0</v>
          </cell>
          <cell r="L39">
            <v>100</v>
          </cell>
        </row>
      </sheetData>
      <sheetData sheetId="7" refreshError="1">
        <row r="1">
          <cell r="D1" t="str">
            <v>Sub Name5</v>
          </cell>
          <cell r="E1" t="str">
            <v>Sub Code5</v>
          </cell>
          <cell r="F1" t="str">
            <v>TCr 5</v>
          </cell>
          <cell r="G1" t="str">
            <v>UET5</v>
          </cell>
          <cell r="H1" t="str">
            <v>IAT5</v>
          </cell>
          <cell r="I1" t="str">
            <v>TTOT5</v>
          </cell>
          <cell r="J1" t="str">
            <v>LG5</v>
          </cell>
          <cell r="K1" t="str">
            <v>GP5</v>
          </cell>
          <cell r="L1" t="str">
            <v>TOT MARKS5</v>
          </cell>
        </row>
        <row r="2">
          <cell r="D2" t="str">
            <v>Workshop On Social Etiquettes &amp; Grooming</v>
          </cell>
          <cell r="E2" t="str">
            <v>AAM205-22</v>
          </cell>
          <cell r="F2">
            <v>2</v>
          </cell>
          <cell r="G2">
            <v>41</v>
          </cell>
          <cell r="H2">
            <v>33</v>
          </cell>
          <cell r="I2">
            <v>74</v>
          </cell>
          <cell r="J2" t="str">
            <v>A</v>
          </cell>
          <cell r="K2">
            <v>8</v>
          </cell>
          <cell r="L2">
            <v>100</v>
          </cell>
        </row>
        <row r="3">
          <cell r="D3" t="str">
            <v>Workshop On Social Etiquettes &amp; Grooming</v>
          </cell>
          <cell r="E3" t="str">
            <v>AAM205-22</v>
          </cell>
          <cell r="F3">
            <v>2</v>
          </cell>
          <cell r="G3">
            <v>0</v>
          </cell>
          <cell r="H3" t="e">
            <v>#NUM!</v>
          </cell>
          <cell r="I3">
            <v>0</v>
          </cell>
          <cell r="J3" t="str">
            <v>RE</v>
          </cell>
          <cell r="K3">
            <v>0</v>
          </cell>
          <cell r="L3">
            <v>100</v>
          </cell>
        </row>
        <row r="4">
          <cell r="D4" t="str">
            <v>Workshop On Social Etiquettes &amp; Grooming</v>
          </cell>
          <cell r="E4" t="str">
            <v>AAM205-22</v>
          </cell>
          <cell r="F4">
            <v>2</v>
          </cell>
          <cell r="G4">
            <v>32</v>
          </cell>
          <cell r="H4" t="e">
            <v>#NUM!</v>
          </cell>
          <cell r="I4">
            <v>0</v>
          </cell>
          <cell r="J4" t="str">
            <v>RE</v>
          </cell>
          <cell r="K4">
            <v>0</v>
          </cell>
          <cell r="L4">
            <v>100</v>
          </cell>
        </row>
        <row r="5">
          <cell r="D5" t="str">
            <v>Workshop On Social Etiquettes &amp; Grooming</v>
          </cell>
          <cell r="E5" t="str">
            <v>AAM205-22</v>
          </cell>
          <cell r="F5">
            <v>2</v>
          </cell>
          <cell r="G5">
            <v>36</v>
          </cell>
          <cell r="H5">
            <v>29</v>
          </cell>
          <cell r="I5">
            <v>65</v>
          </cell>
          <cell r="J5" t="str">
            <v>B+</v>
          </cell>
          <cell r="K5">
            <v>7</v>
          </cell>
          <cell r="L5">
            <v>100</v>
          </cell>
        </row>
        <row r="6">
          <cell r="D6" t="str">
            <v>Workshop On Social Etiquettes &amp; Grooming</v>
          </cell>
          <cell r="E6" t="str">
            <v>AAM205-22</v>
          </cell>
          <cell r="F6">
            <v>2</v>
          </cell>
          <cell r="G6">
            <v>28</v>
          </cell>
          <cell r="H6">
            <v>28</v>
          </cell>
          <cell r="I6">
            <v>56</v>
          </cell>
          <cell r="J6" t="str">
            <v>B</v>
          </cell>
          <cell r="K6">
            <v>6</v>
          </cell>
          <cell r="L6">
            <v>100</v>
          </cell>
        </row>
        <row r="7">
          <cell r="D7" t="str">
            <v>Workshop On Social Etiquettes &amp; Grooming</v>
          </cell>
          <cell r="E7" t="str">
            <v>AAM205-22</v>
          </cell>
          <cell r="F7">
            <v>2</v>
          </cell>
          <cell r="G7">
            <v>24</v>
          </cell>
          <cell r="H7">
            <v>22</v>
          </cell>
          <cell r="I7">
            <v>46</v>
          </cell>
          <cell r="J7" t="str">
            <v>C</v>
          </cell>
          <cell r="K7">
            <v>4</v>
          </cell>
          <cell r="L7">
            <v>100</v>
          </cell>
        </row>
        <row r="8">
          <cell r="D8" t="str">
            <v>Workshop On Social Etiquettes &amp; Grooming</v>
          </cell>
          <cell r="E8" t="str">
            <v>AAM205-22</v>
          </cell>
          <cell r="F8">
            <v>2</v>
          </cell>
          <cell r="G8">
            <v>26</v>
          </cell>
          <cell r="H8">
            <v>21</v>
          </cell>
          <cell r="I8">
            <v>47</v>
          </cell>
          <cell r="J8" t="str">
            <v>C</v>
          </cell>
          <cell r="K8">
            <v>4</v>
          </cell>
          <cell r="L8">
            <v>100</v>
          </cell>
        </row>
        <row r="9">
          <cell r="D9" t="str">
            <v>Workshop On Social Etiquettes &amp; Grooming</v>
          </cell>
          <cell r="E9" t="str">
            <v>AAM205-22</v>
          </cell>
          <cell r="F9">
            <v>2</v>
          </cell>
          <cell r="G9">
            <v>45</v>
          </cell>
          <cell r="H9">
            <v>35</v>
          </cell>
          <cell r="I9">
            <v>80</v>
          </cell>
          <cell r="J9" t="str">
            <v>A+</v>
          </cell>
          <cell r="K9">
            <v>9</v>
          </cell>
          <cell r="L9">
            <v>100</v>
          </cell>
        </row>
        <row r="10">
          <cell r="D10" t="str">
            <v>Workshop On Social Etiquettes &amp; Grooming</v>
          </cell>
          <cell r="E10" t="str">
            <v>AAM205-22</v>
          </cell>
          <cell r="F10">
            <v>2</v>
          </cell>
          <cell r="G10">
            <v>28</v>
          </cell>
          <cell r="H10">
            <v>24</v>
          </cell>
          <cell r="I10">
            <v>52</v>
          </cell>
          <cell r="J10" t="str">
            <v>B</v>
          </cell>
          <cell r="K10">
            <v>6</v>
          </cell>
          <cell r="L10">
            <v>100</v>
          </cell>
        </row>
        <row r="11">
          <cell r="D11" t="str">
            <v>Workshop On Social Etiquettes &amp; Grooming</v>
          </cell>
          <cell r="E11" t="str">
            <v>AAM205-22</v>
          </cell>
          <cell r="F11">
            <v>2</v>
          </cell>
          <cell r="G11">
            <v>44</v>
          </cell>
          <cell r="H11">
            <v>37</v>
          </cell>
          <cell r="I11">
            <v>81</v>
          </cell>
          <cell r="J11" t="str">
            <v>A+</v>
          </cell>
          <cell r="K11">
            <v>9</v>
          </cell>
          <cell r="L11">
            <v>100</v>
          </cell>
        </row>
        <row r="12">
          <cell r="D12" t="str">
            <v>Workshop On Social Etiquettes &amp; Grooming</v>
          </cell>
          <cell r="E12" t="str">
            <v>AAM205-22</v>
          </cell>
          <cell r="F12">
            <v>2</v>
          </cell>
          <cell r="G12">
            <v>18</v>
          </cell>
          <cell r="H12">
            <v>24</v>
          </cell>
          <cell r="I12">
            <v>42</v>
          </cell>
          <cell r="J12" t="str">
            <v>P</v>
          </cell>
          <cell r="K12">
            <v>4</v>
          </cell>
          <cell r="L12">
            <v>100</v>
          </cell>
        </row>
        <row r="13">
          <cell r="D13" t="str">
            <v>Workshop On Social Etiquettes &amp; Grooming</v>
          </cell>
          <cell r="E13" t="str">
            <v>AAM205-22</v>
          </cell>
          <cell r="F13">
            <v>2</v>
          </cell>
          <cell r="G13">
            <v>30</v>
          </cell>
          <cell r="H13">
            <v>29</v>
          </cell>
          <cell r="I13">
            <v>59</v>
          </cell>
          <cell r="J13" t="str">
            <v>B</v>
          </cell>
          <cell r="K13">
            <v>6</v>
          </cell>
          <cell r="L13">
            <v>100</v>
          </cell>
        </row>
        <row r="14">
          <cell r="D14" t="str">
            <v>Workshop On Social Etiquettes &amp; Grooming</v>
          </cell>
          <cell r="E14" t="str">
            <v>AAM205-22</v>
          </cell>
          <cell r="F14">
            <v>2</v>
          </cell>
          <cell r="G14">
            <v>40</v>
          </cell>
          <cell r="H14">
            <v>33</v>
          </cell>
          <cell r="I14">
            <v>73</v>
          </cell>
          <cell r="J14" t="str">
            <v>A</v>
          </cell>
          <cell r="K14">
            <v>8</v>
          </cell>
          <cell r="L14">
            <v>100</v>
          </cell>
        </row>
        <row r="15">
          <cell r="D15" t="str">
            <v>Workshop On Social Etiquettes &amp; Grooming</v>
          </cell>
          <cell r="E15" t="str">
            <v>AAM205-22</v>
          </cell>
          <cell r="F15">
            <v>2</v>
          </cell>
          <cell r="G15">
            <v>38</v>
          </cell>
          <cell r="H15">
            <v>33</v>
          </cell>
          <cell r="I15">
            <v>71</v>
          </cell>
          <cell r="J15" t="str">
            <v>A</v>
          </cell>
          <cell r="K15">
            <v>8</v>
          </cell>
          <cell r="L15">
            <v>100</v>
          </cell>
        </row>
        <row r="16">
          <cell r="D16" t="str">
            <v>Workshop On Social Etiquettes &amp; Grooming</v>
          </cell>
          <cell r="E16" t="str">
            <v>AAM205-22</v>
          </cell>
          <cell r="F16">
            <v>2</v>
          </cell>
          <cell r="G16">
            <v>45</v>
          </cell>
          <cell r="H16" t="e">
            <v>#NUM!</v>
          </cell>
          <cell r="I16">
            <v>45</v>
          </cell>
          <cell r="J16" t="str">
            <v>C</v>
          </cell>
          <cell r="K16">
            <v>4</v>
          </cell>
          <cell r="L16">
            <v>100</v>
          </cell>
        </row>
        <row r="17">
          <cell r="D17" t="str">
            <v>Workshop On Social Etiquettes &amp; Grooming</v>
          </cell>
          <cell r="E17" t="str">
            <v>AAM205-22</v>
          </cell>
          <cell r="F17">
            <v>2</v>
          </cell>
          <cell r="G17">
            <v>30</v>
          </cell>
          <cell r="H17">
            <v>19</v>
          </cell>
          <cell r="I17">
            <v>49</v>
          </cell>
          <cell r="J17" t="str">
            <v>C</v>
          </cell>
          <cell r="K17">
            <v>4</v>
          </cell>
          <cell r="L17">
            <v>100</v>
          </cell>
        </row>
        <row r="18">
          <cell r="D18" t="str">
            <v>Workshop On Social Etiquettes &amp; Grooming</v>
          </cell>
          <cell r="E18" t="str">
            <v>AAM205-22</v>
          </cell>
          <cell r="F18">
            <v>2</v>
          </cell>
          <cell r="G18">
            <v>28</v>
          </cell>
          <cell r="H18" t="e">
            <v>#NUM!</v>
          </cell>
          <cell r="I18">
            <v>0</v>
          </cell>
          <cell r="J18" t="str">
            <v>RE</v>
          </cell>
          <cell r="K18">
            <v>0</v>
          </cell>
          <cell r="L18">
            <v>100</v>
          </cell>
        </row>
        <row r="19">
          <cell r="D19" t="str">
            <v>Workshop On Social Etiquettes &amp; Grooming</v>
          </cell>
          <cell r="E19" t="str">
            <v>AAM205-22</v>
          </cell>
          <cell r="F19">
            <v>2</v>
          </cell>
          <cell r="G19">
            <v>45</v>
          </cell>
          <cell r="H19">
            <v>35</v>
          </cell>
          <cell r="I19">
            <v>80</v>
          </cell>
          <cell r="J19" t="str">
            <v>A+</v>
          </cell>
          <cell r="K19">
            <v>9</v>
          </cell>
          <cell r="L19">
            <v>100</v>
          </cell>
        </row>
        <row r="20">
          <cell r="D20" t="str">
            <v>Workshop On Social Etiquettes &amp; Grooming</v>
          </cell>
          <cell r="E20" t="str">
            <v>AAM205-22</v>
          </cell>
          <cell r="F20">
            <v>2</v>
          </cell>
          <cell r="G20">
            <v>43</v>
          </cell>
          <cell r="H20">
            <v>28</v>
          </cell>
          <cell r="I20">
            <v>71</v>
          </cell>
          <cell r="J20" t="str">
            <v>A</v>
          </cell>
          <cell r="K20">
            <v>8</v>
          </cell>
          <cell r="L20">
            <v>100</v>
          </cell>
        </row>
        <row r="21">
          <cell r="D21" t="str">
            <v>Workshop On Social Etiquettes &amp; Grooming</v>
          </cell>
          <cell r="E21" t="str">
            <v>AAM205-22</v>
          </cell>
          <cell r="F21">
            <v>2</v>
          </cell>
          <cell r="G21">
            <v>48</v>
          </cell>
          <cell r="H21">
            <v>41</v>
          </cell>
          <cell r="I21">
            <v>89</v>
          </cell>
          <cell r="J21" t="str">
            <v>A+</v>
          </cell>
          <cell r="K21">
            <v>9</v>
          </cell>
          <cell r="L21">
            <v>100</v>
          </cell>
        </row>
        <row r="22">
          <cell r="D22" t="str">
            <v>Workshop On Social Etiquettes &amp; Grooming</v>
          </cell>
          <cell r="E22" t="str">
            <v>AAM205-22</v>
          </cell>
          <cell r="F22">
            <v>2</v>
          </cell>
          <cell r="G22">
            <v>28</v>
          </cell>
          <cell r="H22" t="e">
            <v>#NUM!</v>
          </cell>
          <cell r="I22">
            <v>0</v>
          </cell>
          <cell r="J22" t="str">
            <v>RE</v>
          </cell>
          <cell r="K22">
            <v>0</v>
          </cell>
          <cell r="L22">
            <v>100</v>
          </cell>
        </row>
        <row r="23">
          <cell r="D23" t="str">
            <v>Workshop On Social Etiquettes &amp; Grooming</v>
          </cell>
          <cell r="E23" t="str">
            <v>AAM205-22</v>
          </cell>
          <cell r="F23">
            <v>2</v>
          </cell>
          <cell r="G23">
            <v>32</v>
          </cell>
          <cell r="H23">
            <v>28</v>
          </cell>
          <cell r="I23">
            <v>60</v>
          </cell>
          <cell r="J23" t="str">
            <v>B+</v>
          </cell>
          <cell r="K23">
            <v>7</v>
          </cell>
          <cell r="L23">
            <v>100</v>
          </cell>
        </row>
        <row r="24">
          <cell r="D24" t="str">
            <v>Workshop On Social Etiquettes &amp; Grooming</v>
          </cell>
          <cell r="E24" t="str">
            <v>AAM205-22</v>
          </cell>
          <cell r="F24">
            <v>2</v>
          </cell>
          <cell r="G24">
            <v>32</v>
          </cell>
          <cell r="H24">
            <v>23</v>
          </cell>
          <cell r="I24">
            <v>55</v>
          </cell>
          <cell r="J24" t="str">
            <v>B</v>
          </cell>
          <cell r="K24">
            <v>6</v>
          </cell>
          <cell r="L24">
            <v>100</v>
          </cell>
        </row>
        <row r="25">
          <cell r="D25" t="str">
            <v>Workshop On Social Etiquettes &amp; Grooming</v>
          </cell>
          <cell r="E25" t="str">
            <v>AAM205-22</v>
          </cell>
          <cell r="F25">
            <v>2</v>
          </cell>
          <cell r="G25">
            <v>28</v>
          </cell>
          <cell r="H25">
            <v>19</v>
          </cell>
          <cell r="I25">
            <v>47</v>
          </cell>
          <cell r="J25" t="str">
            <v>C</v>
          </cell>
          <cell r="K25">
            <v>4</v>
          </cell>
          <cell r="L25">
            <v>100</v>
          </cell>
        </row>
        <row r="26">
          <cell r="D26" t="str">
            <v>Workshop On Social Etiquettes &amp; Grooming</v>
          </cell>
          <cell r="E26" t="str">
            <v>AAM205-22</v>
          </cell>
          <cell r="F26">
            <v>2</v>
          </cell>
          <cell r="G26">
            <v>34</v>
          </cell>
          <cell r="H26">
            <v>20</v>
          </cell>
          <cell r="I26">
            <v>54</v>
          </cell>
          <cell r="J26" t="str">
            <v>B</v>
          </cell>
          <cell r="K26">
            <v>6</v>
          </cell>
          <cell r="L26">
            <v>100</v>
          </cell>
        </row>
        <row r="27">
          <cell r="D27" t="str">
            <v>Workshop On Social Etiquettes &amp; Grooming</v>
          </cell>
          <cell r="E27" t="str">
            <v>AAM205-22</v>
          </cell>
          <cell r="F27">
            <v>2</v>
          </cell>
          <cell r="G27">
            <v>29</v>
          </cell>
          <cell r="H27">
            <v>20</v>
          </cell>
          <cell r="I27">
            <v>49</v>
          </cell>
          <cell r="J27" t="str">
            <v>C</v>
          </cell>
          <cell r="K27">
            <v>4</v>
          </cell>
          <cell r="L27">
            <v>100</v>
          </cell>
        </row>
        <row r="28">
          <cell r="D28" t="str">
            <v>Workshop On Social Etiquettes &amp; Grooming</v>
          </cell>
          <cell r="E28" t="str">
            <v>AAM205-22</v>
          </cell>
          <cell r="F28">
            <v>2</v>
          </cell>
          <cell r="G28" t="e">
            <v>#VALUE!</v>
          </cell>
          <cell r="H28" t="e">
            <v>#VALUE!</v>
          </cell>
          <cell r="I28">
            <v>0</v>
          </cell>
          <cell r="J28" t="str">
            <v>RE</v>
          </cell>
          <cell r="K28">
            <v>0</v>
          </cell>
          <cell r="L28">
            <v>100</v>
          </cell>
        </row>
        <row r="29">
          <cell r="D29" t="str">
            <v>Workshop On Social Etiquettes &amp; Grooming</v>
          </cell>
          <cell r="E29" t="str">
            <v>AAM205-22</v>
          </cell>
          <cell r="F29">
            <v>2</v>
          </cell>
          <cell r="G29">
            <v>34</v>
          </cell>
          <cell r="H29">
            <v>25</v>
          </cell>
          <cell r="I29">
            <v>59</v>
          </cell>
          <cell r="J29" t="str">
            <v>B</v>
          </cell>
          <cell r="K29">
            <v>6</v>
          </cell>
          <cell r="L29">
            <v>100</v>
          </cell>
        </row>
        <row r="30">
          <cell r="D30" t="str">
            <v>Workshop On Social Etiquettes &amp; Grooming</v>
          </cell>
          <cell r="E30" t="str">
            <v>AAM205-22</v>
          </cell>
          <cell r="F30">
            <v>2</v>
          </cell>
          <cell r="G30">
            <v>32</v>
          </cell>
          <cell r="H30" t="e">
            <v>#NUM!</v>
          </cell>
          <cell r="I30">
            <v>32</v>
          </cell>
          <cell r="J30" t="str">
            <v>RE</v>
          </cell>
          <cell r="K30">
            <v>0</v>
          </cell>
          <cell r="L30">
            <v>100</v>
          </cell>
        </row>
        <row r="31">
          <cell r="D31" t="str">
            <v>Workshop On Social Etiquettes &amp; Grooming</v>
          </cell>
          <cell r="E31" t="str">
            <v>AAM205-22</v>
          </cell>
          <cell r="F31">
            <v>2</v>
          </cell>
          <cell r="G31">
            <v>48</v>
          </cell>
          <cell r="H31">
            <v>35</v>
          </cell>
          <cell r="I31">
            <v>83</v>
          </cell>
          <cell r="J31" t="str">
            <v>A+</v>
          </cell>
          <cell r="K31">
            <v>9</v>
          </cell>
          <cell r="L31">
            <v>100</v>
          </cell>
        </row>
        <row r="32">
          <cell r="D32" t="str">
            <v>Workshop On Social Etiquettes &amp; Grooming</v>
          </cell>
          <cell r="E32" t="str">
            <v>AAM205-22</v>
          </cell>
          <cell r="F32">
            <v>2</v>
          </cell>
          <cell r="G32">
            <v>18</v>
          </cell>
          <cell r="H32">
            <v>12</v>
          </cell>
          <cell r="I32">
            <v>30</v>
          </cell>
          <cell r="J32" t="str">
            <v>RE</v>
          </cell>
          <cell r="K32">
            <v>0</v>
          </cell>
          <cell r="L32">
            <v>100</v>
          </cell>
        </row>
        <row r="33">
          <cell r="D33" t="str">
            <v>Workshop On Social Etiquettes &amp; Grooming</v>
          </cell>
          <cell r="E33" t="str">
            <v>AAM205-22</v>
          </cell>
          <cell r="F33">
            <v>2</v>
          </cell>
          <cell r="G33">
            <v>26</v>
          </cell>
          <cell r="H33">
            <v>23</v>
          </cell>
          <cell r="I33">
            <v>49</v>
          </cell>
          <cell r="J33" t="str">
            <v>C</v>
          </cell>
          <cell r="K33">
            <v>4</v>
          </cell>
          <cell r="L33">
            <v>100</v>
          </cell>
        </row>
        <row r="34">
          <cell r="D34" t="str">
            <v>Workshop On Social Etiquettes &amp; Grooming</v>
          </cell>
          <cell r="E34" t="str">
            <v>AAM205-22</v>
          </cell>
          <cell r="F34">
            <v>2</v>
          </cell>
          <cell r="G34">
            <v>28</v>
          </cell>
          <cell r="H34" t="e">
            <v>#NUM!</v>
          </cell>
          <cell r="I34">
            <v>28</v>
          </cell>
          <cell r="J34" t="str">
            <v>RE</v>
          </cell>
          <cell r="K34">
            <v>0</v>
          </cell>
          <cell r="L34">
            <v>100</v>
          </cell>
        </row>
        <row r="35">
          <cell r="D35" t="str">
            <v>Workshop On Social Etiquettes &amp; Grooming</v>
          </cell>
          <cell r="E35" t="str">
            <v>AAM205-22</v>
          </cell>
          <cell r="F35">
            <v>2</v>
          </cell>
          <cell r="G35">
            <v>22</v>
          </cell>
          <cell r="H35">
            <v>15</v>
          </cell>
          <cell r="I35">
            <v>37</v>
          </cell>
          <cell r="J35" t="str">
            <v>RE</v>
          </cell>
          <cell r="K35">
            <v>0</v>
          </cell>
          <cell r="L35">
            <v>100</v>
          </cell>
        </row>
        <row r="36">
          <cell r="D36" t="str">
            <v>Workshop On Social Etiquettes &amp; Grooming</v>
          </cell>
          <cell r="E36" t="str">
            <v>AAM205-22</v>
          </cell>
          <cell r="F36">
            <v>2</v>
          </cell>
          <cell r="G36">
            <v>44</v>
          </cell>
          <cell r="H36">
            <v>41</v>
          </cell>
          <cell r="I36">
            <v>85</v>
          </cell>
          <cell r="J36" t="str">
            <v>A+</v>
          </cell>
          <cell r="K36">
            <v>9</v>
          </cell>
          <cell r="L36">
            <v>100</v>
          </cell>
        </row>
        <row r="37">
          <cell r="D37" t="str">
            <v>Workshop On Social Etiquettes &amp; Grooming</v>
          </cell>
          <cell r="E37" t="str">
            <v>AAM205-22</v>
          </cell>
          <cell r="F37">
            <v>2</v>
          </cell>
          <cell r="G37">
            <v>32</v>
          </cell>
          <cell r="H37">
            <v>30</v>
          </cell>
          <cell r="I37">
            <v>62</v>
          </cell>
          <cell r="J37" t="str">
            <v>B+</v>
          </cell>
          <cell r="K37">
            <v>7</v>
          </cell>
          <cell r="L37">
            <v>100</v>
          </cell>
        </row>
        <row r="38">
          <cell r="D38" t="str">
            <v>Workshop On Social Etiquettes &amp; Grooming</v>
          </cell>
          <cell r="E38" t="str">
            <v>AAM205-22</v>
          </cell>
          <cell r="F38">
            <v>2</v>
          </cell>
          <cell r="G38" t="e">
            <v>#VALUE!</v>
          </cell>
          <cell r="H38" t="e">
            <v>#NUM!</v>
          </cell>
          <cell r="I38">
            <v>0</v>
          </cell>
          <cell r="J38" t="str">
            <v>RE</v>
          </cell>
          <cell r="K38">
            <v>0</v>
          </cell>
          <cell r="L38">
            <v>100</v>
          </cell>
        </row>
        <row r="39">
          <cell r="D39" t="str">
            <v>Workshop On Social Etiquettes &amp; Grooming</v>
          </cell>
          <cell r="E39" t="str">
            <v>AAM205-22</v>
          </cell>
          <cell r="F39">
            <v>2</v>
          </cell>
          <cell r="G39">
            <v>28</v>
          </cell>
          <cell r="H39">
            <v>21</v>
          </cell>
          <cell r="I39">
            <v>49</v>
          </cell>
          <cell r="J39" t="str">
            <v>C</v>
          </cell>
          <cell r="K39">
            <v>4</v>
          </cell>
          <cell r="L39">
            <v>100</v>
          </cell>
        </row>
      </sheetData>
      <sheetData sheetId="8" refreshError="1">
        <row r="1">
          <cell r="D1" t="str">
            <v>Sub Name6</v>
          </cell>
          <cell r="E1" t="str">
            <v>Sub Code6</v>
          </cell>
          <cell r="F1" t="str">
            <v>TCr 6</v>
          </cell>
          <cell r="G1" t="str">
            <v>UET6</v>
          </cell>
          <cell r="H1" t="str">
            <v>IAT6</v>
          </cell>
          <cell r="I1" t="str">
            <v>TTOT6</v>
          </cell>
          <cell r="J1" t="str">
            <v>LG6</v>
          </cell>
          <cell r="K1" t="str">
            <v>GP6</v>
          </cell>
          <cell r="L1" t="str">
            <v>TOT MARKS6</v>
          </cell>
        </row>
        <row r="2">
          <cell r="D2" t="str">
            <v>COMMUNICATION SKILL-II</v>
          </cell>
          <cell r="E2" t="str">
            <v>COS102</v>
          </cell>
          <cell r="F2">
            <v>2</v>
          </cell>
          <cell r="G2">
            <v>48</v>
          </cell>
          <cell r="H2">
            <v>20</v>
          </cell>
          <cell r="I2">
            <v>68</v>
          </cell>
          <cell r="J2" t="str">
            <v>B+</v>
          </cell>
          <cell r="K2">
            <v>7</v>
          </cell>
          <cell r="L2">
            <v>100</v>
          </cell>
        </row>
        <row r="3">
          <cell r="D3" t="str">
            <v>COMMUNICATION SKILL-II</v>
          </cell>
          <cell r="E3" t="str">
            <v>COS102</v>
          </cell>
          <cell r="F3">
            <v>2</v>
          </cell>
          <cell r="G3">
            <v>0</v>
          </cell>
          <cell r="H3">
            <v>0</v>
          </cell>
          <cell r="I3">
            <v>0</v>
          </cell>
          <cell r="J3" t="str">
            <v>RE</v>
          </cell>
          <cell r="K3">
            <v>0</v>
          </cell>
          <cell r="L3">
            <v>100</v>
          </cell>
        </row>
        <row r="4">
          <cell r="D4" t="str">
            <v>COMMUNICATION SKILL-II</v>
          </cell>
          <cell r="E4" t="str">
            <v>COS102</v>
          </cell>
          <cell r="F4">
            <v>2</v>
          </cell>
          <cell r="G4">
            <v>30</v>
          </cell>
          <cell r="H4" t="e">
            <v>#VALUE!</v>
          </cell>
          <cell r="I4">
            <v>30</v>
          </cell>
          <cell r="J4" t="str">
            <v>RE</v>
          </cell>
          <cell r="K4">
            <v>0</v>
          </cell>
          <cell r="L4">
            <v>100</v>
          </cell>
        </row>
        <row r="5">
          <cell r="D5" t="str">
            <v>COMMUNICATION SKILL-II</v>
          </cell>
          <cell r="E5" t="str">
            <v>COS102</v>
          </cell>
          <cell r="F5">
            <v>2</v>
          </cell>
          <cell r="G5">
            <v>30</v>
          </cell>
          <cell r="H5">
            <v>9</v>
          </cell>
          <cell r="I5">
            <v>39</v>
          </cell>
          <cell r="J5" t="str">
            <v>RE</v>
          </cell>
          <cell r="K5">
            <v>0</v>
          </cell>
          <cell r="L5">
            <v>100</v>
          </cell>
        </row>
        <row r="6">
          <cell r="D6" t="str">
            <v>COMMUNICATION SKILL-II</v>
          </cell>
          <cell r="E6" t="str">
            <v>COS102</v>
          </cell>
          <cell r="F6">
            <v>2</v>
          </cell>
          <cell r="G6">
            <v>42</v>
          </cell>
          <cell r="H6">
            <v>14</v>
          </cell>
          <cell r="I6">
            <v>56</v>
          </cell>
          <cell r="J6" t="str">
            <v>B</v>
          </cell>
          <cell r="K6">
            <v>6</v>
          </cell>
          <cell r="L6">
            <v>100</v>
          </cell>
        </row>
        <row r="7">
          <cell r="D7" t="str">
            <v>COMMUNICATION SKILL-II</v>
          </cell>
          <cell r="E7" t="str">
            <v>COS102</v>
          </cell>
          <cell r="F7">
            <v>2</v>
          </cell>
          <cell r="G7">
            <v>33</v>
          </cell>
          <cell r="H7">
            <v>7</v>
          </cell>
          <cell r="I7">
            <v>40</v>
          </cell>
          <cell r="J7" t="str">
            <v>P</v>
          </cell>
          <cell r="K7">
            <v>4</v>
          </cell>
          <cell r="L7">
            <v>100</v>
          </cell>
        </row>
        <row r="8">
          <cell r="D8" t="str">
            <v>COMMUNICATION SKILL-II</v>
          </cell>
          <cell r="E8" t="str">
            <v>COS102</v>
          </cell>
          <cell r="F8">
            <v>2</v>
          </cell>
          <cell r="G8">
            <v>23</v>
          </cell>
          <cell r="H8" t="e">
            <v>#VALUE!</v>
          </cell>
          <cell r="I8">
            <v>23</v>
          </cell>
          <cell r="J8" t="str">
            <v>RE</v>
          </cell>
          <cell r="K8">
            <v>0</v>
          </cell>
          <cell r="L8">
            <v>100</v>
          </cell>
        </row>
        <row r="9">
          <cell r="D9" t="str">
            <v>COMMUNICATION SKILL-II</v>
          </cell>
          <cell r="E9" t="str">
            <v>COS102</v>
          </cell>
          <cell r="F9">
            <v>2</v>
          </cell>
          <cell r="G9">
            <v>46</v>
          </cell>
          <cell r="H9">
            <v>12</v>
          </cell>
          <cell r="I9">
            <v>58</v>
          </cell>
          <cell r="J9" t="str">
            <v>B</v>
          </cell>
          <cell r="K9">
            <v>6</v>
          </cell>
          <cell r="L9">
            <v>100</v>
          </cell>
        </row>
        <row r="10">
          <cell r="D10" t="str">
            <v>COMMUNICATION SKILL-II</v>
          </cell>
          <cell r="E10" t="str">
            <v>COS102</v>
          </cell>
          <cell r="F10">
            <v>2</v>
          </cell>
          <cell r="G10">
            <v>23</v>
          </cell>
          <cell r="H10">
            <v>11</v>
          </cell>
          <cell r="I10">
            <v>34</v>
          </cell>
          <cell r="J10" t="str">
            <v>RE</v>
          </cell>
          <cell r="K10">
            <v>0</v>
          </cell>
          <cell r="L10">
            <v>100</v>
          </cell>
        </row>
        <row r="11">
          <cell r="D11" t="str">
            <v>COMMUNICATION SKILL-II</v>
          </cell>
          <cell r="E11" t="str">
            <v>COS102</v>
          </cell>
          <cell r="F11">
            <v>2</v>
          </cell>
          <cell r="G11">
            <v>44</v>
          </cell>
          <cell r="H11">
            <v>11</v>
          </cell>
          <cell r="I11">
            <v>55</v>
          </cell>
          <cell r="J11" t="str">
            <v>B</v>
          </cell>
          <cell r="K11">
            <v>6</v>
          </cell>
          <cell r="L11">
            <v>100</v>
          </cell>
        </row>
        <row r="12">
          <cell r="D12" t="str">
            <v>COMMUNICATION SKILL-II</v>
          </cell>
          <cell r="E12" t="str">
            <v>COS102</v>
          </cell>
          <cell r="F12">
            <v>2</v>
          </cell>
          <cell r="G12">
            <v>16</v>
          </cell>
          <cell r="H12">
            <v>12</v>
          </cell>
          <cell r="I12">
            <v>28</v>
          </cell>
          <cell r="J12" t="str">
            <v>RE</v>
          </cell>
          <cell r="K12">
            <v>0</v>
          </cell>
          <cell r="L12">
            <v>100</v>
          </cell>
        </row>
        <row r="13">
          <cell r="D13" t="str">
            <v>COMMUNICATION SKILL-II</v>
          </cell>
          <cell r="E13" t="str">
            <v>COS102</v>
          </cell>
          <cell r="F13">
            <v>2</v>
          </cell>
          <cell r="G13">
            <v>30</v>
          </cell>
          <cell r="H13">
            <v>7</v>
          </cell>
          <cell r="I13">
            <v>37</v>
          </cell>
          <cell r="J13" t="str">
            <v>RE</v>
          </cell>
          <cell r="K13">
            <v>0</v>
          </cell>
          <cell r="L13">
            <v>100</v>
          </cell>
        </row>
        <row r="14">
          <cell r="D14" t="str">
            <v>COMMUNICATION SKILL-II</v>
          </cell>
          <cell r="E14" t="str">
            <v>COS102</v>
          </cell>
          <cell r="F14">
            <v>2</v>
          </cell>
          <cell r="G14">
            <v>33</v>
          </cell>
          <cell r="H14">
            <v>14</v>
          </cell>
          <cell r="I14">
            <v>47</v>
          </cell>
          <cell r="J14" t="str">
            <v>C</v>
          </cell>
          <cell r="K14">
            <v>4</v>
          </cell>
          <cell r="L14">
            <v>100</v>
          </cell>
        </row>
        <row r="15">
          <cell r="D15" t="str">
            <v>COMMUNICATION SKILL-II</v>
          </cell>
          <cell r="E15" t="str">
            <v>COS102</v>
          </cell>
          <cell r="F15">
            <v>2</v>
          </cell>
          <cell r="G15">
            <v>40</v>
          </cell>
          <cell r="H15">
            <v>13</v>
          </cell>
          <cell r="I15">
            <v>53</v>
          </cell>
          <cell r="J15" t="str">
            <v>B</v>
          </cell>
          <cell r="K15">
            <v>6</v>
          </cell>
          <cell r="L15">
            <v>100</v>
          </cell>
        </row>
        <row r="16">
          <cell r="D16" t="str">
            <v>COMMUNICATION SKILL-II</v>
          </cell>
          <cell r="E16" t="str">
            <v>COS102</v>
          </cell>
          <cell r="F16">
            <v>2</v>
          </cell>
          <cell r="G16">
            <v>42</v>
          </cell>
          <cell r="H16">
            <v>14</v>
          </cell>
          <cell r="I16">
            <v>56</v>
          </cell>
          <cell r="J16" t="str">
            <v>B</v>
          </cell>
          <cell r="K16">
            <v>6</v>
          </cell>
          <cell r="L16">
            <v>100</v>
          </cell>
        </row>
        <row r="17">
          <cell r="D17" t="str">
            <v>COMMUNICATION SKILL-II</v>
          </cell>
          <cell r="E17" t="str">
            <v>COS102</v>
          </cell>
          <cell r="F17">
            <v>2</v>
          </cell>
          <cell r="G17">
            <v>33</v>
          </cell>
          <cell r="H17">
            <v>14</v>
          </cell>
          <cell r="I17">
            <v>47</v>
          </cell>
          <cell r="J17" t="str">
            <v>C</v>
          </cell>
          <cell r="K17">
            <v>4</v>
          </cell>
          <cell r="L17">
            <v>100</v>
          </cell>
        </row>
        <row r="18">
          <cell r="D18" t="str">
            <v>COMMUNICATION SKILL-II</v>
          </cell>
          <cell r="E18" t="str">
            <v>COS102</v>
          </cell>
          <cell r="F18">
            <v>2</v>
          </cell>
          <cell r="G18">
            <v>0</v>
          </cell>
          <cell r="H18" t="e">
            <v>#NUM!</v>
          </cell>
          <cell r="I18">
            <v>0</v>
          </cell>
          <cell r="J18" t="str">
            <v>RE</v>
          </cell>
          <cell r="K18">
            <v>0</v>
          </cell>
          <cell r="L18">
            <v>100</v>
          </cell>
        </row>
        <row r="19">
          <cell r="D19" t="str">
            <v>COMMUNICATION SKILL-II</v>
          </cell>
          <cell r="E19" t="str">
            <v>COS102</v>
          </cell>
          <cell r="F19">
            <v>2</v>
          </cell>
          <cell r="G19">
            <v>37</v>
          </cell>
          <cell r="H19">
            <v>17</v>
          </cell>
          <cell r="I19">
            <v>54</v>
          </cell>
          <cell r="J19" t="str">
            <v>B</v>
          </cell>
          <cell r="K19">
            <v>6</v>
          </cell>
          <cell r="L19">
            <v>100</v>
          </cell>
        </row>
        <row r="20">
          <cell r="D20" t="str">
            <v>COMMUNICATION SKILL-II</v>
          </cell>
          <cell r="E20" t="str">
            <v>COS102</v>
          </cell>
          <cell r="F20">
            <v>2</v>
          </cell>
          <cell r="G20">
            <v>30</v>
          </cell>
          <cell r="H20">
            <v>8</v>
          </cell>
          <cell r="I20">
            <v>38</v>
          </cell>
          <cell r="J20" t="str">
            <v>RE</v>
          </cell>
          <cell r="K20">
            <v>0</v>
          </cell>
          <cell r="L20">
            <v>100</v>
          </cell>
        </row>
        <row r="21">
          <cell r="D21" t="str">
            <v>COMMUNICATION SKILL-II</v>
          </cell>
          <cell r="E21" t="str">
            <v>COS102</v>
          </cell>
          <cell r="F21">
            <v>2</v>
          </cell>
          <cell r="G21">
            <v>30</v>
          </cell>
          <cell r="H21">
            <v>19</v>
          </cell>
          <cell r="I21">
            <v>49</v>
          </cell>
          <cell r="J21" t="str">
            <v>C</v>
          </cell>
          <cell r="K21">
            <v>4</v>
          </cell>
          <cell r="L21">
            <v>100</v>
          </cell>
        </row>
        <row r="22">
          <cell r="D22" t="str">
            <v>COMMUNICATION SKILL-II</v>
          </cell>
          <cell r="E22" t="str">
            <v>COS102</v>
          </cell>
          <cell r="F22">
            <v>2</v>
          </cell>
          <cell r="G22">
            <v>0</v>
          </cell>
          <cell r="H22" t="e">
            <v>#NUM!</v>
          </cell>
          <cell r="I22">
            <v>0</v>
          </cell>
          <cell r="J22" t="str">
            <v>RE</v>
          </cell>
          <cell r="K22">
            <v>0</v>
          </cell>
          <cell r="L22">
            <v>100</v>
          </cell>
        </row>
        <row r="23">
          <cell r="D23" t="str">
            <v>COMMUNICATION SKILL-II</v>
          </cell>
          <cell r="E23" t="str">
            <v>COS102</v>
          </cell>
          <cell r="F23">
            <v>2</v>
          </cell>
          <cell r="G23">
            <v>0</v>
          </cell>
          <cell r="H23">
            <v>12</v>
          </cell>
          <cell r="I23">
            <v>12</v>
          </cell>
          <cell r="J23" t="str">
            <v>RE</v>
          </cell>
          <cell r="K23">
            <v>0</v>
          </cell>
          <cell r="L23">
            <v>100</v>
          </cell>
        </row>
        <row r="24">
          <cell r="D24" t="str">
            <v>COMMUNICATION SKILL-II</v>
          </cell>
          <cell r="E24" t="str">
            <v>COS102</v>
          </cell>
          <cell r="F24">
            <v>2</v>
          </cell>
          <cell r="G24">
            <v>31</v>
          </cell>
          <cell r="H24">
            <v>11</v>
          </cell>
          <cell r="I24">
            <v>42</v>
          </cell>
          <cell r="J24" t="str">
            <v>P</v>
          </cell>
          <cell r="K24">
            <v>4</v>
          </cell>
          <cell r="L24">
            <v>100</v>
          </cell>
        </row>
        <row r="25">
          <cell r="D25" t="str">
            <v>COMMUNICATION SKILL-II</v>
          </cell>
          <cell r="E25" t="str">
            <v>COS102</v>
          </cell>
          <cell r="F25">
            <v>2</v>
          </cell>
          <cell r="G25">
            <v>38</v>
          </cell>
          <cell r="H25">
            <v>16</v>
          </cell>
          <cell r="I25">
            <v>54</v>
          </cell>
          <cell r="J25" t="str">
            <v>B</v>
          </cell>
          <cell r="K25">
            <v>6</v>
          </cell>
          <cell r="L25">
            <v>100</v>
          </cell>
        </row>
        <row r="26">
          <cell r="D26" t="str">
            <v>COMMUNICATION SKILL-II</v>
          </cell>
          <cell r="E26" t="str">
            <v>COS102</v>
          </cell>
          <cell r="F26">
            <v>2</v>
          </cell>
          <cell r="G26">
            <v>35</v>
          </cell>
          <cell r="H26">
            <v>22</v>
          </cell>
          <cell r="I26">
            <v>57</v>
          </cell>
          <cell r="J26" t="str">
            <v>B</v>
          </cell>
          <cell r="K26">
            <v>6</v>
          </cell>
          <cell r="L26">
            <v>100</v>
          </cell>
        </row>
        <row r="27">
          <cell r="D27" t="str">
            <v>COMMUNICATION SKILL-II</v>
          </cell>
          <cell r="E27" t="str">
            <v>COS102</v>
          </cell>
          <cell r="F27">
            <v>2</v>
          </cell>
          <cell r="G27">
            <v>40</v>
          </cell>
          <cell r="H27">
            <v>23</v>
          </cell>
          <cell r="I27">
            <v>63</v>
          </cell>
          <cell r="J27" t="str">
            <v>B+</v>
          </cell>
          <cell r="K27">
            <v>7</v>
          </cell>
          <cell r="L27">
            <v>100</v>
          </cell>
        </row>
        <row r="28">
          <cell r="D28" t="str">
            <v>COMMUNICATION SKILL-II</v>
          </cell>
          <cell r="E28" t="str">
            <v>COS102</v>
          </cell>
          <cell r="F28">
            <v>2</v>
          </cell>
          <cell r="G28">
            <v>0</v>
          </cell>
          <cell r="H28" t="e">
            <v>#NUM!</v>
          </cell>
          <cell r="I28">
            <v>0</v>
          </cell>
          <cell r="J28" t="str">
            <v>RE</v>
          </cell>
          <cell r="K28">
            <v>0</v>
          </cell>
          <cell r="L28">
            <v>100</v>
          </cell>
        </row>
        <row r="29">
          <cell r="D29" t="str">
            <v>COMMUNICATION SKILL-II</v>
          </cell>
          <cell r="E29" t="str">
            <v>COS102</v>
          </cell>
          <cell r="F29">
            <v>2</v>
          </cell>
          <cell r="G29">
            <v>32</v>
          </cell>
          <cell r="H29">
            <v>9</v>
          </cell>
          <cell r="I29">
            <v>41</v>
          </cell>
          <cell r="J29" t="str">
            <v>P</v>
          </cell>
          <cell r="K29">
            <v>4</v>
          </cell>
          <cell r="L29">
            <v>100</v>
          </cell>
        </row>
        <row r="30">
          <cell r="D30" t="str">
            <v>COMMUNICATION SKILL-II</v>
          </cell>
          <cell r="E30" t="str">
            <v>COS102</v>
          </cell>
          <cell r="F30">
            <v>2</v>
          </cell>
          <cell r="G30">
            <v>27</v>
          </cell>
          <cell r="H30">
            <v>8</v>
          </cell>
          <cell r="I30">
            <v>35</v>
          </cell>
          <cell r="J30" t="str">
            <v>RE</v>
          </cell>
          <cell r="K30">
            <v>0</v>
          </cell>
          <cell r="L30">
            <v>100</v>
          </cell>
        </row>
        <row r="31">
          <cell r="D31" t="str">
            <v>COMMUNICATION SKILL-II</v>
          </cell>
          <cell r="E31" t="str">
            <v>COS102</v>
          </cell>
          <cell r="F31">
            <v>2</v>
          </cell>
          <cell r="G31">
            <v>42</v>
          </cell>
          <cell r="H31">
            <v>14</v>
          </cell>
          <cell r="I31">
            <v>56</v>
          </cell>
          <cell r="J31" t="str">
            <v>B</v>
          </cell>
          <cell r="K31">
            <v>6</v>
          </cell>
          <cell r="L31">
            <v>100</v>
          </cell>
        </row>
        <row r="32">
          <cell r="D32" t="str">
            <v>COMMUNICATION SKILL-II</v>
          </cell>
          <cell r="E32" t="str">
            <v>COS102</v>
          </cell>
          <cell r="F32">
            <v>2</v>
          </cell>
          <cell r="G32">
            <v>23</v>
          </cell>
          <cell r="H32">
            <v>11</v>
          </cell>
          <cell r="I32">
            <v>34</v>
          </cell>
          <cell r="J32" t="str">
            <v>RE</v>
          </cell>
          <cell r="K32">
            <v>0</v>
          </cell>
          <cell r="L32">
            <v>100</v>
          </cell>
        </row>
        <row r="33">
          <cell r="D33" t="str">
            <v>COMMUNICATION SKILL-II</v>
          </cell>
          <cell r="E33" t="str">
            <v>COS102</v>
          </cell>
          <cell r="F33">
            <v>2</v>
          </cell>
          <cell r="G33">
            <v>22</v>
          </cell>
          <cell r="H33">
            <v>8</v>
          </cell>
          <cell r="I33">
            <v>30</v>
          </cell>
          <cell r="J33" t="str">
            <v>RE</v>
          </cell>
          <cell r="K33">
            <v>0</v>
          </cell>
          <cell r="L33">
            <v>100</v>
          </cell>
        </row>
        <row r="34">
          <cell r="D34" t="str">
            <v>COMMUNICATION SKILL-II</v>
          </cell>
          <cell r="E34" t="str">
            <v>COS102</v>
          </cell>
          <cell r="F34">
            <v>2</v>
          </cell>
          <cell r="G34">
            <v>0</v>
          </cell>
          <cell r="H34" t="e">
            <v>#NUM!</v>
          </cell>
          <cell r="I34">
            <v>0</v>
          </cell>
          <cell r="J34" t="str">
            <v>RE</v>
          </cell>
          <cell r="K34">
            <v>0</v>
          </cell>
          <cell r="L34">
            <v>100</v>
          </cell>
        </row>
        <row r="35">
          <cell r="D35" t="str">
            <v>COMMUNICATION SKILL-II</v>
          </cell>
          <cell r="E35" t="str">
            <v>COS102</v>
          </cell>
          <cell r="F35">
            <v>2</v>
          </cell>
          <cell r="G35">
            <v>36</v>
          </cell>
          <cell r="H35" t="e">
            <v>#VALUE!</v>
          </cell>
          <cell r="I35">
            <v>36</v>
          </cell>
          <cell r="J35" t="str">
            <v>RE</v>
          </cell>
          <cell r="K35">
            <v>0</v>
          </cell>
          <cell r="L35">
            <v>100</v>
          </cell>
        </row>
        <row r="36">
          <cell r="D36" t="str">
            <v>COMMUNICATION SKILL-II</v>
          </cell>
          <cell r="E36" t="str">
            <v>COS102</v>
          </cell>
          <cell r="F36">
            <v>2</v>
          </cell>
          <cell r="G36">
            <v>33</v>
          </cell>
          <cell r="H36">
            <v>11</v>
          </cell>
          <cell r="I36">
            <v>44</v>
          </cell>
          <cell r="J36" t="str">
            <v>P</v>
          </cell>
          <cell r="K36">
            <v>4</v>
          </cell>
          <cell r="L36">
            <v>100</v>
          </cell>
        </row>
        <row r="37">
          <cell r="D37" t="str">
            <v>COMMUNICATION SKILL-II</v>
          </cell>
          <cell r="E37" t="str">
            <v>COS102</v>
          </cell>
          <cell r="F37">
            <v>2</v>
          </cell>
          <cell r="G37">
            <v>22</v>
          </cell>
          <cell r="H37" t="e">
            <v>#VALUE!</v>
          </cell>
          <cell r="I37">
            <v>22</v>
          </cell>
          <cell r="J37" t="str">
            <v>RE</v>
          </cell>
          <cell r="K37">
            <v>0</v>
          </cell>
          <cell r="L37">
            <v>100</v>
          </cell>
        </row>
        <row r="38">
          <cell r="D38" t="str">
            <v>COMMUNICATION SKILL-II</v>
          </cell>
          <cell r="E38" t="str">
            <v>COS102</v>
          </cell>
          <cell r="F38">
            <v>2</v>
          </cell>
          <cell r="G38">
            <v>0</v>
          </cell>
          <cell r="H38" t="e">
            <v>#NUM!</v>
          </cell>
          <cell r="I38">
            <v>0</v>
          </cell>
          <cell r="J38" t="str">
            <v>RE</v>
          </cell>
          <cell r="K38">
            <v>0</v>
          </cell>
          <cell r="L38">
            <v>100</v>
          </cell>
        </row>
        <row r="39">
          <cell r="D39" t="str">
            <v>COMMUNICATION SKILL-II</v>
          </cell>
          <cell r="E39" t="str">
            <v>COS102</v>
          </cell>
          <cell r="F39">
            <v>2</v>
          </cell>
          <cell r="G39">
            <v>38</v>
          </cell>
          <cell r="H39">
            <v>11</v>
          </cell>
          <cell r="I39">
            <v>49</v>
          </cell>
          <cell r="J39" t="str">
            <v>C</v>
          </cell>
          <cell r="K39">
            <v>4</v>
          </cell>
          <cell r="L39">
            <v>100</v>
          </cell>
        </row>
      </sheetData>
      <sheetData sheetId="9" refreshError="1">
        <row r="1">
          <cell r="D1" t="str">
            <v>Sub Name7</v>
          </cell>
          <cell r="E1" t="str">
            <v>Sub Code7</v>
          </cell>
          <cell r="F1" t="str">
            <v>TCr 7</v>
          </cell>
          <cell r="G1" t="str">
            <v>UET7</v>
          </cell>
          <cell r="H1" t="str">
            <v>IAT7</v>
          </cell>
          <cell r="I1" t="str">
            <v>TTOT7</v>
          </cell>
          <cell r="J1" t="str">
            <v>LG7</v>
          </cell>
          <cell r="K1" t="str">
            <v>GP7</v>
          </cell>
          <cell r="L1" t="str">
            <v>TOT MARKS7</v>
          </cell>
        </row>
        <row r="2">
          <cell r="D2" t="str">
            <v>ENVIRONMENTAL STUDIES</v>
          </cell>
          <cell r="E2" t="str">
            <v>EVS200</v>
          </cell>
          <cell r="F2">
            <v>2</v>
          </cell>
          <cell r="G2">
            <v>59</v>
          </cell>
          <cell r="H2">
            <v>20</v>
          </cell>
          <cell r="I2">
            <v>79</v>
          </cell>
          <cell r="J2" t="str">
            <v>A</v>
          </cell>
          <cell r="K2">
            <v>8</v>
          </cell>
          <cell r="L2">
            <v>100</v>
          </cell>
        </row>
        <row r="3">
          <cell r="D3" t="str">
            <v>ENVIRONMENTAL STUDIES</v>
          </cell>
          <cell r="E3" t="str">
            <v>EVS200</v>
          </cell>
          <cell r="F3">
            <v>2</v>
          </cell>
          <cell r="G3">
            <v>0</v>
          </cell>
          <cell r="H3">
            <v>0</v>
          </cell>
          <cell r="I3">
            <v>0</v>
          </cell>
          <cell r="J3" t="str">
            <v>RE</v>
          </cell>
          <cell r="K3">
            <v>0</v>
          </cell>
          <cell r="L3">
            <v>100</v>
          </cell>
        </row>
        <row r="4">
          <cell r="D4" t="str">
            <v>ENVIRONMENTAL STUDIES</v>
          </cell>
          <cell r="E4" t="str">
            <v>EVS200</v>
          </cell>
          <cell r="F4">
            <v>2</v>
          </cell>
          <cell r="G4">
            <v>41</v>
          </cell>
          <cell r="H4">
            <v>20</v>
          </cell>
          <cell r="I4">
            <v>61</v>
          </cell>
          <cell r="J4" t="str">
            <v>B+</v>
          </cell>
          <cell r="K4">
            <v>7</v>
          </cell>
          <cell r="L4">
            <v>100</v>
          </cell>
        </row>
        <row r="5">
          <cell r="D5" t="str">
            <v>ENVIRONMENTAL STUDIES</v>
          </cell>
          <cell r="E5" t="str">
            <v>EVS200</v>
          </cell>
          <cell r="F5">
            <v>2</v>
          </cell>
          <cell r="G5">
            <v>49</v>
          </cell>
          <cell r="H5">
            <v>21</v>
          </cell>
          <cell r="I5">
            <v>70</v>
          </cell>
          <cell r="J5" t="str">
            <v>A</v>
          </cell>
          <cell r="K5">
            <v>8</v>
          </cell>
          <cell r="L5">
            <v>100</v>
          </cell>
        </row>
        <row r="6">
          <cell r="D6" t="str">
            <v>ENVIRONMENTAL STUDIES</v>
          </cell>
          <cell r="E6" t="str">
            <v>EVS200</v>
          </cell>
          <cell r="F6">
            <v>2</v>
          </cell>
          <cell r="G6">
            <v>47</v>
          </cell>
          <cell r="H6">
            <v>24</v>
          </cell>
          <cell r="I6">
            <v>71</v>
          </cell>
          <cell r="J6" t="str">
            <v>A</v>
          </cell>
          <cell r="K6">
            <v>8</v>
          </cell>
          <cell r="L6">
            <v>100</v>
          </cell>
        </row>
        <row r="7">
          <cell r="D7" t="str">
            <v>ENVIRONMENTAL STUDIES</v>
          </cell>
          <cell r="E7" t="str">
            <v>EVS200</v>
          </cell>
          <cell r="F7">
            <v>2</v>
          </cell>
          <cell r="G7">
            <v>45</v>
          </cell>
          <cell r="H7">
            <v>20</v>
          </cell>
          <cell r="I7">
            <v>65</v>
          </cell>
          <cell r="J7" t="str">
            <v>B+</v>
          </cell>
          <cell r="K7">
            <v>7</v>
          </cell>
          <cell r="L7">
            <v>100</v>
          </cell>
        </row>
        <row r="8">
          <cell r="D8" t="str">
            <v>ENVIRONMENTAL STUDIES</v>
          </cell>
          <cell r="E8" t="str">
            <v>EVS200</v>
          </cell>
          <cell r="F8">
            <v>2</v>
          </cell>
          <cell r="G8">
            <v>55</v>
          </cell>
          <cell r="H8">
            <v>21</v>
          </cell>
          <cell r="I8">
            <v>76</v>
          </cell>
          <cell r="J8" t="str">
            <v>A</v>
          </cell>
          <cell r="K8">
            <v>8</v>
          </cell>
          <cell r="L8">
            <v>100</v>
          </cell>
        </row>
        <row r="9">
          <cell r="D9" t="str">
            <v>ENVIRONMENTAL STUDIES</v>
          </cell>
          <cell r="E9" t="str">
            <v>EVS200</v>
          </cell>
          <cell r="F9">
            <v>2</v>
          </cell>
          <cell r="G9">
            <v>56</v>
          </cell>
          <cell r="H9">
            <v>23</v>
          </cell>
          <cell r="I9">
            <v>79</v>
          </cell>
          <cell r="J9" t="str">
            <v>A</v>
          </cell>
          <cell r="K9">
            <v>8</v>
          </cell>
          <cell r="L9">
            <v>100</v>
          </cell>
        </row>
        <row r="10">
          <cell r="D10" t="str">
            <v>ENVIRONMENTAL STUDIES</v>
          </cell>
          <cell r="E10" t="str">
            <v>EVS200</v>
          </cell>
          <cell r="F10">
            <v>2</v>
          </cell>
          <cell r="G10">
            <v>50</v>
          </cell>
          <cell r="H10">
            <v>21</v>
          </cell>
          <cell r="I10">
            <v>71</v>
          </cell>
          <cell r="J10" t="str">
            <v>A</v>
          </cell>
          <cell r="K10">
            <v>8</v>
          </cell>
          <cell r="L10">
            <v>100</v>
          </cell>
        </row>
        <row r="11">
          <cell r="D11" t="str">
            <v>ENVIRONMENTAL STUDIES</v>
          </cell>
          <cell r="E11" t="str">
            <v>EVS200</v>
          </cell>
          <cell r="F11">
            <v>2</v>
          </cell>
          <cell r="G11">
            <v>60</v>
          </cell>
          <cell r="H11">
            <v>24</v>
          </cell>
          <cell r="I11">
            <v>84</v>
          </cell>
          <cell r="J11" t="str">
            <v>A+</v>
          </cell>
          <cell r="K11">
            <v>9</v>
          </cell>
          <cell r="L11">
            <v>100</v>
          </cell>
        </row>
        <row r="12">
          <cell r="D12" t="str">
            <v>ENVIRONMENTAL STUDIES</v>
          </cell>
          <cell r="E12" t="str">
            <v>EVS200</v>
          </cell>
          <cell r="F12">
            <v>2</v>
          </cell>
          <cell r="G12">
            <v>56</v>
          </cell>
          <cell r="H12">
            <v>21</v>
          </cell>
          <cell r="I12">
            <v>77</v>
          </cell>
          <cell r="J12" t="str">
            <v>A</v>
          </cell>
          <cell r="K12">
            <v>8</v>
          </cell>
          <cell r="L12">
            <v>100</v>
          </cell>
        </row>
        <row r="13">
          <cell r="D13" t="str">
            <v>ENVIRONMENTAL STUDIES</v>
          </cell>
          <cell r="E13" t="str">
            <v>EVS200</v>
          </cell>
          <cell r="F13">
            <v>2</v>
          </cell>
          <cell r="G13">
            <v>49</v>
          </cell>
          <cell r="H13">
            <v>20</v>
          </cell>
          <cell r="I13">
            <v>69</v>
          </cell>
          <cell r="J13" t="str">
            <v>B+</v>
          </cell>
          <cell r="K13">
            <v>7</v>
          </cell>
          <cell r="L13">
            <v>100</v>
          </cell>
        </row>
        <row r="14">
          <cell r="D14" t="str">
            <v>ENVIRONMENTAL STUDIES</v>
          </cell>
          <cell r="E14" t="str">
            <v>EVS200</v>
          </cell>
          <cell r="F14">
            <v>2</v>
          </cell>
          <cell r="G14">
            <v>38</v>
          </cell>
          <cell r="H14">
            <v>22</v>
          </cell>
          <cell r="I14">
            <v>60</v>
          </cell>
          <cell r="J14" t="str">
            <v>B+</v>
          </cell>
          <cell r="K14">
            <v>7</v>
          </cell>
          <cell r="L14">
            <v>100</v>
          </cell>
        </row>
        <row r="15">
          <cell r="D15" t="str">
            <v>ENVIRONMENTAL STUDIES</v>
          </cell>
          <cell r="E15" t="str">
            <v>EVS200</v>
          </cell>
          <cell r="F15">
            <v>2</v>
          </cell>
          <cell r="G15">
            <v>59</v>
          </cell>
          <cell r="H15">
            <v>22</v>
          </cell>
          <cell r="I15">
            <v>81</v>
          </cell>
          <cell r="J15" t="str">
            <v>A+</v>
          </cell>
          <cell r="K15">
            <v>9</v>
          </cell>
          <cell r="L15">
            <v>100</v>
          </cell>
        </row>
        <row r="16">
          <cell r="D16" t="str">
            <v>ENVIRONMENTAL STUDIES</v>
          </cell>
          <cell r="E16" t="str">
            <v>EVS200</v>
          </cell>
          <cell r="F16">
            <v>2</v>
          </cell>
          <cell r="G16">
            <v>63</v>
          </cell>
          <cell r="H16">
            <v>23</v>
          </cell>
          <cell r="I16">
            <v>86</v>
          </cell>
          <cell r="J16" t="str">
            <v>A+</v>
          </cell>
          <cell r="K16">
            <v>9</v>
          </cell>
          <cell r="L16">
            <v>100</v>
          </cell>
        </row>
        <row r="17">
          <cell r="D17" t="str">
            <v>ENVIRONMENTAL STUDIES</v>
          </cell>
          <cell r="E17" t="str">
            <v>EVS200</v>
          </cell>
          <cell r="F17">
            <v>2</v>
          </cell>
          <cell r="G17">
            <v>39</v>
          </cell>
          <cell r="H17">
            <v>20</v>
          </cell>
          <cell r="I17">
            <v>59</v>
          </cell>
          <cell r="J17" t="str">
            <v>B</v>
          </cell>
          <cell r="K17">
            <v>6</v>
          </cell>
          <cell r="L17">
            <v>100</v>
          </cell>
        </row>
        <row r="18">
          <cell r="D18" t="str">
            <v>ENVIRONMENTAL STUDIES</v>
          </cell>
          <cell r="E18" t="str">
            <v>EVS200</v>
          </cell>
          <cell r="F18">
            <v>2</v>
          </cell>
          <cell r="G18">
            <v>0</v>
          </cell>
          <cell r="H18">
            <v>0</v>
          </cell>
          <cell r="I18">
            <v>0</v>
          </cell>
          <cell r="J18" t="str">
            <v>RE</v>
          </cell>
          <cell r="K18">
            <v>0</v>
          </cell>
          <cell r="L18">
            <v>100</v>
          </cell>
        </row>
        <row r="19">
          <cell r="D19" t="str">
            <v>ENVIRONMENTAL STUDIES</v>
          </cell>
          <cell r="E19" t="str">
            <v>EVS200</v>
          </cell>
          <cell r="F19">
            <v>2</v>
          </cell>
          <cell r="G19">
            <v>0</v>
          </cell>
          <cell r="H19" t="str">
            <v>AB</v>
          </cell>
          <cell r="I19">
            <v>0</v>
          </cell>
          <cell r="J19" t="str">
            <v>RE</v>
          </cell>
          <cell r="K19">
            <v>0</v>
          </cell>
          <cell r="L19">
            <v>100</v>
          </cell>
        </row>
        <row r="20">
          <cell r="D20" t="str">
            <v>ENVIRONMENTAL STUDIES</v>
          </cell>
          <cell r="E20" t="str">
            <v>EVS200</v>
          </cell>
          <cell r="F20">
            <v>2</v>
          </cell>
          <cell r="G20">
            <v>53</v>
          </cell>
          <cell r="H20">
            <v>21</v>
          </cell>
          <cell r="I20">
            <v>74</v>
          </cell>
          <cell r="J20" t="str">
            <v>A</v>
          </cell>
          <cell r="K20">
            <v>8</v>
          </cell>
          <cell r="L20">
            <v>100</v>
          </cell>
        </row>
        <row r="21">
          <cell r="D21" t="str">
            <v>ENVIRONMENTAL STUDIES</v>
          </cell>
          <cell r="E21" t="str">
            <v>EVS200</v>
          </cell>
          <cell r="F21">
            <v>2</v>
          </cell>
          <cell r="G21">
            <v>55</v>
          </cell>
          <cell r="H21">
            <v>21</v>
          </cell>
          <cell r="I21">
            <v>76</v>
          </cell>
          <cell r="J21" t="str">
            <v>A</v>
          </cell>
          <cell r="K21">
            <v>8</v>
          </cell>
          <cell r="L21">
            <v>100</v>
          </cell>
        </row>
        <row r="22">
          <cell r="D22" t="str">
            <v>ENVIRONMENTAL STUDIES</v>
          </cell>
          <cell r="E22" t="str">
            <v>EVS200</v>
          </cell>
          <cell r="F22">
            <v>2</v>
          </cell>
          <cell r="G22">
            <v>0</v>
          </cell>
          <cell r="H22">
            <v>0</v>
          </cell>
          <cell r="I22">
            <v>0</v>
          </cell>
          <cell r="J22" t="str">
            <v>RE</v>
          </cell>
          <cell r="K22">
            <v>0</v>
          </cell>
          <cell r="L22">
            <v>100</v>
          </cell>
        </row>
        <row r="23">
          <cell r="D23" t="str">
            <v>ENVIRONMENTAL STUDIES</v>
          </cell>
          <cell r="E23" t="str">
            <v>EVS200</v>
          </cell>
          <cell r="F23">
            <v>2</v>
          </cell>
          <cell r="G23">
            <v>46</v>
          </cell>
          <cell r="H23">
            <v>19</v>
          </cell>
          <cell r="I23">
            <v>65</v>
          </cell>
          <cell r="J23" t="str">
            <v>B+</v>
          </cell>
          <cell r="K23">
            <v>7</v>
          </cell>
          <cell r="L23">
            <v>100</v>
          </cell>
        </row>
        <row r="24">
          <cell r="D24" t="str">
            <v>ENVIRONMENTAL STUDIES</v>
          </cell>
          <cell r="E24" t="str">
            <v>EVS200</v>
          </cell>
          <cell r="F24">
            <v>2</v>
          </cell>
          <cell r="G24">
            <v>54</v>
          </cell>
          <cell r="H24">
            <v>18</v>
          </cell>
          <cell r="I24">
            <v>72</v>
          </cell>
          <cell r="J24" t="str">
            <v>A</v>
          </cell>
          <cell r="K24">
            <v>8</v>
          </cell>
          <cell r="L24">
            <v>100</v>
          </cell>
        </row>
        <row r="25">
          <cell r="D25" t="str">
            <v>ENVIRONMENTAL STUDIES</v>
          </cell>
          <cell r="E25" t="str">
            <v>EVS200</v>
          </cell>
          <cell r="F25">
            <v>2</v>
          </cell>
          <cell r="G25">
            <v>56</v>
          </cell>
          <cell r="H25">
            <v>15</v>
          </cell>
          <cell r="I25">
            <v>71</v>
          </cell>
          <cell r="J25" t="str">
            <v>A</v>
          </cell>
          <cell r="K25">
            <v>8</v>
          </cell>
          <cell r="L25">
            <v>100</v>
          </cell>
        </row>
        <row r="26">
          <cell r="D26" t="str">
            <v>ENVIRONMENTAL STUDIES</v>
          </cell>
          <cell r="E26" t="str">
            <v>EVS200</v>
          </cell>
          <cell r="F26">
            <v>2</v>
          </cell>
          <cell r="G26">
            <v>50</v>
          </cell>
          <cell r="H26">
            <v>20</v>
          </cell>
          <cell r="I26">
            <v>70</v>
          </cell>
          <cell r="J26" t="str">
            <v>A</v>
          </cell>
          <cell r="K26">
            <v>8</v>
          </cell>
          <cell r="L26">
            <v>100</v>
          </cell>
        </row>
        <row r="27">
          <cell r="D27" t="str">
            <v>ENVIRONMENTAL STUDIES</v>
          </cell>
          <cell r="E27" t="str">
            <v>EVS200</v>
          </cell>
          <cell r="F27">
            <v>2</v>
          </cell>
          <cell r="G27">
            <v>25</v>
          </cell>
          <cell r="H27">
            <v>18</v>
          </cell>
          <cell r="I27">
            <v>43</v>
          </cell>
          <cell r="J27" t="str">
            <v>P</v>
          </cell>
          <cell r="K27">
            <v>4</v>
          </cell>
          <cell r="L27">
            <v>100</v>
          </cell>
        </row>
        <row r="28">
          <cell r="D28" t="str">
            <v>ENVIRONMENTAL STUDIES</v>
          </cell>
          <cell r="E28" t="str">
            <v>EVS200</v>
          </cell>
          <cell r="F28">
            <v>2</v>
          </cell>
          <cell r="G28">
            <v>0</v>
          </cell>
          <cell r="H28">
            <v>0</v>
          </cell>
          <cell r="I28">
            <v>0</v>
          </cell>
          <cell r="J28" t="str">
            <v>RE</v>
          </cell>
          <cell r="K28">
            <v>0</v>
          </cell>
          <cell r="L28">
            <v>100</v>
          </cell>
        </row>
        <row r="29">
          <cell r="D29" t="str">
            <v>ENVIRONMENTAL STUDIES</v>
          </cell>
          <cell r="E29" t="str">
            <v>EVS200</v>
          </cell>
          <cell r="F29">
            <v>2</v>
          </cell>
          <cell r="G29">
            <v>59</v>
          </cell>
          <cell r="H29">
            <v>20</v>
          </cell>
          <cell r="I29">
            <v>79</v>
          </cell>
          <cell r="J29" t="str">
            <v>A</v>
          </cell>
          <cell r="K29">
            <v>8</v>
          </cell>
          <cell r="L29">
            <v>100</v>
          </cell>
        </row>
        <row r="30">
          <cell r="D30" t="str">
            <v>ENVIRONMENTAL STUDIES</v>
          </cell>
          <cell r="E30" t="str">
            <v>EVS200</v>
          </cell>
          <cell r="F30">
            <v>2</v>
          </cell>
          <cell r="G30">
            <v>56</v>
          </cell>
          <cell r="H30">
            <v>23</v>
          </cell>
          <cell r="I30">
            <v>79</v>
          </cell>
          <cell r="J30" t="str">
            <v>A</v>
          </cell>
          <cell r="K30">
            <v>8</v>
          </cell>
          <cell r="L30">
            <v>100</v>
          </cell>
        </row>
        <row r="31">
          <cell r="D31" t="str">
            <v>ENVIRONMENTAL STUDIES</v>
          </cell>
          <cell r="E31" t="str">
            <v>EVS200</v>
          </cell>
          <cell r="F31">
            <v>2</v>
          </cell>
          <cell r="G31">
            <v>55</v>
          </cell>
          <cell r="H31">
            <v>24</v>
          </cell>
          <cell r="I31">
            <v>79</v>
          </cell>
          <cell r="J31" t="str">
            <v>A</v>
          </cell>
          <cell r="K31">
            <v>8</v>
          </cell>
          <cell r="L31">
            <v>100</v>
          </cell>
        </row>
        <row r="32">
          <cell r="D32" t="str">
            <v>ENVIRONMENTAL STUDIES</v>
          </cell>
          <cell r="E32" t="str">
            <v>EVS200</v>
          </cell>
          <cell r="F32">
            <v>2</v>
          </cell>
          <cell r="G32">
            <v>46</v>
          </cell>
          <cell r="H32">
            <v>20</v>
          </cell>
          <cell r="I32">
            <v>66</v>
          </cell>
          <cell r="J32" t="str">
            <v>B+</v>
          </cell>
          <cell r="K32">
            <v>7</v>
          </cell>
          <cell r="L32">
            <v>100</v>
          </cell>
        </row>
        <row r="33">
          <cell r="D33" t="str">
            <v>ENVIRONMENTAL STUDIES</v>
          </cell>
          <cell r="E33" t="str">
            <v>EVS200</v>
          </cell>
          <cell r="F33">
            <v>2</v>
          </cell>
          <cell r="G33">
            <v>47</v>
          </cell>
          <cell r="H33">
            <v>22</v>
          </cell>
          <cell r="I33">
            <v>69</v>
          </cell>
          <cell r="J33" t="str">
            <v>B+</v>
          </cell>
          <cell r="K33">
            <v>7</v>
          </cell>
          <cell r="L33">
            <v>100</v>
          </cell>
        </row>
        <row r="34">
          <cell r="D34" t="str">
            <v>ENVIRONMENTAL STUDIES</v>
          </cell>
          <cell r="E34" t="str">
            <v>EVS200</v>
          </cell>
          <cell r="F34">
            <v>2</v>
          </cell>
          <cell r="G34">
            <v>0</v>
          </cell>
          <cell r="H34">
            <v>0</v>
          </cell>
          <cell r="I34">
            <v>0</v>
          </cell>
          <cell r="J34" t="str">
            <v>RE</v>
          </cell>
          <cell r="K34">
            <v>0</v>
          </cell>
          <cell r="L34">
            <v>100</v>
          </cell>
        </row>
        <row r="35">
          <cell r="D35" t="str">
            <v>ENVIRONMENTAL STUDIES</v>
          </cell>
          <cell r="E35" t="str">
            <v>EVS200</v>
          </cell>
          <cell r="F35">
            <v>2</v>
          </cell>
          <cell r="G35" t="e">
            <v>#VALUE!</v>
          </cell>
          <cell r="H35" t="e">
            <v>#VALUE!</v>
          </cell>
          <cell r="I35">
            <v>0</v>
          </cell>
          <cell r="J35" t="str">
            <v>RE</v>
          </cell>
          <cell r="K35">
            <v>0</v>
          </cell>
          <cell r="L35">
            <v>100</v>
          </cell>
        </row>
        <row r="36">
          <cell r="D36" t="str">
            <v>ENVIRONMENTAL STUDIES</v>
          </cell>
          <cell r="E36" t="str">
            <v>EVS200</v>
          </cell>
          <cell r="F36">
            <v>2</v>
          </cell>
          <cell r="G36">
            <v>60</v>
          </cell>
          <cell r="H36">
            <v>20</v>
          </cell>
          <cell r="I36">
            <v>80</v>
          </cell>
          <cell r="J36" t="str">
            <v>A+</v>
          </cell>
          <cell r="K36">
            <v>9</v>
          </cell>
          <cell r="L36">
            <v>100</v>
          </cell>
        </row>
        <row r="37">
          <cell r="D37" t="str">
            <v>ENVIRONMENTAL STUDIES</v>
          </cell>
          <cell r="E37" t="str">
            <v>EVS200</v>
          </cell>
          <cell r="F37">
            <v>2</v>
          </cell>
          <cell r="G37">
            <v>45</v>
          </cell>
          <cell r="H37">
            <v>20</v>
          </cell>
          <cell r="I37">
            <v>65</v>
          </cell>
          <cell r="J37" t="str">
            <v>B+</v>
          </cell>
          <cell r="K37">
            <v>7</v>
          </cell>
          <cell r="L37">
            <v>100</v>
          </cell>
        </row>
        <row r="38">
          <cell r="D38" t="str">
            <v>ENVIRONMENTAL STUDIES</v>
          </cell>
          <cell r="E38" t="str">
            <v>EVS200</v>
          </cell>
          <cell r="F38">
            <v>2</v>
          </cell>
          <cell r="G38">
            <v>0</v>
          </cell>
          <cell r="H38">
            <v>0</v>
          </cell>
          <cell r="I38">
            <v>0</v>
          </cell>
          <cell r="J38" t="str">
            <v>RE</v>
          </cell>
          <cell r="K38">
            <v>0</v>
          </cell>
          <cell r="L38">
            <v>100</v>
          </cell>
        </row>
        <row r="39">
          <cell r="D39" t="str">
            <v>ENVIRONMENTAL STUDIES</v>
          </cell>
          <cell r="E39" t="str">
            <v>EVS200</v>
          </cell>
          <cell r="F39">
            <v>2</v>
          </cell>
          <cell r="G39">
            <v>61</v>
          </cell>
          <cell r="H39">
            <v>22</v>
          </cell>
          <cell r="I39">
            <v>83</v>
          </cell>
          <cell r="J39" t="str">
            <v>A+</v>
          </cell>
          <cell r="K39">
            <v>9</v>
          </cell>
          <cell r="L39">
            <v>100</v>
          </cell>
        </row>
      </sheetData>
      <sheetData sheetId="10" refreshError="1"/>
      <sheetData sheetId="11" refreshError="1"/>
      <sheetData sheetId="12" refreshError="1"/>
      <sheetData sheetId="13" refreshError="1">
        <row r="6">
          <cell r="D6" t="str">
            <v>SGPA 1</v>
          </cell>
          <cell r="E6" t="str">
            <v>SGPA 2</v>
          </cell>
          <cell r="F6" t="str">
            <v>SGPA 3</v>
          </cell>
          <cell r="G6" t="str">
            <v>SGPA 4</v>
          </cell>
          <cell r="H6" t="str">
            <v>SGPA 5</v>
          </cell>
          <cell r="J6" t="str">
            <v>TCR1</v>
          </cell>
          <cell r="K6" t="str">
            <v>TCR2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9"/>
  <sheetViews>
    <sheetView tabSelected="1" workbookViewId="0">
      <selection activeCell="O1" sqref="O1"/>
    </sheetView>
  </sheetViews>
  <sheetFormatPr defaultRowHeight="14.4" x14ac:dyDescent="0.3"/>
  <sheetData>
    <row r="1" spans="1:90" ht="20.399999999999999" x14ac:dyDescent="0.3">
      <c r="A1" s="1" t="s">
        <v>0</v>
      </c>
      <c r="B1" s="1" t="s">
        <v>1</v>
      </c>
      <c r="C1" s="1" t="str">
        <f>'[1]BASIC DATA BASE'!B1</f>
        <v>ENROLEMENT NO</v>
      </c>
      <c r="D1" s="1" t="str">
        <f>'[1]BASIC DATA BASE'!C1</f>
        <v>STUDENT NAME</v>
      </c>
      <c r="E1" s="1" t="str">
        <f>'[1]BASIC DATA BASE'!D1</f>
        <v>FATHER`S NAME</v>
      </c>
      <c r="F1" s="1" t="str">
        <f>'[1]BASIC DATA BASE'!E1</f>
        <v>MOTHER`S NAME</v>
      </c>
      <c r="G1" s="1" t="s">
        <v>2</v>
      </c>
      <c r="H1" s="1" t="s">
        <v>3</v>
      </c>
      <c r="I1" s="1" t="str">
        <f>'[1]BASIC DATA BASE'!G1</f>
        <v>COURSE</v>
      </c>
      <c r="J1" s="1" t="str">
        <f>'[1]BASIC DATA BASE'!H1</f>
        <v>SEMESTER</v>
      </c>
      <c r="K1" s="1" t="str">
        <f>'[1]BASIC DATA BASE'!I1</f>
        <v>EXAMINATION M/YR</v>
      </c>
      <c r="L1" s="1" t="s">
        <v>4</v>
      </c>
      <c r="M1" s="1" t="str">
        <f>[1]Sheet1!E1</f>
        <v>Sub Name1</v>
      </c>
      <c r="N1" s="1" t="str">
        <f>[1]Sheet1!F1</f>
        <v>Sub Code1</v>
      </c>
      <c r="O1" s="1" t="s">
        <v>14</v>
      </c>
      <c r="P1" s="1" t="str">
        <f>[1]Sheet1!H1</f>
        <v>UET1</v>
      </c>
      <c r="Q1" s="1" t="str">
        <f>[1]Sheet1!I1</f>
        <v>IAT1</v>
      </c>
      <c r="R1" s="1" t="str">
        <f>[1]Sheet1!J1</f>
        <v>TTOT1</v>
      </c>
      <c r="S1" s="1" t="str">
        <f>[1]Sheet1!K1</f>
        <v>LG1</v>
      </c>
      <c r="T1" s="1" t="str">
        <f>[1]Sheet1!L1</f>
        <v>GP1</v>
      </c>
      <c r="U1" s="1" t="str">
        <f>[1]Sheet1!M1</f>
        <v>TOT MARKS1</v>
      </c>
      <c r="V1" s="1" t="str">
        <f>[1]Sheet2!E1</f>
        <v>Sub Name2</v>
      </c>
      <c r="W1" s="1" t="str">
        <f>[1]Sheet2!F1</f>
        <v>Sub Code2</v>
      </c>
      <c r="X1" s="1" t="str">
        <f>[1]Sheet2!G1</f>
        <v>TCr 2</v>
      </c>
      <c r="Y1" s="1" t="str">
        <f>[1]Sheet2!H1</f>
        <v>UET2</v>
      </c>
      <c r="Z1" s="1" t="str">
        <f>[1]Sheet2!I1</f>
        <v>IAT2</v>
      </c>
      <c r="AA1" s="1" t="str">
        <f>[1]Sheet2!J1</f>
        <v>TTOT2</v>
      </c>
      <c r="AB1" s="1" t="str">
        <f>[1]Sheet2!K1</f>
        <v>LG2</v>
      </c>
      <c r="AC1" s="1" t="str">
        <f>[1]Sheet2!L1</f>
        <v>GP2</v>
      </c>
      <c r="AD1" s="1" t="str">
        <f>[1]Sheet2!M1</f>
        <v>TOT MARKS2</v>
      </c>
      <c r="AE1" s="1" t="str">
        <f>[1]Sheet3!D1</f>
        <v>Sub Name3</v>
      </c>
      <c r="AF1" s="1" t="str">
        <f>[1]Sheet3!E1</f>
        <v>Sub Code3</v>
      </c>
      <c r="AG1" s="1" t="str">
        <f>[1]Sheet3!F1</f>
        <v>TCr 3</v>
      </c>
      <c r="AH1" s="1" t="str">
        <f>[1]Sheet3!G1</f>
        <v>UET3</v>
      </c>
      <c r="AI1" s="1" t="str">
        <f>[1]Sheet3!H1</f>
        <v>IAT3</v>
      </c>
      <c r="AJ1" s="1" t="str">
        <f>[1]Sheet3!I1</f>
        <v>TTOT3</v>
      </c>
      <c r="AK1" s="1" t="str">
        <f>[1]Sheet3!J1</f>
        <v>LG3</v>
      </c>
      <c r="AL1" s="1" t="str">
        <f>[1]Sheet3!K1</f>
        <v>GP3</v>
      </c>
      <c r="AM1" s="1" t="str">
        <f>[1]Sheet3!L1</f>
        <v>TOT MARKS3</v>
      </c>
      <c r="AN1" s="1" t="str">
        <f>[1]Sheet4!D1</f>
        <v>Sub Name4</v>
      </c>
      <c r="AO1" s="1" t="str">
        <f>[1]Sheet4!E1</f>
        <v>Sub Code4</v>
      </c>
      <c r="AP1" s="1" t="str">
        <f>[1]Sheet4!F1</f>
        <v>TCr 4</v>
      </c>
      <c r="AQ1" s="1" t="str">
        <f>[1]Sheet4!G1</f>
        <v>UET4</v>
      </c>
      <c r="AR1" s="1" t="str">
        <f>[1]Sheet4!H1</f>
        <v>IAT4</v>
      </c>
      <c r="AS1" s="1" t="str">
        <f>[1]Sheet4!I1</f>
        <v>TTOT4</v>
      </c>
      <c r="AT1" s="1" t="str">
        <f>[1]Sheet4!J1</f>
        <v>LG4</v>
      </c>
      <c r="AU1" s="1" t="str">
        <f>[1]Sheet4!K1</f>
        <v>GP4</v>
      </c>
      <c r="AV1" s="1" t="str">
        <f>[1]Sheet4!L1</f>
        <v>TOT MARKS4</v>
      </c>
      <c r="AW1" s="1" t="str">
        <f>[1]Sheet5!D1</f>
        <v>Sub Name5</v>
      </c>
      <c r="AX1" s="1" t="str">
        <f>[1]Sheet5!E1</f>
        <v>Sub Code5</v>
      </c>
      <c r="AY1" s="1" t="str">
        <f>[1]Sheet5!F1</f>
        <v>TCr 5</v>
      </c>
      <c r="AZ1" s="1" t="str">
        <f>[1]Sheet5!G1</f>
        <v>UET5</v>
      </c>
      <c r="BA1" s="1" t="str">
        <f>[1]Sheet5!H1</f>
        <v>IAT5</v>
      </c>
      <c r="BB1" s="1" t="str">
        <f>[1]Sheet5!I1</f>
        <v>TTOT5</v>
      </c>
      <c r="BC1" s="1" t="str">
        <f>[1]Sheet5!J1</f>
        <v>LG5</v>
      </c>
      <c r="BD1" s="1" t="str">
        <f>[1]Sheet5!K1</f>
        <v>GP5</v>
      </c>
      <c r="BE1" s="1" t="str">
        <f>[1]Sheet5!L1</f>
        <v>TOT MARKS5</v>
      </c>
      <c r="BF1" s="1" t="str">
        <f>[1]Sheet6!D1</f>
        <v>Sub Name6</v>
      </c>
      <c r="BG1" s="1" t="str">
        <f>[1]Sheet6!E1</f>
        <v>Sub Code6</v>
      </c>
      <c r="BH1" s="1" t="str">
        <f>[1]Sheet6!F1</f>
        <v>TCr 6</v>
      </c>
      <c r="BI1" s="1" t="str">
        <f>[1]Sheet6!G1</f>
        <v>UET6</v>
      </c>
      <c r="BJ1" s="1" t="str">
        <f>[1]Sheet6!H1</f>
        <v>IAT6</v>
      </c>
      <c r="BK1" s="1" t="str">
        <f>[1]Sheet6!I1</f>
        <v>TTOT6</v>
      </c>
      <c r="BL1" s="1" t="str">
        <f>[1]Sheet6!J1</f>
        <v>LG6</v>
      </c>
      <c r="BM1" s="1" t="str">
        <f>[1]Sheet6!K1</f>
        <v>GP6</v>
      </c>
      <c r="BN1" s="1" t="str">
        <f>[1]Sheet6!L1</f>
        <v>TOT MARKS6</v>
      </c>
      <c r="BO1" s="1" t="str">
        <f>[1]Sheet7!D1</f>
        <v>Sub Name7</v>
      </c>
      <c r="BP1" s="1" t="str">
        <f>[1]Sheet7!E1</f>
        <v>Sub Code7</v>
      </c>
      <c r="BQ1" s="1" t="str">
        <f>[1]Sheet7!F1</f>
        <v>TCr 7</v>
      </c>
      <c r="BR1" s="1" t="str">
        <f>[1]Sheet7!G1</f>
        <v>UET7</v>
      </c>
      <c r="BS1" s="1" t="str">
        <f>[1]Sheet7!H1</f>
        <v>IAT7</v>
      </c>
      <c r="BT1" s="1" t="str">
        <f>[1]Sheet7!I1</f>
        <v>TTOT7</v>
      </c>
      <c r="BU1" s="1" t="str">
        <f>[1]Sheet7!J1</f>
        <v>LG7</v>
      </c>
      <c r="BV1" s="1" t="str">
        <f>[1]Sheet7!K1</f>
        <v>GP7</v>
      </c>
      <c r="BW1" s="1" t="str">
        <f>[1]Sheet7!L1</f>
        <v>TOT MARKS7</v>
      </c>
      <c r="BX1" s="1" t="str">
        <f>'[1]CGPA SHEET'!D6</f>
        <v>SGPA 1</v>
      </c>
      <c r="BY1" s="1" t="str">
        <f>'[1]CGPA SHEET'!E6</f>
        <v>SGPA 2</v>
      </c>
      <c r="BZ1" s="1" t="str">
        <f>'[1]CGPA SHEET'!F6</f>
        <v>SGPA 3</v>
      </c>
      <c r="CA1" s="1" t="str">
        <f>'[1]CGPA SHEET'!G6</f>
        <v>SGPA 4</v>
      </c>
      <c r="CB1" s="1" t="str">
        <f>'[1]CGPA SHEET'!H6</f>
        <v>SGPA 5</v>
      </c>
      <c r="CC1" s="1" t="s">
        <v>5</v>
      </c>
      <c r="CD1" s="1" t="s">
        <v>6</v>
      </c>
      <c r="CE1" s="1" t="str">
        <f>'[1]CGPA SHEET'!J6</f>
        <v>TCR1</v>
      </c>
      <c r="CF1" s="1" t="str">
        <f>'[1]CGPA SHEET'!K6</f>
        <v>TCR2</v>
      </c>
      <c r="CG1" s="1" t="s">
        <v>7</v>
      </c>
      <c r="CH1" s="1" t="s">
        <v>8</v>
      </c>
      <c r="CI1" s="1" t="s">
        <v>9</v>
      </c>
      <c r="CJ1" s="1" t="s">
        <v>10</v>
      </c>
      <c r="CK1" s="1" t="s">
        <v>11</v>
      </c>
      <c r="CL1" s="1" t="s">
        <v>12</v>
      </c>
    </row>
    <row r="2" spans="1:90" ht="71.400000000000006" x14ac:dyDescent="0.3">
      <c r="A2" s="2">
        <f>[1]EXT!A11</f>
        <v>1</v>
      </c>
      <c r="B2" s="3">
        <v>206326</v>
      </c>
      <c r="C2" s="1">
        <f>[1]EXT!B11</f>
        <v>72212006</v>
      </c>
      <c r="D2" s="4" t="str">
        <f>[1]EXT!C11</f>
        <v>Abhishek</v>
      </c>
      <c r="E2" s="4" t="e">
        <f>'[1]BASIC DATA BASE'!D2</f>
        <v>#N/A</v>
      </c>
      <c r="F2" s="4" t="e">
        <f>'[1]BASIC DATA BASE'!E2</f>
        <v>#N/A</v>
      </c>
      <c r="G2" s="1"/>
      <c r="H2" s="5" t="str">
        <f>'[1]BASIC DATA BASE'!F2</f>
        <v>SCHOOL OF HOTEL MANAGEMENT, TOURISM &amp; AIRLINES MANAGEMENT</v>
      </c>
      <c r="I2" s="5" t="str">
        <f>'[1]BASIC DATA BASE'!G2</f>
        <v>B.Sc AAM</v>
      </c>
      <c r="J2" s="1" t="str">
        <f>'[1]BASIC DATA BASE'!H2</f>
        <v>SECOND</v>
      </c>
      <c r="K2" s="1" t="s">
        <v>13</v>
      </c>
      <c r="L2" s="5" t="str">
        <f>'[1]BASIC DATA BASE'!J2</f>
        <v>-------NA-----</v>
      </c>
      <c r="M2" s="1" t="str">
        <f>[1]Sheet1!E2</f>
        <v>Airport And Airlines Operations</v>
      </c>
      <c r="N2" s="1" t="str">
        <f>[1]Sheet1!F2</f>
        <v>AAM201-22</v>
      </c>
      <c r="O2" s="1">
        <f>[1]Sheet1!G2</f>
        <v>4</v>
      </c>
      <c r="P2" s="1">
        <f>[1]Sheet1!H2</f>
        <v>54</v>
      </c>
      <c r="Q2" s="1">
        <f>[1]Sheet1!I2</f>
        <v>18</v>
      </c>
      <c r="R2" s="1">
        <f>[1]Sheet1!J2</f>
        <v>72</v>
      </c>
      <c r="S2" s="1" t="str">
        <f>[1]Sheet1!K2</f>
        <v>A</v>
      </c>
      <c r="T2" s="1">
        <f>[1]Sheet1!L2</f>
        <v>8</v>
      </c>
      <c r="U2" s="1">
        <f>[1]Sheet1!M2</f>
        <v>100</v>
      </c>
      <c r="V2" s="1" t="str">
        <f>[1]Sheet2!E2</f>
        <v>Travel Agency &amp; Tour Operations</v>
      </c>
      <c r="W2" s="1" t="str">
        <f>[1]Sheet2!F2</f>
        <v>AAM202-22</v>
      </c>
      <c r="X2" s="1">
        <f>[1]Sheet2!G2</f>
        <v>4</v>
      </c>
      <c r="Y2" s="1">
        <f>[1]Sheet2!H2</f>
        <v>50</v>
      </c>
      <c r="Z2" s="1">
        <f>[1]Sheet2!I2</f>
        <v>18</v>
      </c>
      <c r="AA2" s="1">
        <f>[1]Sheet2!J2</f>
        <v>68</v>
      </c>
      <c r="AB2" s="1" t="str">
        <f>[1]Sheet2!K2</f>
        <v>B+</v>
      </c>
      <c r="AC2" s="1">
        <f>[1]Sheet2!L2</f>
        <v>7</v>
      </c>
      <c r="AD2" s="1">
        <f>[1]Sheet2!M2</f>
        <v>100</v>
      </c>
      <c r="AE2" s="1" t="str">
        <f>[1]Sheet3!D2</f>
        <v>Introduction To Food &amp; Beverage Service</v>
      </c>
      <c r="AF2" s="1" t="str">
        <f>[1]Sheet3!E2</f>
        <v>AAM203-22</v>
      </c>
      <c r="AG2" s="1">
        <f>[1]Sheet3!F2</f>
        <v>4</v>
      </c>
      <c r="AH2" s="1">
        <f>[1]Sheet3!G2</f>
        <v>68</v>
      </c>
      <c r="AI2" s="1">
        <f>[1]Sheet3!H2</f>
        <v>14</v>
      </c>
      <c r="AJ2" s="1">
        <f>[1]Sheet3!I2</f>
        <v>82</v>
      </c>
      <c r="AK2" s="1" t="str">
        <f>[1]Sheet3!J2</f>
        <v>A+</v>
      </c>
      <c r="AL2" s="1">
        <f>[1]Sheet3!K2</f>
        <v>9</v>
      </c>
      <c r="AM2" s="1">
        <f>[1]Sheet3!L2</f>
        <v>100</v>
      </c>
      <c r="AN2" s="1" t="str">
        <f>[1]Sheet4!D2</f>
        <v>Introduction To Food &amp; Beverage Service (Practical)</v>
      </c>
      <c r="AO2" s="1" t="str">
        <f>[1]Sheet4!E2</f>
        <v>AAM204-22</v>
      </c>
      <c r="AP2" s="1">
        <f>[1]Sheet4!F2</f>
        <v>2</v>
      </c>
      <c r="AQ2" s="1">
        <f>[1]Sheet4!G2</f>
        <v>27</v>
      </c>
      <c r="AR2" s="1">
        <f>[1]Sheet4!H2</f>
        <v>41</v>
      </c>
      <c r="AS2" s="1">
        <f>[1]Sheet4!I2</f>
        <v>68</v>
      </c>
      <c r="AT2" s="1" t="str">
        <f>[1]Sheet4!J2</f>
        <v>B+</v>
      </c>
      <c r="AU2" s="1">
        <f>[1]Sheet4!K2</f>
        <v>7</v>
      </c>
      <c r="AV2" s="1">
        <f>[1]Sheet4!L2</f>
        <v>100</v>
      </c>
      <c r="AW2" s="1" t="str">
        <f>[1]Sheet5!D2</f>
        <v>Workshop On Social Etiquettes &amp; Grooming</v>
      </c>
      <c r="AX2" s="1" t="str">
        <f>[1]Sheet5!E2</f>
        <v>AAM205-22</v>
      </c>
      <c r="AY2" s="1">
        <f>[1]Sheet5!F2</f>
        <v>2</v>
      </c>
      <c r="AZ2" s="1">
        <f>[1]Sheet5!G2</f>
        <v>41</v>
      </c>
      <c r="BA2" s="1">
        <f>[1]Sheet5!H2</f>
        <v>33</v>
      </c>
      <c r="BB2" s="1">
        <f>[1]Sheet5!I2</f>
        <v>74</v>
      </c>
      <c r="BC2" s="1" t="str">
        <f>[1]Sheet5!J2</f>
        <v>A</v>
      </c>
      <c r="BD2" s="1">
        <f>[1]Sheet5!K2</f>
        <v>8</v>
      </c>
      <c r="BE2" s="1">
        <f>[1]Sheet5!L2</f>
        <v>100</v>
      </c>
      <c r="BF2" s="1" t="str">
        <f>[1]Sheet6!D2</f>
        <v>COMMUNICATION SKILL-II</v>
      </c>
      <c r="BG2" s="1" t="str">
        <f>[1]Sheet6!E2</f>
        <v>COS102</v>
      </c>
      <c r="BH2" s="1">
        <f>[1]Sheet6!F2</f>
        <v>2</v>
      </c>
      <c r="BI2" s="1">
        <f>[1]Sheet6!G2</f>
        <v>48</v>
      </c>
      <c r="BJ2" s="1">
        <f>[1]Sheet6!H2</f>
        <v>20</v>
      </c>
      <c r="BK2" s="1">
        <f>[1]Sheet6!I2</f>
        <v>68</v>
      </c>
      <c r="BL2" s="1" t="str">
        <f>[1]Sheet6!J2</f>
        <v>B+</v>
      </c>
      <c r="BM2" s="1">
        <f>[1]Sheet6!K2</f>
        <v>7</v>
      </c>
      <c r="BN2" s="1">
        <f>[1]Sheet6!L2</f>
        <v>100</v>
      </c>
      <c r="BO2" s="1" t="str">
        <f>[1]Sheet7!D2</f>
        <v>ENVIRONMENTAL STUDIES</v>
      </c>
      <c r="BP2" s="1" t="str">
        <f>[1]Sheet7!E2</f>
        <v>EVS200</v>
      </c>
      <c r="BQ2" s="1">
        <f>[1]Sheet7!F2</f>
        <v>2</v>
      </c>
      <c r="BR2" s="1">
        <f>[1]Sheet7!G2</f>
        <v>59</v>
      </c>
      <c r="BS2" s="1">
        <f>[1]Sheet7!H2</f>
        <v>20</v>
      </c>
      <c r="BT2" s="1">
        <f>[1]Sheet7!I2</f>
        <v>79</v>
      </c>
      <c r="BU2" s="1" t="str">
        <f>[1]Sheet7!J2</f>
        <v>A</v>
      </c>
      <c r="BV2" s="1">
        <f>[1]Sheet7!K2</f>
        <v>8</v>
      </c>
      <c r="BW2" s="1">
        <f>[1]Sheet7!L2</f>
        <v>100</v>
      </c>
      <c r="BX2" s="6"/>
      <c r="BY2" s="7">
        <f>(O2*T2+X2*AC2+AG2*AL2+AP2*AU2+AY2*BD2+BH2*BM2+BQ2*BV2)/CF2</f>
        <v>7.8</v>
      </c>
      <c r="BZ2" s="6"/>
      <c r="CA2" s="6"/>
      <c r="CB2" s="6"/>
      <c r="CC2" s="6"/>
      <c r="CD2" s="1"/>
      <c r="CE2" s="1"/>
      <c r="CF2" s="1">
        <f>SUM(O2,X2,AG2,AP2,AY2,BH2,BQ2)</f>
        <v>20</v>
      </c>
      <c r="CG2" s="8">
        <f>(BN2+BE2+AV2+AM2+AD2+U2+BW2)</f>
        <v>700</v>
      </c>
      <c r="CH2" s="8">
        <f>(BK2+BB2+AS2+AJ2+AA2+R2+BT2)</f>
        <v>511</v>
      </c>
      <c r="CI2" s="9">
        <f>BY2*10</f>
        <v>78</v>
      </c>
      <c r="CJ2" s="9" t="str">
        <f>IF(COUNTIF(AB2:BW2,"RE")&gt;0,"RE", "PASS")</f>
        <v>PASS</v>
      </c>
      <c r="CK2" s="10"/>
      <c r="CL2" s="11"/>
    </row>
    <row r="3" spans="1:90" ht="71.400000000000006" x14ac:dyDescent="0.3">
      <c r="A3" s="2">
        <f>[1]EXT!A12</f>
        <v>2</v>
      </c>
      <c r="B3" s="3">
        <v>206327</v>
      </c>
      <c r="C3" s="1">
        <f>[1]EXT!B12</f>
        <v>72210154</v>
      </c>
      <c r="D3" s="4" t="str">
        <f>[1]EXT!C12</f>
        <v>Akashdeep Singh</v>
      </c>
      <c r="E3" s="4" t="e">
        <f>'[1]BASIC DATA BASE'!D3</f>
        <v>#N/A</v>
      </c>
      <c r="F3" s="4" t="e">
        <f>'[1]BASIC DATA BASE'!E3</f>
        <v>#N/A</v>
      </c>
      <c r="G3" s="1"/>
      <c r="H3" s="5" t="str">
        <f>'[1]BASIC DATA BASE'!F3</f>
        <v>SCHOOL OF HOTEL MANAGEMENT, TOURISM &amp; AIRLINES MANAGEMENT</v>
      </c>
      <c r="I3" s="5" t="str">
        <f>'[1]BASIC DATA BASE'!G3</f>
        <v>B.Sc AAM</v>
      </c>
      <c r="J3" s="1" t="str">
        <f>'[1]BASIC DATA BASE'!H3</f>
        <v>SECOND</v>
      </c>
      <c r="K3" s="1" t="s">
        <v>13</v>
      </c>
      <c r="L3" s="5" t="str">
        <f>'[1]BASIC DATA BASE'!J3</f>
        <v>-------NA-----</v>
      </c>
      <c r="M3" s="1" t="str">
        <f>[1]Sheet1!E3</f>
        <v>Airport And Airlines Operations</v>
      </c>
      <c r="N3" s="1" t="str">
        <f>[1]Sheet1!F3</f>
        <v>AAM201-22</v>
      </c>
      <c r="O3" s="1">
        <f>[1]Sheet1!G3</f>
        <v>4</v>
      </c>
      <c r="P3" s="1">
        <f>[1]Sheet1!H3</f>
        <v>0</v>
      </c>
      <c r="Q3" s="1">
        <f>[1]Sheet1!I3</f>
        <v>0</v>
      </c>
      <c r="R3" s="1">
        <f>[1]Sheet1!J3</f>
        <v>0</v>
      </c>
      <c r="S3" s="1" t="str">
        <f>[1]Sheet1!K3</f>
        <v>RE</v>
      </c>
      <c r="T3" s="1">
        <f>[1]Sheet1!L3</f>
        <v>0</v>
      </c>
      <c r="U3" s="1">
        <f>[1]Sheet1!M3</f>
        <v>100</v>
      </c>
      <c r="V3" s="1" t="str">
        <f>[1]Sheet2!E3</f>
        <v>Travel Agency &amp; Tour Operations</v>
      </c>
      <c r="W3" s="1" t="str">
        <f>[1]Sheet2!F3</f>
        <v>AAM202-22</v>
      </c>
      <c r="X3" s="1">
        <f>[1]Sheet2!G3</f>
        <v>4</v>
      </c>
      <c r="Y3" s="1" t="e">
        <f>[1]Sheet2!H3</f>
        <v>#VALUE!</v>
      </c>
      <c r="Z3" s="1" t="e">
        <f>[1]Sheet2!I3</f>
        <v>#NUM!</v>
      </c>
      <c r="AA3" s="1">
        <f>[1]Sheet2!J3</f>
        <v>0</v>
      </c>
      <c r="AB3" s="1" t="str">
        <f>[1]Sheet2!K3</f>
        <v>RE</v>
      </c>
      <c r="AC3" s="1">
        <f>[1]Sheet2!L3</f>
        <v>0</v>
      </c>
      <c r="AD3" s="1">
        <f>[1]Sheet2!M3</f>
        <v>100</v>
      </c>
      <c r="AE3" s="1" t="str">
        <f>[1]Sheet3!D3</f>
        <v>Introduction To Food &amp; Beverage Service</v>
      </c>
      <c r="AF3" s="1" t="str">
        <f>[1]Sheet3!E3</f>
        <v>AAM203-22</v>
      </c>
      <c r="AG3" s="1">
        <f>[1]Sheet3!F3</f>
        <v>4</v>
      </c>
      <c r="AH3" s="1" t="e">
        <f>[1]Sheet3!G3</f>
        <v>#VALUE!</v>
      </c>
      <c r="AI3" s="1" t="e">
        <f>[1]Sheet3!H3</f>
        <v>#NUM!</v>
      </c>
      <c r="AJ3" s="1">
        <f>[1]Sheet3!I3</f>
        <v>0</v>
      </c>
      <c r="AK3" s="1" t="str">
        <f>[1]Sheet3!J3</f>
        <v>RE</v>
      </c>
      <c r="AL3" s="1">
        <f>[1]Sheet3!K3</f>
        <v>0</v>
      </c>
      <c r="AM3" s="1">
        <f>[1]Sheet3!L3</f>
        <v>100</v>
      </c>
      <c r="AN3" s="1" t="str">
        <f>[1]Sheet4!D3</f>
        <v>Introduction To Food &amp; Beverage Service (Practical)</v>
      </c>
      <c r="AO3" s="1" t="str">
        <f>[1]Sheet4!E3</f>
        <v>AAM204-22</v>
      </c>
      <c r="AP3" s="1">
        <f>[1]Sheet4!F3</f>
        <v>2</v>
      </c>
      <c r="AQ3" s="1">
        <f>[1]Sheet4!G3</f>
        <v>0</v>
      </c>
      <c r="AR3" s="1" t="e">
        <f>[1]Sheet4!H3</f>
        <v>#NUM!</v>
      </c>
      <c r="AS3" s="1">
        <f>[1]Sheet4!I3</f>
        <v>0</v>
      </c>
      <c r="AT3" s="1" t="str">
        <f>[1]Sheet4!J3</f>
        <v>RE</v>
      </c>
      <c r="AU3" s="1">
        <f>[1]Sheet4!K3</f>
        <v>0</v>
      </c>
      <c r="AV3" s="1">
        <f>[1]Sheet4!L3</f>
        <v>100</v>
      </c>
      <c r="AW3" s="1" t="str">
        <f>[1]Sheet5!D3</f>
        <v>Workshop On Social Etiquettes &amp; Grooming</v>
      </c>
      <c r="AX3" s="1" t="str">
        <f>[1]Sheet5!E3</f>
        <v>AAM205-22</v>
      </c>
      <c r="AY3" s="1">
        <f>[1]Sheet5!F3</f>
        <v>2</v>
      </c>
      <c r="AZ3" s="1">
        <f>[1]Sheet5!G3</f>
        <v>0</v>
      </c>
      <c r="BA3" s="1" t="e">
        <f>[1]Sheet5!H3</f>
        <v>#NUM!</v>
      </c>
      <c r="BB3" s="1">
        <f>[1]Sheet5!I3</f>
        <v>0</v>
      </c>
      <c r="BC3" s="1" t="str">
        <f>[1]Sheet5!J3</f>
        <v>RE</v>
      </c>
      <c r="BD3" s="1">
        <f>[1]Sheet5!K3</f>
        <v>0</v>
      </c>
      <c r="BE3" s="1">
        <f>[1]Sheet5!L3</f>
        <v>100</v>
      </c>
      <c r="BF3" s="1" t="str">
        <f>[1]Sheet6!D3</f>
        <v>COMMUNICATION SKILL-II</v>
      </c>
      <c r="BG3" s="1" t="str">
        <f>[1]Sheet6!E3</f>
        <v>COS102</v>
      </c>
      <c r="BH3" s="1">
        <f>[1]Sheet6!F3</f>
        <v>2</v>
      </c>
      <c r="BI3" s="1">
        <f>[1]Sheet6!G3</f>
        <v>0</v>
      </c>
      <c r="BJ3" s="1">
        <f>[1]Sheet6!H3</f>
        <v>0</v>
      </c>
      <c r="BK3" s="1">
        <f>[1]Sheet6!I3</f>
        <v>0</v>
      </c>
      <c r="BL3" s="1" t="str">
        <f>[1]Sheet6!J3</f>
        <v>RE</v>
      </c>
      <c r="BM3" s="1">
        <f>[1]Sheet6!K3</f>
        <v>0</v>
      </c>
      <c r="BN3" s="1">
        <f>[1]Sheet6!L3</f>
        <v>100</v>
      </c>
      <c r="BO3" s="1" t="str">
        <f>[1]Sheet7!D3</f>
        <v>ENVIRONMENTAL STUDIES</v>
      </c>
      <c r="BP3" s="1" t="str">
        <f>[1]Sheet7!E3</f>
        <v>EVS200</v>
      </c>
      <c r="BQ3" s="1">
        <f>[1]Sheet7!F3</f>
        <v>2</v>
      </c>
      <c r="BR3" s="1">
        <f>[1]Sheet7!G3</f>
        <v>0</v>
      </c>
      <c r="BS3" s="1">
        <f>[1]Sheet7!H3</f>
        <v>0</v>
      </c>
      <c r="BT3" s="1">
        <f>[1]Sheet7!I3</f>
        <v>0</v>
      </c>
      <c r="BU3" s="1" t="str">
        <f>[1]Sheet7!J3</f>
        <v>RE</v>
      </c>
      <c r="BV3" s="1">
        <f>[1]Sheet7!K3</f>
        <v>0</v>
      </c>
      <c r="BW3" s="1">
        <f>[1]Sheet7!L3</f>
        <v>100</v>
      </c>
      <c r="BX3" s="6"/>
      <c r="BY3" s="7">
        <f t="shared" ref="BY3:BY39" si="0">(O3*T3+X3*AC3+AG3*AL3+AP3*AU3+AY3*BD3+BH3*BM3+BQ3*BV3)/CF3</f>
        <v>0</v>
      </c>
      <c r="BZ3" s="6"/>
      <c r="CA3" s="6"/>
      <c r="CB3" s="6"/>
      <c r="CC3" s="6"/>
      <c r="CD3" s="1"/>
      <c r="CE3" s="1"/>
      <c r="CF3" s="1">
        <f t="shared" ref="CF3:CF39" si="1">SUM(O3,X3,AG3,AP3,AY3,BH3,BQ3)</f>
        <v>20</v>
      </c>
      <c r="CG3" s="8">
        <f t="shared" ref="CG3:CG39" si="2">(BN3+BE3+AV3+AM3+AD3+U3+BW3)</f>
        <v>700</v>
      </c>
      <c r="CH3" s="8">
        <f t="shared" ref="CH3:CH39" si="3">(BK3+BB3+AS3+AJ3+AA3+R3+BT3)</f>
        <v>0</v>
      </c>
      <c r="CI3" s="9">
        <f t="shared" ref="CI3:CI39" si="4">BY3*10</f>
        <v>0</v>
      </c>
      <c r="CJ3" s="9" t="str">
        <f t="shared" ref="CJ3:CJ39" si="5">IF(COUNTIF(AB3:BW3,"RE")&gt;0,"RE", "PASS")</f>
        <v>RE</v>
      </c>
      <c r="CK3" s="10"/>
      <c r="CL3" s="11"/>
    </row>
    <row r="4" spans="1:90" ht="71.400000000000006" x14ac:dyDescent="0.3">
      <c r="A4" s="2">
        <f>[1]EXT!A13</f>
        <v>3</v>
      </c>
      <c r="B4" s="3">
        <v>206328</v>
      </c>
      <c r="C4" s="1">
        <f>[1]EXT!B13</f>
        <v>72211531</v>
      </c>
      <c r="D4" s="4" t="str">
        <f>[1]EXT!C13</f>
        <v>Amandeep Kaur</v>
      </c>
      <c r="E4" s="4" t="e">
        <f>'[1]BASIC DATA BASE'!D4</f>
        <v>#N/A</v>
      </c>
      <c r="F4" s="4" t="e">
        <f>'[1]BASIC DATA BASE'!E4</f>
        <v>#N/A</v>
      </c>
      <c r="G4" s="1"/>
      <c r="H4" s="5" t="str">
        <f>'[1]BASIC DATA BASE'!F4</f>
        <v>SCHOOL OF HOTEL MANAGEMENT, TOURISM &amp; AIRLINES MANAGEMENT</v>
      </c>
      <c r="I4" s="5" t="str">
        <f>'[1]BASIC DATA BASE'!G4</f>
        <v>B.Sc AAM</v>
      </c>
      <c r="J4" s="1" t="str">
        <f>'[1]BASIC DATA BASE'!H4</f>
        <v>SECOND</v>
      </c>
      <c r="K4" s="1" t="s">
        <v>13</v>
      </c>
      <c r="L4" s="5" t="str">
        <f>'[1]BASIC DATA BASE'!J4</f>
        <v>-------NA-----</v>
      </c>
      <c r="M4" s="1" t="str">
        <f>[1]Sheet1!E4</f>
        <v>Airport And Airlines Operations</v>
      </c>
      <c r="N4" s="1" t="str">
        <f>[1]Sheet1!F4</f>
        <v>AAM201-22</v>
      </c>
      <c r="O4" s="1">
        <f>[1]Sheet1!G4</f>
        <v>4</v>
      </c>
      <c r="P4" s="1">
        <f>[1]Sheet1!H4</f>
        <v>57</v>
      </c>
      <c r="Q4" s="1">
        <f>[1]Sheet1!I4</f>
        <v>13</v>
      </c>
      <c r="R4" s="1">
        <f>[1]Sheet1!J4</f>
        <v>70</v>
      </c>
      <c r="S4" s="1" t="str">
        <f>[1]Sheet1!K4</f>
        <v>A</v>
      </c>
      <c r="T4" s="1">
        <f>[1]Sheet1!L4</f>
        <v>8</v>
      </c>
      <c r="U4" s="1">
        <f>[1]Sheet1!M4</f>
        <v>100</v>
      </c>
      <c r="V4" s="1" t="str">
        <f>[1]Sheet2!E4</f>
        <v>Travel Agency &amp; Tour Operations</v>
      </c>
      <c r="W4" s="1" t="str">
        <f>[1]Sheet2!F4</f>
        <v>AAM202-22</v>
      </c>
      <c r="X4" s="1">
        <f>[1]Sheet2!G4</f>
        <v>4</v>
      </c>
      <c r="Y4" s="1">
        <f>[1]Sheet2!H4</f>
        <v>58</v>
      </c>
      <c r="Z4" s="1" t="e">
        <f>[1]Sheet2!I4</f>
        <v>#NUM!</v>
      </c>
      <c r="AA4" s="1">
        <f>[1]Sheet2!J4</f>
        <v>58</v>
      </c>
      <c r="AB4" s="1" t="str">
        <f>[1]Sheet2!K4</f>
        <v>B</v>
      </c>
      <c r="AC4" s="1">
        <f>[1]Sheet2!L4</f>
        <v>6</v>
      </c>
      <c r="AD4" s="1">
        <f>[1]Sheet2!M4</f>
        <v>100</v>
      </c>
      <c r="AE4" s="1" t="str">
        <f>[1]Sheet3!D4</f>
        <v>Introduction To Food &amp; Beverage Service</v>
      </c>
      <c r="AF4" s="1" t="str">
        <f>[1]Sheet3!E4</f>
        <v>AAM203-22</v>
      </c>
      <c r="AG4" s="1">
        <f>[1]Sheet3!F4</f>
        <v>4</v>
      </c>
      <c r="AH4" s="1">
        <f>[1]Sheet3!G4</f>
        <v>45</v>
      </c>
      <c r="AI4" s="1">
        <f>[1]Sheet3!H4</f>
        <v>14</v>
      </c>
      <c r="AJ4" s="1">
        <f>[1]Sheet3!I4</f>
        <v>59</v>
      </c>
      <c r="AK4" s="1" t="str">
        <f>[1]Sheet3!J4</f>
        <v>B</v>
      </c>
      <c r="AL4" s="1">
        <f>[1]Sheet3!K4</f>
        <v>6</v>
      </c>
      <c r="AM4" s="1">
        <f>[1]Sheet3!L4</f>
        <v>100</v>
      </c>
      <c r="AN4" s="1" t="str">
        <f>[1]Sheet4!D4</f>
        <v>Introduction To Food &amp; Beverage Service (Practical)</v>
      </c>
      <c r="AO4" s="1" t="str">
        <f>[1]Sheet4!E4</f>
        <v>AAM204-22</v>
      </c>
      <c r="AP4" s="1">
        <f>[1]Sheet4!F4</f>
        <v>2</v>
      </c>
      <c r="AQ4" s="1">
        <f>[1]Sheet4!G4</f>
        <v>25</v>
      </c>
      <c r="AR4" s="1" t="e">
        <f>[1]Sheet4!H4</f>
        <v>#NUM!</v>
      </c>
      <c r="AS4" s="1">
        <f>[1]Sheet4!I4</f>
        <v>0</v>
      </c>
      <c r="AT4" s="1" t="str">
        <f>[1]Sheet4!J4</f>
        <v>RE</v>
      </c>
      <c r="AU4" s="1">
        <f>[1]Sheet4!K4</f>
        <v>0</v>
      </c>
      <c r="AV4" s="1">
        <f>[1]Sheet4!L4</f>
        <v>100</v>
      </c>
      <c r="AW4" s="1" t="str">
        <f>[1]Sheet5!D4</f>
        <v>Workshop On Social Etiquettes &amp; Grooming</v>
      </c>
      <c r="AX4" s="1" t="str">
        <f>[1]Sheet5!E4</f>
        <v>AAM205-22</v>
      </c>
      <c r="AY4" s="1">
        <f>[1]Sheet5!F4</f>
        <v>2</v>
      </c>
      <c r="AZ4" s="1">
        <f>[1]Sheet5!G4</f>
        <v>32</v>
      </c>
      <c r="BA4" s="1" t="e">
        <f>[1]Sheet5!H4</f>
        <v>#NUM!</v>
      </c>
      <c r="BB4" s="1">
        <f>[1]Sheet5!I4</f>
        <v>0</v>
      </c>
      <c r="BC4" s="1" t="str">
        <f>[1]Sheet5!J4</f>
        <v>RE</v>
      </c>
      <c r="BD4" s="1">
        <f>[1]Sheet5!K4</f>
        <v>0</v>
      </c>
      <c r="BE4" s="1">
        <f>[1]Sheet5!L4</f>
        <v>100</v>
      </c>
      <c r="BF4" s="1" t="str">
        <f>[1]Sheet6!D4</f>
        <v>COMMUNICATION SKILL-II</v>
      </c>
      <c r="BG4" s="1" t="str">
        <f>[1]Sheet6!E4</f>
        <v>COS102</v>
      </c>
      <c r="BH4" s="1">
        <f>[1]Sheet6!F4</f>
        <v>2</v>
      </c>
      <c r="BI4" s="1">
        <f>[1]Sheet6!G4</f>
        <v>30</v>
      </c>
      <c r="BJ4" s="1" t="e">
        <f>[1]Sheet6!H4</f>
        <v>#VALUE!</v>
      </c>
      <c r="BK4" s="1">
        <f>[1]Sheet6!I4</f>
        <v>30</v>
      </c>
      <c r="BL4" s="1" t="str">
        <f>[1]Sheet6!J4</f>
        <v>RE</v>
      </c>
      <c r="BM4" s="1">
        <f>[1]Sheet6!K4</f>
        <v>0</v>
      </c>
      <c r="BN4" s="1">
        <f>[1]Sheet6!L4</f>
        <v>100</v>
      </c>
      <c r="BO4" s="1" t="str">
        <f>[1]Sheet7!D4</f>
        <v>ENVIRONMENTAL STUDIES</v>
      </c>
      <c r="BP4" s="1" t="str">
        <f>[1]Sheet7!E4</f>
        <v>EVS200</v>
      </c>
      <c r="BQ4" s="1">
        <f>[1]Sheet7!F4</f>
        <v>2</v>
      </c>
      <c r="BR4" s="1">
        <f>[1]Sheet7!G4</f>
        <v>41</v>
      </c>
      <c r="BS4" s="1">
        <f>[1]Sheet7!H4</f>
        <v>20</v>
      </c>
      <c r="BT4" s="1">
        <f>[1]Sheet7!I4</f>
        <v>61</v>
      </c>
      <c r="BU4" s="1" t="str">
        <f>[1]Sheet7!J4</f>
        <v>B+</v>
      </c>
      <c r="BV4" s="1">
        <f>[1]Sheet7!K4</f>
        <v>7</v>
      </c>
      <c r="BW4" s="1">
        <f>[1]Sheet7!L4</f>
        <v>100</v>
      </c>
      <c r="BX4" s="6"/>
      <c r="BY4" s="7">
        <f t="shared" si="0"/>
        <v>4.7</v>
      </c>
      <c r="BZ4" s="6"/>
      <c r="CA4" s="6"/>
      <c r="CB4" s="6"/>
      <c r="CC4" s="6"/>
      <c r="CD4" s="1"/>
      <c r="CE4" s="1"/>
      <c r="CF4" s="1">
        <f t="shared" si="1"/>
        <v>20</v>
      </c>
      <c r="CG4" s="8">
        <f t="shared" si="2"/>
        <v>700</v>
      </c>
      <c r="CH4" s="8">
        <f t="shared" si="3"/>
        <v>278</v>
      </c>
      <c r="CI4" s="9">
        <f t="shared" si="4"/>
        <v>47</v>
      </c>
      <c r="CJ4" s="9" t="str">
        <f t="shared" si="5"/>
        <v>RE</v>
      </c>
      <c r="CK4" s="10"/>
      <c r="CL4" s="11"/>
    </row>
    <row r="5" spans="1:90" ht="71.400000000000006" x14ac:dyDescent="0.3">
      <c r="A5" s="2">
        <f>[1]EXT!A14</f>
        <v>4</v>
      </c>
      <c r="B5" s="3">
        <v>206329</v>
      </c>
      <c r="C5" s="1">
        <f>[1]EXT!B14</f>
        <v>72210491</v>
      </c>
      <c r="D5" s="4" t="str">
        <f>[1]EXT!C14</f>
        <v>Danish Modi</v>
      </c>
      <c r="E5" s="4" t="e">
        <f>'[1]BASIC DATA BASE'!D5</f>
        <v>#N/A</v>
      </c>
      <c r="F5" s="4" t="e">
        <f>'[1]BASIC DATA BASE'!E5</f>
        <v>#N/A</v>
      </c>
      <c r="G5" s="1"/>
      <c r="H5" s="5" t="str">
        <f>'[1]BASIC DATA BASE'!F5</f>
        <v>SCHOOL OF HOTEL MANAGEMENT, TOURISM &amp; AIRLINES MANAGEMENT</v>
      </c>
      <c r="I5" s="5" t="str">
        <f>'[1]BASIC DATA BASE'!G5</f>
        <v>B.Sc AAM</v>
      </c>
      <c r="J5" s="1" t="str">
        <f>'[1]BASIC DATA BASE'!H5</f>
        <v>SECOND</v>
      </c>
      <c r="K5" s="1" t="s">
        <v>13</v>
      </c>
      <c r="L5" s="5" t="str">
        <f>'[1]BASIC DATA BASE'!J5</f>
        <v>-------NA-----</v>
      </c>
      <c r="M5" s="1" t="str">
        <f>[1]Sheet1!E5</f>
        <v>Airport And Airlines Operations</v>
      </c>
      <c r="N5" s="1" t="str">
        <f>[1]Sheet1!F5</f>
        <v>AAM201-22</v>
      </c>
      <c r="O5" s="1">
        <f>[1]Sheet1!G5</f>
        <v>4</v>
      </c>
      <c r="P5" s="1">
        <f>[1]Sheet1!H5</f>
        <v>59</v>
      </c>
      <c r="Q5" s="1">
        <f>[1]Sheet1!I5</f>
        <v>16</v>
      </c>
      <c r="R5" s="1">
        <f>[1]Sheet1!J5</f>
        <v>75</v>
      </c>
      <c r="S5" s="1" t="str">
        <f>[1]Sheet1!K5</f>
        <v>A</v>
      </c>
      <c r="T5" s="1">
        <f>[1]Sheet1!L5</f>
        <v>8</v>
      </c>
      <c r="U5" s="1">
        <f>[1]Sheet1!M5</f>
        <v>100</v>
      </c>
      <c r="V5" s="1" t="str">
        <f>[1]Sheet2!E5</f>
        <v>Travel Agency &amp; Tour Operations</v>
      </c>
      <c r="W5" s="1" t="str">
        <f>[1]Sheet2!F5</f>
        <v>AAM202-22</v>
      </c>
      <c r="X5" s="1">
        <f>[1]Sheet2!G5</f>
        <v>4</v>
      </c>
      <c r="Y5" s="1">
        <f>[1]Sheet2!H5</f>
        <v>51</v>
      </c>
      <c r="Z5" s="1">
        <f>[1]Sheet2!I5</f>
        <v>17</v>
      </c>
      <c r="AA5" s="1">
        <f>[1]Sheet2!J5</f>
        <v>68</v>
      </c>
      <c r="AB5" s="1" t="str">
        <f>[1]Sheet2!K5</f>
        <v>B+</v>
      </c>
      <c r="AC5" s="1">
        <f>[1]Sheet2!L5</f>
        <v>7</v>
      </c>
      <c r="AD5" s="1">
        <f>[1]Sheet2!M5</f>
        <v>100</v>
      </c>
      <c r="AE5" s="1" t="str">
        <f>[1]Sheet3!D5</f>
        <v>Introduction To Food &amp; Beverage Service</v>
      </c>
      <c r="AF5" s="1" t="str">
        <f>[1]Sheet3!E5</f>
        <v>AAM203-22</v>
      </c>
      <c r="AG5" s="1">
        <f>[1]Sheet3!F5</f>
        <v>4</v>
      </c>
      <c r="AH5" s="1">
        <f>[1]Sheet3!G5</f>
        <v>45</v>
      </c>
      <c r="AI5" s="1">
        <f>[1]Sheet3!H5</f>
        <v>9</v>
      </c>
      <c r="AJ5" s="1">
        <f>[1]Sheet3!I5</f>
        <v>54</v>
      </c>
      <c r="AK5" s="1" t="str">
        <f>[1]Sheet3!J5</f>
        <v>B</v>
      </c>
      <c r="AL5" s="1">
        <f>[1]Sheet3!K5</f>
        <v>6</v>
      </c>
      <c r="AM5" s="1">
        <f>[1]Sheet3!L5</f>
        <v>100</v>
      </c>
      <c r="AN5" s="1" t="str">
        <f>[1]Sheet4!D5</f>
        <v>Introduction To Food &amp; Beverage Service (Practical)</v>
      </c>
      <c r="AO5" s="1" t="str">
        <f>[1]Sheet4!E5</f>
        <v>AAM204-22</v>
      </c>
      <c r="AP5" s="1">
        <f>[1]Sheet4!F5</f>
        <v>2</v>
      </c>
      <c r="AQ5" s="1">
        <f>[1]Sheet4!G5</f>
        <v>31</v>
      </c>
      <c r="AR5" s="1">
        <f>[1]Sheet4!H5</f>
        <v>33</v>
      </c>
      <c r="AS5" s="1">
        <f>[1]Sheet4!I5</f>
        <v>64</v>
      </c>
      <c r="AT5" s="1" t="str">
        <f>[1]Sheet4!J5</f>
        <v>B+</v>
      </c>
      <c r="AU5" s="1">
        <f>[1]Sheet4!K5</f>
        <v>7</v>
      </c>
      <c r="AV5" s="1">
        <f>[1]Sheet4!L5</f>
        <v>100</v>
      </c>
      <c r="AW5" s="1" t="str">
        <f>[1]Sheet5!D5</f>
        <v>Workshop On Social Etiquettes &amp; Grooming</v>
      </c>
      <c r="AX5" s="1" t="str">
        <f>[1]Sheet5!E5</f>
        <v>AAM205-22</v>
      </c>
      <c r="AY5" s="1">
        <f>[1]Sheet5!F5</f>
        <v>2</v>
      </c>
      <c r="AZ5" s="1">
        <f>[1]Sheet5!G5</f>
        <v>36</v>
      </c>
      <c r="BA5" s="1">
        <f>[1]Sheet5!H5</f>
        <v>29</v>
      </c>
      <c r="BB5" s="1">
        <f>[1]Sheet5!I5</f>
        <v>65</v>
      </c>
      <c r="BC5" s="1" t="str">
        <f>[1]Sheet5!J5</f>
        <v>B+</v>
      </c>
      <c r="BD5" s="1">
        <f>[1]Sheet5!K5</f>
        <v>7</v>
      </c>
      <c r="BE5" s="1">
        <f>[1]Sheet5!L5</f>
        <v>100</v>
      </c>
      <c r="BF5" s="1" t="str">
        <f>[1]Sheet6!D5</f>
        <v>COMMUNICATION SKILL-II</v>
      </c>
      <c r="BG5" s="1" t="str">
        <f>[1]Sheet6!E5</f>
        <v>COS102</v>
      </c>
      <c r="BH5" s="1">
        <f>[1]Sheet6!F5</f>
        <v>2</v>
      </c>
      <c r="BI5" s="1">
        <f>[1]Sheet6!G5</f>
        <v>30</v>
      </c>
      <c r="BJ5" s="1">
        <f>[1]Sheet6!H5</f>
        <v>9</v>
      </c>
      <c r="BK5" s="1">
        <f>[1]Sheet6!I5</f>
        <v>39</v>
      </c>
      <c r="BL5" s="1" t="str">
        <f>[1]Sheet6!J5</f>
        <v>RE</v>
      </c>
      <c r="BM5" s="1">
        <f>[1]Sheet6!K5</f>
        <v>0</v>
      </c>
      <c r="BN5" s="1">
        <f>[1]Sheet6!L5</f>
        <v>100</v>
      </c>
      <c r="BO5" s="1" t="str">
        <f>[1]Sheet7!D5</f>
        <v>ENVIRONMENTAL STUDIES</v>
      </c>
      <c r="BP5" s="1" t="str">
        <f>[1]Sheet7!E5</f>
        <v>EVS200</v>
      </c>
      <c r="BQ5" s="1">
        <f>[1]Sheet7!F5</f>
        <v>2</v>
      </c>
      <c r="BR5" s="1">
        <f>[1]Sheet7!G5</f>
        <v>49</v>
      </c>
      <c r="BS5" s="1">
        <f>[1]Sheet7!H5</f>
        <v>21</v>
      </c>
      <c r="BT5" s="1">
        <f>[1]Sheet7!I5</f>
        <v>70</v>
      </c>
      <c r="BU5" s="1" t="str">
        <f>[1]Sheet7!J5</f>
        <v>A</v>
      </c>
      <c r="BV5" s="1">
        <f>[1]Sheet7!K5</f>
        <v>8</v>
      </c>
      <c r="BW5" s="1">
        <f>[1]Sheet7!L5</f>
        <v>100</v>
      </c>
      <c r="BX5" s="6"/>
      <c r="BY5" s="7">
        <f t="shared" si="0"/>
        <v>6.4</v>
      </c>
      <c r="BZ5" s="6"/>
      <c r="CA5" s="6"/>
      <c r="CB5" s="6"/>
      <c r="CC5" s="6"/>
      <c r="CD5" s="1"/>
      <c r="CE5" s="1"/>
      <c r="CF5" s="1">
        <f t="shared" si="1"/>
        <v>20</v>
      </c>
      <c r="CG5" s="8">
        <f t="shared" si="2"/>
        <v>700</v>
      </c>
      <c r="CH5" s="8">
        <f t="shared" si="3"/>
        <v>435</v>
      </c>
      <c r="CI5" s="9">
        <f t="shared" si="4"/>
        <v>64</v>
      </c>
      <c r="CJ5" s="9" t="str">
        <f t="shared" si="5"/>
        <v>RE</v>
      </c>
      <c r="CK5" s="10"/>
      <c r="CL5" s="11"/>
    </row>
    <row r="6" spans="1:90" ht="71.400000000000006" x14ac:dyDescent="0.3">
      <c r="A6" s="2">
        <f>[1]EXT!A15</f>
        <v>5</v>
      </c>
      <c r="B6" s="3">
        <v>206330</v>
      </c>
      <c r="C6" s="1">
        <f>[1]EXT!B15</f>
        <v>72210304</v>
      </c>
      <c r="D6" s="4" t="str">
        <f>[1]EXT!C15</f>
        <v>Dilbar Singh</v>
      </c>
      <c r="E6" s="4" t="e">
        <f>'[1]BASIC DATA BASE'!D6</f>
        <v>#N/A</v>
      </c>
      <c r="F6" s="4" t="e">
        <f>'[1]BASIC DATA BASE'!E6</f>
        <v>#N/A</v>
      </c>
      <c r="G6" s="1"/>
      <c r="H6" s="5" t="str">
        <f>'[1]BASIC DATA BASE'!F6</f>
        <v>SCHOOL OF HOTEL MANAGEMENT, TOURISM &amp; AIRLINES MANAGEMENT</v>
      </c>
      <c r="I6" s="5" t="str">
        <f>'[1]BASIC DATA BASE'!G6</f>
        <v>B.Sc AAM</v>
      </c>
      <c r="J6" s="1" t="str">
        <f>'[1]BASIC DATA BASE'!H6</f>
        <v>SECOND</v>
      </c>
      <c r="K6" s="1" t="s">
        <v>13</v>
      </c>
      <c r="L6" s="5" t="str">
        <f>'[1]BASIC DATA BASE'!J6</f>
        <v>-------NA-----</v>
      </c>
      <c r="M6" s="1" t="str">
        <f>[1]Sheet1!E6</f>
        <v>Airport And Airlines Operations</v>
      </c>
      <c r="N6" s="1" t="str">
        <f>[1]Sheet1!F6</f>
        <v>AAM201-22</v>
      </c>
      <c r="O6" s="1">
        <f>[1]Sheet1!G6</f>
        <v>4</v>
      </c>
      <c r="P6" s="1">
        <f>[1]Sheet1!H6</f>
        <v>57</v>
      </c>
      <c r="Q6" s="1">
        <f>[1]Sheet1!I6</f>
        <v>13</v>
      </c>
      <c r="R6" s="1">
        <f>[1]Sheet1!J6</f>
        <v>70</v>
      </c>
      <c r="S6" s="1" t="str">
        <f>[1]Sheet1!K6</f>
        <v>A</v>
      </c>
      <c r="T6" s="1">
        <f>[1]Sheet1!L6</f>
        <v>8</v>
      </c>
      <c r="U6" s="1">
        <f>[1]Sheet1!M6</f>
        <v>100</v>
      </c>
      <c r="V6" s="1" t="str">
        <f>[1]Sheet2!E6</f>
        <v>Travel Agency &amp; Tour Operations</v>
      </c>
      <c r="W6" s="1" t="str">
        <f>[1]Sheet2!F6</f>
        <v>AAM202-22</v>
      </c>
      <c r="X6" s="1">
        <f>[1]Sheet2!G6</f>
        <v>4</v>
      </c>
      <c r="Y6" s="1">
        <f>[1]Sheet2!H6</f>
        <v>49</v>
      </c>
      <c r="Z6" s="1">
        <f>[1]Sheet2!I6</f>
        <v>13</v>
      </c>
      <c r="AA6" s="1">
        <f>[1]Sheet2!J6</f>
        <v>62</v>
      </c>
      <c r="AB6" s="1" t="str">
        <f>[1]Sheet2!K6</f>
        <v>B+</v>
      </c>
      <c r="AC6" s="1">
        <f>[1]Sheet2!L6</f>
        <v>7</v>
      </c>
      <c r="AD6" s="1">
        <f>[1]Sheet2!M6</f>
        <v>100</v>
      </c>
      <c r="AE6" s="1" t="str">
        <f>[1]Sheet3!D6</f>
        <v>Introduction To Food &amp; Beverage Service</v>
      </c>
      <c r="AF6" s="1" t="str">
        <f>[1]Sheet3!E6</f>
        <v>AAM203-22</v>
      </c>
      <c r="AG6" s="1">
        <f>[1]Sheet3!F6</f>
        <v>4</v>
      </c>
      <c r="AH6" s="1">
        <f>[1]Sheet3!G6</f>
        <v>58</v>
      </c>
      <c r="AI6" s="1">
        <f>[1]Sheet3!H6</f>
        <v>12</v>
      </c>
      <c r="AJ6" s="1">
        <f>[1]Sheet3!I6</f>
        <v>70</v>
      </c>
      <c r="AK6" s="1" t="str">
        <f>[1]Sheet3!J6</f>
        <v>A</v>
      </c>
      <c r="AL6" s="1">
        <f>[1]Sheet3!K6</f>
        <v>8</v>
      </c>
      <c r="AM6" s="1">
        <f>[1]Sheet3!L6</f>
        <v>100</v>
      </c>
      <c r="AN6" s="1" t="str">
        <f>[1]Sheet4!D6</f>
        <v>Introduction To Food &amp; Beverage Service (Practical)</v>
      </c>
      <c r="AO6" s="1" t="str">
        <f>[1]Sheet4!E6</f>
        <v>AAM204-22</v>
      </c>
      <c r="AP6" s="1">
        <f>[1]Sheet4!F6</f>
        <v>2</v>
      </c>
      <c r="AQ6" s="1">
        <f>[1]Sheet4!G6</f>
        <v>17</v>
      </c>
      <c r="AR6" s="1">
        <f>[1]Sheet4!H6</f>
        <v>26</v>
      </c>
      <c r="AS6" s="1">
        <f>[1]Sheet4!I6</f>
        <v>43</v>
      </c>
      <c r="AT6" s="1" t="str">
        <f>[1]Sheet4!J6</f>
        <v>P</v>
      </c>
      <c r="AU6" s="1">
        <f>[1]Sheet4!K6</f>
        <v>4</v>
      </c>
      <c r="AV6" s="1">
        <f>[1]Sheet4!L6</f>
        <v>100</v>
      </c>
      <c r="AW6" s="1" t="str">
        <f>[1]Sheet5!D6</f>
        <v>Workshop On Social Etiquettes &amp; Grooming</v>
      </c>
      <c r="AX6" s="1" t="str">
        <f>[1]Sheet5!E6</f>
        <v>AAM205-22</v>
      </c>
      <c r="AY6" s="1">
        <f>[1]Sheet5!F6</f>
        <v>2</v>
      </c>
      <c r="AZ6" s="1">
        <f>[1]Sheet5!G6</f>
        <v>28</v>
      </c>
      <c r="BA6" s="1">
        <f>[1]Sheet5!H6</f>
        <v>28</v>
      </c>
      <c r="BB6" s="1">
        <f>[1]Sheet5!I6</f>
        <v>56</v>
      </c>
      <c r="BC6" s="1" t="str">
        <f>[1]Sheet5!J6</f>
        <v>B</v>
      </c>
      <c r="BD6" s="1">
        <f>[1]Sheet5!K6</f>
        <v>6</v>
      </c>
      <c r="BE6" s="1">
        <f>[1]Sheet5!L6</f>
        <v>100</v>
      </c>
      <c r="BF6" s="1" t="str">
        <f>[1]Sheet6!D6</f>
        <v>COMMUNICATION SKILL-II</v>
      </c>
      <c r="BG6" s="1" t="str">
        <f>[1]Sheet6!E6</f>
        <v>COS102</v>
      </c>
      <c r="BH6" s="1">
        <f>[1]Sheet6!F6</f>
        <v>2</v>
      </c>
      <c r="BI6" s="1">
        <f>[1]Sheet6!G6</f>
        <v>42</v>
      </c>
      <c r="BJ6" s="1">
        <f>[1]Sheet6!H6</f>
        <v>14</v>
      </c>
      <c r="BK6" s="1">
        <f>[1]Sheet6!I6</f>
        <v>56</v>
      </c>
      <c r="BL6" s="1" t="str">
        <f>[1]Sheet6!J6</f>
        <v>B</v>
      </c>
      <c r="BM6" s="1">
        <f>[1]Sheet6!K6</f>
        <v>6</v>
      </c>
      <c r="BN6" s="1">
        <f>[1]Sheet6!L6</f>
        <v>100</v>
      </c>
      <c r="BO6" s="1" t="str">
        <f>[1]Sheet7!D6</f>
        <v>ENVIRONMENTAL STUDIES</v>
      </c>
      <c r="BP6" s="1" t="str">
        <f>[1]Sheet7!E6</f>
        <v>EVS200</v>
      </c>
      <c r="BQ6" s="1">
        <f>[1]Sheet7!F6</f>
        <v>2</v>
      </c>
      <c r="BR6" s="1">
        <f>[1]Sheet7!G6</f>
        <v>47</v>
      </c>
      <c r="BS6" s="1">
        <f>[1]Sheet7!H6</f>
        <v>24</v>
      </c>
      <c r="BT6" s="1">
        <f>[1]Sheet7!I6</f>
        <v>71</v>
      </c>
      <c r="BU6" s="1" t="str">
        <f>[1]Sheet7!J6</f>
        <v>A</v>
      </c>
      <c r="BV6" s="1">
        <f>[1]Sheet7!K6</f>
        <v>8</v>
      </c>
      <c r="BW6" s="1">
        <f>[1]Sheet7!L6</f>
        <v>100</v>
      </c>
      <c r="BX6" s="6"/>
      <c r="BY6" s="7">
        <f t="shared" si="0"/>
        <v>7</v>
      </c>
      <c r="BZ6" s="6"/>
      <c r="CA6" s="6"/>
      <c r="CB6" s="6"/>
      <c r="CC6" s="6"/>
      <c r="CD6" s="1"/>
      <c r="CE6" s="1"/>
      <c r="CF6" s="1">
        <f t="shared" si="1"/>
        <v>20</v>
      </c>
      <c r="CG6" s="8">
        <f t="shared" si="2"/>
        <v>700</v>
      </c>
      <c r="CH6" s="8">
        <f t="shared" si="3"/>
        <v>428</v>
      </c>
      <c r="CI6" s="9">
        <f t="shared" si="4"/>
        <v>70</v>
      </c>
      <c r="CJ6" s="9" t="str">
        <f t="shared" si="5"/>
        <v>PASS</v>
      </c>
      <c r="CK6" s="10"/>
      <c r="CL6" s="11"/>
    </row>
    <row r="7" spans="1:90" ht="71.400000000000006" x14ac:dyDescent="0.3">
      <c r="A7" s="2">
        <f>[1]EXT!A16</f>
        <v>6</v>
      </c>
      <c r="B7" s="3">
        <v>206331</v>
      </c>
      <c r="C7" s="1">
        <f>[1]EXT!B16</f>
        <v>72211649</v>
      </c>
      <c r="D7" s="4" t="str">
        <f>[1]EXT!C16</f>
        <v>Diya Tomar</v>
      </c>
      <c r="E7" s="4" t="e">
        <f>'[1]BASIC DATA BASE'!D7</f>
        <v>#N/A</v>
      </c>
      <c r="F7" s="4" t="e">
        <f>'[1]BASIC DATA BASE'!E7</f>
        <v>#N/A</v>
      </c>
      <c r="G7" s="1"/>
      <c r="H7" s="5" t="str">
        <f>'[1]BASIC DATA BASE'!F7</f>
        <v>SCHOOL OF HOTEL MANAGEMENT, TOURISM &amp; AIRLINES MANAGEMENT</v>
      </c>
      <c r="I7" s="5" t="str">
        <f>'[1]BASIC DATA BASE'!G7</f>
        <v>B.Sc AAM</v>
      </c>
      <c r="J7" s="1" t="str">
        <f>'[1]BASIC DATA BASE'!H7</f>
        <v>SECOND</v>
      </c>
      <c r="K7" s="1" t="s">
        <v>13</v>
      </c>
      <c r="L7" s="5" t="str">
        <f>'[1]BASIC DATA BASE'!J7</f>
        <v>-------NA-----</v>
      </c>
      <c r="M7" s="1" t="str">
        <f>[1]Sheet1!E7</f>
        <v>Airport And Airlines Operations</v>
      </c>
      <c r="N7" s="1" t="str">
        <f>[1]Sheet1!F7</f>
        <v>AAM201-22</v>
      </c>
      <c r="O7" s="1">
        <f>[1]Sheet1!G7</f>
        <v>4</v>
      </c>
      <c r="P7" s="1">
        <f>[1]Sheet1!H7</f>
        <v>30</v>
      </c>
      <c r="Q7" s="1">
        <f>[1]Sheet1!I7</f>
        <v>10</v>
      </c>
      <c r="R7" s="1">
        <f>[1]Sheet1!J7</f>
        <v>40</v>
      </c>
      <c r="S7" s="1" t="str">
        <f>[1]Sheet1!K7</f>
        <v>P</v>
      </c>
      <c r="T7" s="1">
        <f>[1]Sheet1!L7</f>
        <v>4</v>
      </c>
      <c r="U7" s="1">
        <f>[1]Sheet1!M7</f>
        <v>100</v>
      </c>
      <c r="V7" s="1" t="str">
        <f>[1]Sheet2!E7</f>
        <v>Travel Agency &amp; Tour Operations</v>
      </c>
      <c r="W7" s="1" t="str">
        <f>[1]Sheet2!F7</f>
        <v>AAM202-22</v>
      </c>
      <c r="X7" s="1">
        <f>[1]Sheet2!G7</f>
        <v>4</v>
      </c>
      <c r="Y7" s="1">
        <f>[1]Sheet2!H7</f>
        <v>27</v>
      </c>
      <c r="Z7" s="1">
        <f>[1]Sheet2!I7</f>
        <v>9</v>
      </c>
      <c r="AA7" s="1">
        <f>[1]Sheet2!J7</f>
        <v>36</v>
      </c>
      <c r="AB7" s="1" t="str">
        <f>[1]Sheet2!K7</f>
        <v>RE</v>
      </c>
      <c r="AC7" s="1">
        <f>[1]Sheet2!L7</f>
        <v>0</v>
      </c>
      <c r="AD7" s="1">
        <f>[1]Sheet2!M7</f>
        <v>100</v>
      </c>
      <c r="AE7" s="1" t="str">
        <f>[1]Sheet3!D7</f>
        <v>Introduction To Food &amp; Beverage Service</v>
      </c>
      <c r="AF7" s="1" t="str">
        <f>[1]Sheet3!E7</f>
        <v>AAM203-22</v>
      </c>
      <c r="AG7" s="1">
        <f>[1]Sheet3!F7</f>
        <v>4</v>
      </c>
      <c r="AH7" s="1">
        <f>[1]Sheet3!G7</f>
        <v>40</v>
      </c>
      <c r="AI7" s="1">
        <f>[1]Sheet3!H7</f>
        <v>11</v>
      </c>
      <c r="AJ7" s="1">
        <f>[1]Sheet3!I7</f>
        <v>51</v>
      </c>
      <c r="AK7" s="1" t="str">
        <f>[1]Sheet3!J7</f>
        <v>B</v>
      </c>
      <c r="AL7" s="1">
        <f>[1]Sheet3!K7</f>
        <v>6</v>
      </c>
      <c r="AM7" s="1">
        <f>[1]Sheet3!L7</f>
        <v>100</v>
      </c>
      <c r="AN7" s="1" t="str">
        <f>[1]Sheet4!D7</f>
        <v>Introduction To Food &amp; Beverage Service (Practical)</v>
      </c>
      <c r="AO7" s="1" t="str">
        <f>[1]Sheet4!E7</f>
        <v>AAM204-22</v>
      </c>
      <c r="AP7" s="1">
        <f>[1]Sheet4!F7</f>
        <v>2</v>
      </c>
      <c r="AQ7" s="1">
        <f>[1]Sheet4!G7</f>
        <v>9</v>
      </c>
      <c r="AR7" s="1">
        <f>[1]Sheet4!H7</f>
        <v>30</v>
      </c>
      <c r="AS7" s="1">
        <f>[1]Sheet4!I7</f>
        <v>39</v>
      </c>
      <c r="AT7" s="1" t="str">
        <f>[1]Sheet4!J7</f>
        <v>RE</v>
      </c>
      <c r="AU7" s="1">
        <f>[1]Sheet4!K7</f>
        <v>0</v>
      </c>
      <c r="AV7" s="1">
        <f>[1]Sheet4!L7</f>
        <v>100</v>
      </c>
      <c r="AW7" s="1" t="str">
        <f>[1]Sheet5!D7</f>
        <v>Workshop On Social Etiquettes &amp; Grooming</v>
      </c>
      <c r="AX7" s="1" t="str">
        <f>[1]Sheet5!E7</f>
        <v>AAM205-22</v>
      </c>
      <c r="AY7" s="1">
        <f>[1]Sheet5!F7</f>
        <v>2</v>
      </c>
      <c r="AZ7" s="1">
        <f>[1]Sheet5!G7</f>
        <v>24</v>
      </c>
      <c r="BA7" s="1">
        <f>[1]Sheet5!H7</f>
        <v>22</v>
      </c>
      <c r="BB7" s="1">
        <f>[1]Sheet5!I7</f>
        <v>46</v>
      </c>
      <c r="BC7" s="1" t="str">
        <f>[1]Sheet5!J7</f>
        <v>C</v>
      </c>
      <c r="BD7" s="1">
        <f>[1]Sheet5!K7</f>
        <v>4</v>
      </c>
      <c r="BE7" s="1">
        <f>[1]Sheet5!L7</f>
        <v>100</v>
      </c>
      <c r="BF7" s="1" t="str">
        <f>[1]Sheet6!D7</f>
        <v>COMMUNICATION SKILL-II</v>
      </c>
      <c r="BG7" s="1" t="str">
        <f>[1]Sheet6!E7</f>
        <v>COS102</v>
      </c>
      <c r="BH7" s="1">
        <f>[1]Sheet6!F7</f>
        <v>2</v>
      </c>
      <c r="BI7" s="1">
        <f>[1]Sheet6!G7</f>
        <v>33</v>
      </c>
      <c r="BJ7" s="1">
        <f>[1]Sheet6!H7</f>
        <v>7</v>
      </c>
      <c r="BK7" s="1">
        <f>[1]Sheet6!I7</f>
        <v>40</v>
      </c>
      <c r="BL7" s="1" t="str">
        <f>[1]Sheet6!J7</f>
        <v>P</v>
      </c>
      <c r="BM7" s="1">
        <f>[1]Sheet6!K7</f>
        <v>4</v>
      </c>
      <c r="BN7" s="1">
        <f>[1]Sheet6!L7</f>
        <v>100</v>
      </c>
      <c r="BO7" s="1" t="str">
        <f>[1]Sheet7!D7</f>
        <v>ENVIRONMENTAL STUDIES</v>
      </c>
      <c r="BP7" s="1" t="str">
        <f>[1]Sheet7!E7</f>
        <v>EVS200</v>
      </c>
      <c r="BQ7" s="1">
        <f>[1]Sheet7!F7</f>
        <v>2</v>
      </c>
      <c r="BR7" s="1">
        <f>[1]Sheet7!G7</f>
        <v>45</v>
      </c>
      <c r="BS7" s="1">
        <f>[1]Sheet7!H7</f>
        <v>20</v>
      </c>
      <c r="BT7" s="1">
        <f>[1]Sheet7!I7</f>
        <v>65</v>
      </c>
      <c r="BU7" s="1" t="str">
        <f>[1]Sheet7!J7</f>
        <v>B+</v>
      </c>
      <c r="BV7" s="1">
        <f>[1]Sheet7!K7</f>
        <v>7</v>
      </c>
      <c r="BW7" s="1">
        <f>[1]Sheet7!L7</f>
        <v>100</v>
      </c>
      <c r="BX7" s="6"/>
      <c r="BY7" s="7">
        <f t="shared" si="0"/>
        <v>3.5</v>
      </c>
      <c r="BZ7" s="6"/>
      <c r="CA7" s="6"/>
      <c r="CB7" s="6"/>
      <c r="CC7" s="6"/>
      <c r="CD7" s="1"/>
      <c r="CE7" s="1"/>
      <c r="CF7" s="1">
        <f t="shared" si="1"/>
        <v>20</v>
      </c>
      <c r="CG7" s="8">
        <f t="shared" si="2"/>
        <v>700</v>
      </c>
      <c r="CH7" s="8">
        <f t="shared" si="3"/>
        <v>317</v>
      </c>
      <c r="CI7" s="9">
        <f t="shared" si="4"/>
        <v>35</v>
      </c>
      <c r="CJ7" s="9" t="str">
        <f t="shared" si="5"/>
        <v>RE</v>
      </c>
      <c r="CK7" s="10"/>
      <c r="CL7" s="11"/>
    </row>
    <row r="8" spans="1:90" ht="71.400000000000006" x14ac:dyDescent="0.3">
      <c r="A8" s="2">
        <f>[1]EXT!A17</f>
        <v>7</v>
      </c>
      <c r="B8" s="3">
        <v>206331</v>
      </c>
      <c r="C8" s="1">
        <f>[1]EXT!B17</f>
        <v>72212097</v>
      </c>
      <c r="D8" s="4" t="str">
        <f>[1]EXT!C17</f>
        <v>Gurbinder Singh</v>
      </c>
      <c r="E8" s="4" t="e">
        <f>'[1]BASIC DATA BASE'!D8</f>
        <v>#N/A</v>
      </c>
      <c r="F8" s="4" t="e">
        <f>'[1]BASIC DATA BASE'!E8</f>
        <v>#N/A</v>
      </c>
      <c r="G8" s="1"/>
      <c r="H8" s="5" t="str">
        <f>'[1]BASIC DATA BASE'!F8</f>
        <v>SCHOOL OF HOTEL MANAGEMENT, TOURISM &amp; AIRLINES MANAGEMENT</v>
      </c>
      <c r="I8" s="5" t="str">
        <f>'[1]BASIC DATA BASE'!G8</f>
        <v>B.Sc AAM</v>
      </c>
      <c r="J8" s="1" t="str">
        <f>'[1]BASIC DATA BASE'!H8</f>
        <v>SECOND</v>
      </c>
      <c r="K8" s="1" t="s">
        <v>13</v>
      </c>
      <c r="L8" s="5" t="str">
        <f>'[1]BASIC DATA BASE'!J8</f>
        <v>-------NA-----</v>
      </c>
      <c r="M8" s="1" t="str">
        <f>[1]Sheet1!E8</f>
        <v>Airport And Airlines Operations</v>
      </c>
      <c r="N8" s="1" t="str">
        <f>[1]Sheet1!F8</f>
        <v>AAM201-22</v>
      </c>
      <c r="O8" s="1">
        <f>[1]Sheet1!G8</f>
        <v>4</v>
      </c>
      <c r="P8" s="1">
        <f>[1]Sheet1!H8</f>
        <v>35</v>
      </c>
      <c r="Q8" s="1">
        <f>[1]Sheet1!I8</f>
        <v>5</v>
      </c>
      <c r="R8" s="1">
        <f>[1]Sheet1!J8</f>
        <v>40</v>
      </c>
      <c r="S8" s="1" t="str">
        <f>[1]Sheet1!K8</f>
        <v>P</v>
      </c>
      <c r="T8" s="1">
        <f>[1]Sheet1!L8</f>
        <v>4</v>
      </c>
      <c r="U8" s="1">
        <f>[1]Sheet1!M8</f>
        <v>100</v>
      </c>
      <c r="V8" s="1" t="str">
        <f>[1]Sheet2!E8</f>
        <v>Travel Agency &amp; Tour Operations</v>
      </c>
      <c r="W8" s="1" t="str">
        <f>[1]Sheet2!F8</f>
        <v>AAM202-22</v>
      </c>
      <c r="X8" s="1">
        <f>[1]Sheet2!G8</f>
        <v>4</v>
      </c>
      <c r="Y8" s="1">
        <f>[1]Sheet2!H8</f>
        <v>14</v>
      </c>
      <c r="Z8" s="1">
        <f>[1]Sheet2!I8</f>
        <v>7</v>
      </c>
      <c r="AA8" s="1">
        <f>[1]Sheet2!J8</f>
        <v>21</v>
      </c>
      <c r="AB8" s="1" t="str">
        <f>[1]Sheet2!K8</f>
        <v>RE</v>
      </c>
      <c r="AC8" s="1">
        <f>[1]Sheet2!L8</f>
        <v>0</v>
      </c>
      <c r="AD8" s="1">
        <f>[1]Sheet2!M8</f>
        <v>100</v>
      </c>
      <c r="AE8" s="1" t="str">
        <f>[1]Sheet3!D8</f>
        <v>Introduction To Food &amp; Beverage Service</v>
      </c>
      <c r="AF8" s="1" t="str">
        <f>[1]Sheet3!E8</f>
        <v>AAM203-22</v>
      </c>
      <c r="AG8" s="1">
        <f>[1]Sheet3!F8</f>
        <v>4</v>
      </c>
      <c r="AH8" s="1">
        <f>[1]Sheet3!G8</f>
        <v>22</v>
      </c>
      <c r="AI8" s="1">
        <f>[1]Sheet3!H8</f>
        <v>8</v>
      </c>
      <c r="AJ8" s="1">
        <f>[1]Sheet3!I8</f>
        <v>30</v>
      </c>
      <c r="AK8" s="1" t="str">
        <f>[1]Sheet3!J8</f>
        <v>RE</v>
      </c>
      <c r="AL8" s="1">
        <f>[1]Sheet3!K8</f>
        <v>0</v>
      </c>
      <c r="AM8" s="1">
        <f>[1]Sheet3!L8</f>
        <v>100</v>
      </c>
      <c r="AN8" s="1" t="str">
        <f>[1]Sheet4!D8</f>
        <v>Introduction To Food &amp; Beverage Service (Practical)</v>
      </c>
      <c r="AO8" s="1" t="str">
        <f>[1]Sheet4!E8</f>
        <v>AAM204-22</v>
      </c>
      <c r="AP8" s="1">
        <f>[1]Sheet4!F8</f>
        <v>2</v>
      </c>
      <c r="AQ8" s="1">
        <f>[1]Sheet4!G8</f>
        <v>13</v>
      </c>
      <c r="AR8" s="1" t="e">
        <f>[1]Sheet4!H8</f>
        <v>#NUM!</v>
      </c>
      <c r="AS8" s="1">
        <f>[1]Sheet4!I8</f>
        <v>13</v>
      </c>
      <c r="AT8" s="1" t="str">
        <f>[1]Sheet4!J8</f>
        <v>RE</v>
      </c>
      <c r="AU8" s="1">
        <f>[1]Sheet4!K8</f>
        <v>0</v>
      </c>
      <c r="AV8" s="1">
        <f>[1]Sheet4!L8</f>
        <v>100</v>
      </c>
      <c r="AW8" s="1" t="str">
        <f>[1]Sheet5!D8</f>
        <v>Workshop On Social Etiquettes &amp; Grooming</v>
      </c>
      <c r="AX8" s="1" t="str">
        <f>[1]Sheet5!E8</f>
        <v>AAM205-22</v>
      </c>
      <c r="AY8" s="1">
        <f>[1]Sheet5!F8</f>
        <v>2</v>
      </c>
      <c r="AZ8" s="1">
        <f>[1]Sheet5!G8</f>
        <v>26</v>
      </c>
      <c r="BA8" s="1">
        <f>[1]Sheet5!H8</f>
        <v>21</v>
      </c>
      <c r="BB8" s="1">
        <f>[1]Sheet5!I8</f>
        <v>47</v>
      </c>
      <c r="BC8" s="1" t="str">
        <f>[1]Sheet5!J8</f>
        <v>C</v>
      </c>
      <c r="BD8" s="1">
        <f>[1]Sheet5!K8</f>
        <v>4</v>
      </c>
      <c r="BE8" s="1">
        <f>[1]Sheet5!L8</f>
        <v>100</v>
      </c>
      <c r="BF8" s="1" t="str">
        <f>[1]Sheet6!D8</f>
        <v>COMMUNICATION SKILL-II</v>
      </c>
      <c r="BG8" s="1" t="str">
        <f>[1]Sheet6!E8</f>
        <v>COS102</v>
      </c>
      <c r="BH8" s="1">
        <f>[1]Sheet6!F8</f>
        <v>2</v>
      </c>
      <c r="BI8" s="1">
        <f>[1]Sheet6!G8</f>
        <v>23</v>
      </c>
      <c r="BJ8" s="1" t="e">
        <f>[1]Sheet6!H8</f>
        <v>#VALUE!</v>
      </c>
      <c r="BK8" s="1">
        <f>[1]Sheet6!I8</f>
        <v>23</v>
      </c>
      <c r="BL8" s="1" t="str">
        <f>[1]Sheet6!J8</f>
        <v>RE</v>
      </c>
      <c r="BM8" s="1">
        <f>[1]Sheet6!K8</f>
        <v>0</v>
      </c>
      <c r="BN8" s="1">
        <f>[1]Sheet6!L8</f>
        <v>100</v>
      </c>
      <c r="BO8" s="1" t="str">
        <f>[1]Sheet7!D8</f>
        <v>ENVIRONMENTAL STUDIES</v>
      </c>
      <c r="BP8" s="1" t="str">
        <f>[1]Sheet7!E8</f>
        <v>EVS200</v>
      </c>
      <c r="BQ8" s="1">
        <f>[1]Sheet7!F8</f>
        <v>2</v>
      </c>
      <c r="BR8" s="1">
        <f>[1]Sheet7!G8</f>
        <v>55</v>
      </c>
      <c r="BS8" s="1">
        <f>[1]Sheet7!H8</f>
        <v>21</v>
      </c>
      <c r="BT8" s="1">
        <f>[1]Sheet7!I8</f>
        <v>76</v>
      </c>
      <c r="BU8" s="1" t="str">
        <f>[1]Sheet7!J8</f>
        <v>A</v>
      </c>
      <c r="BV8" s="1">
        <f>[1]Sheet7!K8</f>
        <v>8</v>
      </c>
      <c r="BW8" s="1">
        <f>[1]Sheet7!L8</f>
        <v>100</v>
      </c>
      <c r="BX8" s="6"/>
      <c r="BY8" s="7">
        <f t="shared" si="0"/>
        <v>2</v>
      </c>
      <c r="BZ8" s="6"/>
      <c r="CA8" s="6"/>
      <c r="CB8" s="6"/>
      <c r="CC8" s="6"/>
      <c r="CD8" s="1"/>
      <c r="CE8" s="1"/>
      <c r="CF8" s="1">
        <f t="shared" si="1"/>
        <v>20</v>
      </c>
      <c r="CG8" s="8">
        <f t="shared" si="2"/>
        <v>700</v>
      </c>
      <c r="CH8" s="8">
        <f t="shared" si="3"/>
        <v>250</v>
      </c>
      <c r="CI8" s="9">
        <f t="shared" si="4"/>
        <v>20</v>
      </c>
      <c r="CJ8" s="9" t="str">
        <f t="shared" si="5"/>
        <v>RE</v>
      </c>
      <c r="CK8" s="10"/>
      <c r="CL8" s="11"/>
    </row>
    <row r="9" spans="1:90" ht="71.400000000000006" x14ac:dyDescent="0.3">
      <c r="A9" s="2">
        <f>[1]EXT!A18</f>
        <v>8</v>
      </c>
      <c r="B9" s="3">
        <v>206331</v>
      </c>
      <c r="C9" s="1">
        <f>[1]EXT!B18</f>
        <v>72211293</v>
      </c>
      <c r="D9" s="4" t="str">
        <f>[1]EXT!C18</f>
        <v>Harmanjot Singh</v>
      </c>
      <c r="E9" s="4" t="e">
        <f>'[1]BASIC DATA BASE'!D9</f>
        <v>#N/A</v>
      </c>
      <c r="F9" s="4" t="e">
        <f>'[1]BASIC DATA BASE'!E9</f>
        <v>#N/A</v>
      </c>
      <c r="G9" s="1"/>
      <c r="H9" s="5" t="str">
        <f>'[1]BASIC DATA BASE'!F9</f>
        <v>SCHOOL OF HOTEL MANAGEMENT, TOURISM &amp; AIRLINES MANAGEMENT</v>
      </c>
      <c r="I9" s="5" t="str">
        <f>'[1]BASIC DATA BASE'!G9</f>
        <v>B.Sc AAM</v>
      </c>
      <c r="J9" s="1" t="str">
        <f>'[1]BASIC DATA BASE'!H9</f>
        <v>SECOND</v>
      </c>
      <c r="K9" s="1" t="s">
        <v>13</v>
      </c>
      <c r="L9" s="5" t="str">
        <f>'[1]BASIC DATA BASE'!J9</f>
        <v>-------NA-----</v>
      </c>
      <c r="M9" s="1" t="str">
        <f>[1]Sheet1!E9</f>
        <v>Airport And Airlines Operations</v>
      </c>
      <c r="N9" s="1" t="str">
        <f>[1]Sheet1!F9</f>
        <v>AAM201-22</v>
      </c>
      <c r="O9" s="1">
        <f>[1]Sheet1!G9</f>
        <v>4</v>
      </c>
      <c r="P9" s="1">
        <f>[1]Sheet1!H9</f>
        <v>58</v>
      </c>
      <c r="Q9" s="1">
        <f>[1]Sheet1!I9</f>
        <v>18</v>
      </c>
      <c r="R9" s="1">
        <f>[1]Sheet1!J9</f>
        <v>76</v>
      </c>
      <c r="S9" s="1" t="str">
        <f>[1]Sheet1!K9</f>
        <v>A</v>
      </c>
      <c r="T9" s="1">
        <f>[1]Sheet1!L9</f>
        <v>8</v>
      </c>
      <c r="U9" s="1">
        <f>[1]Sheet1!M9</f>
        <v>100</v>
      </c>
      <c r="V9" s="1" t="str">
        <f>[1]Sheet2!E9</f>
        <v>Travel Agency &amp; Tour Operations</v>
      </c>
      <c r="W9" s="1" t="str">
        <f>[1]Sheet2!F9</f>
        <v>AAM202-22</v>
      </c>
      <c r="X9" s="1">
        <f>[1]Sheet2!G9</f>
        <v>4</v>
      </c>
      <c r="Y9" s="1">
        <f>[1]Sheet2!H9</f>
        <v>56</v>
      </c>
      <c r="Z9" s="1">
        <f>[1]Sheet2!I9</f>
        <v>18</v>
      </c>
      <c r="AA9" s="1">
        <f>[1]Sheet2!J9</f>
        <v>74</v>
      </c>
      <c r="AB9" s="1" t="str">
        <f>[1]Sheet2!K9</f>
        <v>A</v>
      </c>
      <c r="AC9" s="1">
        <f>[1]Sheet2!L9</f>
        <v>8</v>
      </c>
      <c r="AD9" s="1">
        <f>[1]Sheet2!M9</f>
        <v>100</v>
      </c>
      <c r="AE9" s="1" t="str">
        <f>[1]Sheet3!D9</f>
        <v>Introduction To Food &amp; Beverage Service</v>
      </c>
      <c r="AF9" s="1" t="str">
        <f>[1]Sheet3!E9</f>
        <v>AAM203-22</v>
      </c>
      <c r="AG9" s="1">
        <f>[1]Sheet3!F9</f>
        <v>4</v>
      </c>
      <c r="AH9" s="1">
        <f>[1]Sheet3!G9</f>
        <v>56</v>
      </c>
      <c r="AI9" s="1">
        <f>[1]Sheet3!H9</f>
        <v>17</v>
      </c>
      <c r="AJ9" s="1">
        <f>[1]Sheet3!I9</f>
        <v>73</v>
      </c>
      <c r="AK9" s="1" t="str">
        <f>[1]Sheet3!J9</f>
        <v>A</v>
      </c>
      <c r="AL9" s="1">
        <f>[1]Sheet3!K9</f>
        <v>8</v>
      </c>
      <c r="AM9" s="1">
        <f>[1]Sheet3!L9</f>
        <v>100</v>
      </c>
      <c r="AN9" s="1" t="str">
        <f>[1]Sheet4!D9</f>
        <v>Introduction To Food &amp; Beverage Service (Practical)</v>
      </c>
      <c r="AO9" s="1" t="str">
        <f>[1]Sheet4!E9</f>
        <v>AAM204-22</v>
      </c>
      <c r="AP9" s="1">
        <f>[1]Sheet4!F9</f>
        <v>2</v>
      </c>
      <c r="AQ9" s="1">
        <f>[1]Sheet4!G9</f>
        <v>32</v>
      </c>
      <c r="AR9" s="1">
        <f>[1]Sheet4!H9</f>
        <v>35</v>
      </c>
      <c r="AS9" s="1">
        <f>[1]Sheet4!I9</f>
        <v>67</v>
      </c>
      <c r="AT9" s="1" t="str">
        <f>[1]Sheet4!J9</f>
        <v>B+</v>
      </c>
      <c r="AU9" s="1">
        <f>[1]Sheet4!K9</f>
        <v>7</v>
      </c>
      <c r="AV9" s="1">
        <f>[1]Sheet4!L9</f>
        <v>100</v>
      </c>
      <c r="AW9" s="1" t="str">
        <f>[1]Sheet5!D9</f>
        <v>Workshop On Social Etiquettes &amp; Grooming</v>
      </c>
      <c r="AX9" s="1" t="str">
        <f>[1]Sheet5!E9</f>
        <v>AAM205-22</v>
      </c>
      <c r="AY9" s="1">
        <f>[1]Sheet5!F9</f>
        <v>2</v>
      </c>
      <c r="AZ9" s="1">
        <f>[1]Sheet5!G9</f>
        <v>45</v>
      </c>
      <c r="BA9" s="1">
        <f>[1]Sheet5!H9</f>
        <v>35</v>
      </c>
      <c r="BB9" s="1">
        <f>[1]Sheet5!I9</f>
        <v>80</v>
      </c>
      <c r="BC9" s="1" t="str">
        <f>[1]Sheet5!J9</f>
        <v>A+</v>
      </c>
      <c r="BD9" s="1">
        <f>[1]Sheet5!K9</f>
        <v>9</v>
      </c>
      <c r="BE9" s="1">
        <f>[1]Sheet5!L9</f>
        <v>100</v>
      </c>
      <c r="BF9" s="1" t="str">
        <f>[1]Sheet6!D9</f>
        <v>COMMUNICATION SKILL-II</v>
      </c>
      <c r="BG9" s="1" t="str">
        <f>[1]Sheet6!E9</f>
        <v>COS102</v>
      </c>
      <c r="BH9" s="1">
        <f>[1]Sheet6!F9</f>
        <v>2</v>
      </c>
      <c r="BI9" s="1">
        <f>[1]Sheet6!G9</f>
        <v>46</v>
      </c>
      <c r="BJ9" s="1">
        <f>[1]Sheet6!H9</f>
        <v>12</v>
      </c>
      <c r="BK9" s="1">
        <f>[1]Sheet6!I9</f>
        <v>58</v>
      </c>
      <c r="BL9" s="1" t="str">
        <f>[1]Sheet6!J9</f>
        <v>B</v>
      </c>
      <c r="BM9" s="1">
        <f>[1]Sheet6!K9</f>
        <v>6</v>
      </c>
      <c r="BN9" s="1">
        <f>[1]Sheet6!L9</f>
        <v>100</v>
      </c>
      <c r="BO9" s="1" t="str">
        <f>[1]Sheet7!D9</f>
        <v>ENVIRONMENTAL STUDIES</v>
      </c>
      <c r="BP9" s="1" t="str">
        <f>[1]Sheet7!E9</f>
        <v>EVS200</v>
      </c>
      <c r="BQ9" s="1">
        <f>[1]Sheet7!F9</f>
        <v>2</v>
      </c>
      <c r="BR9" s="1">
        <f>[1]Sheet7!G9</f>
        <v>56</v>
      </c>
      <c r="BS9" s="1">
        <f>[1]Sheet7!H9</f>
        <v>23</v>
      </c>
      <c r="BT9" s="1">
        <f>[1]Sheet7!I9</f>
        <v>79</v>
      </c>
      <c r="BU9" s="1" t="str">
        <f>[1]Sheet7!J9</f>
        <v>A</v>
      </c>
      <c r="BV9" s="1">
        <f>[1]Sheet7!K9</f>
        <v>8</v>
      </c>
      <c r="BW9" s="1">
        <f>[1]Sheet7!L9</f>
        <v>100</v>
      </c>
      <c r="BX9" s="6"/>
      <c r="BY9" s="7">
        <f t="shared" si="0"/>
        <v>7.8</v>
      </c>
      <c r="BZ9" s="6"/>
      <c r="CA9" s="6"/>
      <c r="CB9" s="6"/>
      <c r="CC9" s="6"/>
      <c r="CD9" s="1"/>
      <c r="CE9" s="1"/>
      <c r="CF9" s="1">
        <f t="shared" si="1"/>
        <v>20</v>
      </c>
      <c r="CG9" s="8">
        <f t="shared" si="2"/>
        <v>700</v>
      </c>
      <c r="CH9" s="8">
        <f t="shared" si="3"/>
        <v>507</v>
      </c>
      <c r="CI9" s="9">
        <f t="shared" si="4"/>
        <v>78</v>
      </c>
      <c r="CJ9" s="9" t="str">
        <f t="shared" si="5"/>
        <v>PASS</v>
      </c>
      <c r="CK9" s="10"/>
      <c r="CL9" s="11"/>
    </row>
    <row r="10" spans="1:90" ht="71.400000000000006" x14ac:dyDescent="0.3">
      <c r="A10" s="2">
        <f>[1]EXT!A19</f>
        <v>9</v>
      </c>
      <c r="B10" s="3">
        <v>206331</v>
      </c>
      <c r="C10" s="1">
        <f>[1]EXT!B19</f>
        <v>72210967</v>
      </c>
      <c r="D10" s="4" t="str">
        <f>[1]EXT!C19</f>
        <v>Harpinder Singh</v>
      </c>
      <c r="E10" s="4" t="e">
        <f>'[1]BASIC DATA BASE'!D10</f>
        <v>#N/A</v>
      </c>
      <c r="F10" s="4" t="e">
        <f>'[1]BASIC DATA BASE'!E10</f>
        <v>#N/A</v>
      </c>
      <c r="G10" s="1"/>
      <c r="H10" s="5" t="str">
        <f>'[1]BASIC DATA BASE'!F10</f>
        <v>SCHOOL OF HOTEL MANAGEMENT, TOURISM &amp; AIRLINES MANAGEMENT</v>
      </c>
      <c r="I10" s="5" t="str">
        <f>'[1]BASIC DATA BASE'!G10</f>
        <v>B.Sc AAM</v>
      </c>
      <c r="J10" s="1" t="str">
        <f>'[1]BASIC DATA BASE'!H10</f>
        <v>SECOND</v>
      </c>
      <c r="K10" s="1" t="s">
        <v>13</v>
      </c>
      <c r="L10" s="5" t="str">
        <f>'[1]BASIC DATA BASE'!J10</f>
        <v>-------NA-----</v>
      </c>
      <c r="M10" s="1" t="str">
        <f>[1]Sheet1!E10</f>
        <v>Airport And Airlines Operations</v>
      </c>
      <c r="N10" s="1" t="str">
        <f>[1]Sheet1!F10</f>
        <v>AAM201-22</v>
      </c>
      <c r="O10" s="1">
        <f>[1]Sheet1!G10</f>
        <v>4</v>
      </c>
      <c r="P10" s="1">
        <f>[1]Sheet1!H10</f>
        <v>23</v>
      </c>
      <c r="Q10" s="1">
        <f>[1]Sheet1!I10</f>
        <v>8</v>
      </c>
      <c r="R10" s="1">
        <f>[1]Sheet1!J10</f>
        <v>31</v>
      </c>
      <c r="S10" s="1" t="str">
        <f>[1]Sheet1!K10</f>
        <v>RE</v>
      </c>
      <c r="T10" s="1">
        <f>[1]Sheet1!L10</f>
        <v>0</v>
      </c>
      <c r="U10" s="1">
        <f>[1]Sheet1!M10</f>
        <v>100</v>
      </c>
      <c r="V10" s="1" t="str">
        <f>[1]Sheet2!E10</f>
        <v>Travel Agency &amp; Tour Operations</v>
      </c>
      <c r="W10" s="1" t="str">
        <f>[1]Sheet2!F10</f>
        <v>AAM202-22</v>
      </c>
      <c r="X10" s="1">
        <f>[1]Sheet2!G10</f>
        <v>4</v>
      </c>
      <c r="Y10" s="1">
        <f>[1]Sheet2!H10</f>
        <v>17</v>
      </c>
      <c r="Z10" s="1">
        <f>[1]Sheet2!I10</f>
        <v>12</v>
      </c>
      <c r="AA10" s="1">
        <f>[1]Sheet2!J10</f>
        <v>29</v>
      </c>
      <c r="AB10" s="1" t="str">
        <f>[1]Sheet2!K10</f>
        <v>RE</v>
      </c>
      <c r="AC10" s="1">
        <f>[1]Sheet2!L10</f>
        <v>0</v>
      </c>
      <c r="AD10" s="1">
        <f>[1]Sheet2!M10</f>
        <v>100</v>
      </c>
      <c r="AE10" s="1" t="str">
        <f>[1]Sheet3!D10</f>
        <v>Introduction To Food &amp; Beverage Service</v>
      </c>
      <c r="AF10" s="1" t="str">
        <f>[1]Sheet3!E10</f>
        <v>AAM203-22</v>
      </c>
      <c r="AG10" s="1">
        <f>[1]Sheet3!F10</f>
        <v>4</v>
      </c>
      <c r="AH10" s="1">
        <f>[1]Sheet3!G10</f>
        <v>8</v>
      </c>
      <c r="AI10" s="1">
        <f>[1]Sheet3!H10</f>
        <v>9</v>
      </c>
      <c r="AJ10" s="1">
        <f>[1]Sheet3!I10</f>
        <v>17</v>
      </c>
      <c r="AK10" s="1" t="str">
        <f>[1]Sheet3!J10</f>
        <v>RE</v>
      </c>
      <c r="AL10" s="1">
        <f>[1]Sheet3!K10</f>
        <v>0</v>
      </c>
      <c r="AM10" s="1">
        <f>[1]Sheet3!L10</f>
        <v>100</v>
      </c>
      <c r="AN10" s="1" t="str">
        <f>[1]Sheet4!D10</f>
        <v>Introduction To Food &amp; Beverage Service (Practical)</v>
      </c>
      <c r="AO10" s="1" t="str">
        <f>[1]Sheet4!E10</f>
        <v>AAM204-22</v>
      </c>
      <c r="AP10" s="1">
        <f>[1]Sheet4!F10</f>
        <v>2</v>
      </c>
      <c r="AQ10" s="1">
        <f>[1]Sheet4!G10</f>
        <v>13</v>
      </c>
      <c r="AR10" s="1">
        <f>[1]Sheet4!H10</f>
        <v>26</v>
      </c>
      <c r="AS10" s="1">
        <f>[1]Sheet4!I10</f>
        <v>39</v>
      </c>
      <c r="AT10" s="1" t="str">
        <f>[1]Sheet4!J10</f>
        <v>RE</v>
      </c>
      <c r="AU10" s="1">
        <f>[1]Sheet4!K10</f>
        <v>0</v>
      </c>
      <c r="AV10" s="1">
        <f>[1]Sheet4!L10</f>
        <v>100</v>
      </c>
      <c r="AW10" s="1" t="str">
        <f>[1]Sheet5!D10</f>
        <v>Workshop On Social Etiquettes &amp; Grooming</v>
      </c>
      <c r="AX10" s="1" t="str">
        <f>[1]Sheet5!E10</f>
        <v>AAM205-22</v>
      </c>
      <c r="AY10" s="1">
        <f>[1]Sheet5!F10</f>
        <v>2</v>
      </c>
      <c r="AZ10" s="1">
        <f>[1]Sheet5!G10</f>
        <v>28</v>
      </c>
      <c r="BA10" s="1">
        <f>[1]Sheet5!H10</f>
        <v>24</v>
      </c>
      <c r="BB10" s="1">
        <f>[1]Sheet5!I10</f>
        <v>52</v>
      </c>
      <c r="BC10" s="1" t="str">
        <f>[1]Sheet5!J10</f>
        <v>B</v>
      </c>
      <c r="BD10" s="1">
        <f>[1]Sheet5!K10</f>
        <v>6</v>
      </c>
      <c r="BE10" s="1">
        <f>[1]Sheet5!L10</f>
        <v>100</v>
      </c>
      <c r="BF10" s="1" t="str">
        <f>[1]Sheet6!D10</f>
        <v>COMMUNICATION SKILL-II</v>
      </c>
      <c r="BG10" s="1" t="str">
        <f>[1]Sheet6!E10</f>
        <v>COS102</v>
      </c>
      <c r="BH10" s="1">
        <f>[1]Sheet6!F10</f>
        <v>2</v>
      </c>
      <c r="BI10" s="1">
        <f>[1]Sheet6!G10</f>
        <v>23</v>
      </c>
      <c r="BJ10" s="1">
        <f>[1]Sheet6!H10</f>
        <v>11</v>
      </c>
      <c r="BK10" s="1">
        <f>[1]Sheet6!I10</f>
        <v>34</v>
      </c>
      <c r="BL10" s="1" t="str">
        <f>[1]Sheet6!J10</f>
        <v>RE</v>
      </c>
      <c r="BM10" s="1">
        <f>[1]Sheet6!K10</f>
        <v>0</v>
      </c>
      <c r="BN10" s="1">
        <f>[1]Sheet6!L10</f>
        <v>100</v>
      </c>
      <c r="BO10" s="1" t="str">
        <f>[1]Sheet7!D10</f>
        <v>ENVIRONMENTAL STUDIES</v>
      </c>
      <c r="BP10" s="1" t="str">
        <f>[1]Sheet7!E10</f>
        <v>EVS200</v>
      </c>
      <c r="BQ10" s="1">
        <f>[1]Sheet7!F10</f>
        <v>2</v>
      </c>
      <c r="BR10" s="1">
        <f>[1]Sheet7!G10</f>
        <v>50</v>
      </c>
      <c r="BS10" s="1">
        <f>[1]Sheet7!H10</f>
        <v>21</v>
      </c>
      <c r="BT10" s="1">
        <f>[1]Sheet7!I10</f>
        <v>71</v>
      </c>
      <c r="BU10" s="1" t="str">
        <f>[1]Sheet7!J10</f>
        <v>A</v>
      </c>
      <c r="BV10" s="1">
        <f>[1]Sheet7!K10</f>
        <v>8</v>
      </c>
      <c r="BW10" s="1">
        <f>[1]Sheet7!L10</f>
        <v>100</v>
      </c>
      <c r="BX10" s="6"/>
      <c r="BY10" s="7">
        <f t="shared" si="0"/>
        <v>1.4</v>
      </c>
      <c r="BZ10" s="6"/>
      <c r="CA10" s="6"/>
      <c r="CB10" s="6"/>
      <c r="CC10" s="6"/>
      <c r="CD10" s="1"/>
      <c r="CE10" s="1"/>
      <c r="CF10" s="1">
        <f t="shared" si="1"/>
        <v>20</v>
      </c>
      <c r="CG10" s="8">
        <f t="shared" si="2"/>
        <v>700</v>
      </c>
      <c r="CH10" s="8">
        <f t="shared" si="3"/>
        <v>273</v>
      </c>
      <c r="CI10" s="9">
        <f t="shared" si="4"/>
        <v>14</v>
      </c>
      <c r="CJ10" s="9" t="str">
        <f>IF(COUNTIF(AB10:BW10,"RE")&gt;0,"RE", "PASS")</f>
        <v>RE</v>
      </c>
      <c r="CK10" s="10"/>
      <c r="CL10" s="11"/>
    </row>
    <row r="11" spans="1:90" ht="71.400000000000006" x14ac:dyDescent="0.3">
      <c r="A11" s="2">
        <f>[1]EXT!A20</f>
        <v>10</v>
      </c>
      <c r="B11" s="3">
        <v>206331</v>
      </c>
      <c r="C11" s="1">
        <f>[1]EXT!B20</f>
        <v>72210656</v>
      </c>
      <c r="D11" s="4" t="str">
        <f>[1]EXT!C20</f>
        <v>Harpreet Kaur</v>
      </c>
      <c r="E11" s="4" t="e">
        <f>'[1]BASIC DATA BASE'!D11</f>
        <v>#N/A</v>
      </c>
      <c r="F11" s="4" t="e">
        <f>'[1]BASIC DATA BASE'!E11</f>
        <v>#N/A</v>
      </c>
      <c r="G11" s="1"/>
      <c r="H11" s="5" t="str">
        <f>'[1]BASIC DATA BASE'!F11</f>
        <v>SCHOOL OF HOTEL MANAGEMENT, TOURISM &amp; AIRLINES MANAGEMENT</v>
      </c>
      <c r="I11" s="5" t="str">
        <f>'[1]BASIC DATA BASE'!G11</f>
        <v>B.Sc AAM</v>
      </c>
      <c r="J11" s="1" t="str">
        <f>'[1]BASIC DATA BASE'!H11</f>
        <v>SECOND</v>
      </c>
      <c r="K11" s="1" t="s">
        <v>13</v>
      </c>
      <c r="L11" s="5" t="str">
        <f>'[1]BASIC DATA BASE'!J11</f>
        <v>-------NA-----</v>
      </c>
      <c r="M11" s="1" t="str">
        <f>[1]Sheet1!E11</f>
        <v>Airport And Airlines Operations</v>
      </c>
      <c r="N11" s="1" t="str">
        <f>[1]Sheet1!F11</f>
        <v>AAM201-22</v>
      </c>
      <c r="O11" s="1">
        <f>[1]Sheet1!G11</f>
        <v>4</v>
      </c>
      <c r="P11" s="1">
        <f>[1]Sheet1!H11</f>
        <v>48</v>
      </c>
      <c r="Q11" s="1">
        <f>[1]Sheet1!I11</f>
        <v>17</v>
      </c>
      <c r="R11" s="1">
        <f>[1]Sheet1!J11</f>
        <v>65</v>
      </c>
      <c r="S11" s="1" t="str">
        <f>[1]Sheet1!K11</f>
        <v>B+</v>
      </c>
      <c r="T11" s="1">
        <f>[1]Sheet1!L11</f>
        <v>7</v>
      </c>
      <c r="U11" s="1">
        <f>[1]Sheet1!M11</f>
        <v>100</v>
      </c>
      <c r="V11" s="1" t="str">
        <f>[1]Sheet2!E11</f>
        <v>Travel Agency &amp; Tour Operations</v>
      </c>
      <c r="W11" s="1" t="str">
        <f>[1]Sheet2!F11</f>
        <v>AAM202-22</v>
      </c>
      <c r="X11" s="1">
        <f>[1]Sheet2!G11</f>
        <v>4</v>
      </c>
      <c r="Y11" s="1">
        <f>[1]Sheet2!H11</f>
        <v>36</v>
      </c>
      <c r="Z11" s="1">
        <f>[1]Sheet2!I11</f>
        <v>14</v>
      </c>
      <c r="AA11" s="1">
        <f>[1]Sheet2!J11</f>
        <v>50</v>
      </c>
      <c r="AB11" s="1" t="str">
        <f>[1]Sheet2!K11</f>
        <v>B</v>
      </c>
      <c r="AC11" s="1">
        <f>[1]Sheet2!L11</f>
        <v>6</v>
      </c>
      <c r="AD11" s="1">
        <f>[1]Sheet2!M11</f>
        <v>100</v>
      </c>
      <c r="AE11" s="1" t="str">
        <f>[1]Sheet3!D11</f>
        <v>Introduction To Food &amp; Beverage Service</v>
      </c>
      <c r="AF11" s="1" t="str">
        <f>[1]Sheet3!E11</f>
        <v>AAM203-22</v>
      </c>
      <c r="AG11" s="1">
        <f>[1]Sheet3!F11</f>
        <v>4</v>
      </c>
      <c r="AH11" s="1">
        <f>[1]Sheet3!G11</f>
        <v>59</v>
      </c>
      <c r="AI11" s="1">
        <f>[1]Sheet3!H11</f>
        <v>18</v>
      </c>
      <c r="AJ11" s="1">
        <f>[1]Sheet3!I11</f>
        <v>77</v>
      </c>
      <c r="AK11" s="1" t="str">
        <f>[1]Sheet3!J11</f>
        <v>A</v>
      </c>
      <c r="AL11" s="1">
        <f>[1]Sheet3!K11</f>
        <v>8</v>
      </c>
      <c r="AM11" s="1">
        <f>[1]Sheet3!L11</f>
        <v>100</v>
      </c>
      <c r="AN11" s="1" t="str">
        <f>[1]Sheet4!D11</f>
        <v>Introduction To Food &amp; Beverage Service (Practical)</v>
      </c>
      <c r="AO11" s="1" t="str">
        <f>[1]Sheet4!E11</f>
        <v>AAM204-22</v>
      </c>
      <c r="AP11" s="1">
        <f>[1]Sheet4!F11</f>
        <v>2</v>
      </c>
      <c r="AQ11" s="1">
        <f>[1]Sheet4!G11</f>
        <v>32</v>
      </c>
      <c r="AR11" s="1">
        <f>[1]Sheet4!H11</f>
        <v>30</v>
      </c>
      <c r="AS11" s="1">
        <f>[1]Sheet4!I11</f>
        <v>62</v>
      </c>
      <c r="AT11" s="1" t="str">
        <f>[1]Sheet4!J11</f>
        <v>B+</v>
      </c>
      <c r="AU11" s="1">
        <f>[1]Sheet4!K11</f>
        <v>7</v>
      </c>
      <c r="AV11" s="1">
        <f>[1]Sheet4!L11</f>
        <v>100</v>
      </c>
      <c r="AW11" s="1" t="str">
        <f>[1]Sheet5!D11</f>
        <v>Workshop On Social Etiquettes &amp; Grooming</v>
      </c>
      <c r="AX11" s="1" t="str">
        <f>[1]Sheet5!E11</f>
        <v>AAM205-22</v>
      </c>
      <c r="AY11" s="1">
        <f>[1]Sheet5!F11</f>
        <v>2</v>
      </c>
      <c r="AZ11" s="1">
        <f>[1]Sheet5!G11</f>
        <v>44</v>
      </c>
      <c r="BA11" s="1">
        <f>[1]Sheet5!H11</f>
        <v>37</v>
      </c>
      <c r="BB11" s="1">
        <f>[1]Sheet5!I11</f>
        <v>81</v>
      </c>
      <c r="BC11" s="1" t="str">
        <f>[1]Sheet5!J11</f>
        <v>A+</v>
      </c>
      <c r="BD11" s="1">
        <f>[1]Sheet5!K11</f>
        <v>9</v>
      </c>
      <c r="BE11" s="1">
        <f>[1]Sheet5!L11</f>
        <v>100</v>
      </c>
      <c r="BF11" s="1" t="str">
        <f>[1]Sheet6!D11</f>
        <v>COMMUNICATION SKILL-II</v>
      </c>
      <c r="BG11" s="1" t="str">
        <f>[1]Sheet6!E11</f>
        <v>COS102</v>
      </c>
      <c r="BH11" s="1">
        <f>[1]Sheet6!F11</f>
        <v>2</v>
      </c>
      <c r="BI11" s="1">
        <f>[1]Sheet6!G11</f>
        <v>44</v>
      </c>
      <c r="BJ11" s="1">
        <f>[1]Sheet6!H11</f>
        <v>11</v>
      </c>
      <c r="BK11" s="1">
        <f>[1]Sheet6!I11</f>
        <v>55</v>
      </c>
      <c r="BL11" s="1" t="str">
        <f>[1]Sheet6!J11</f>
        <v>B</v>
      </c>
      <c r="BM11" s="1">
        <f>[1]Sheet6!K11</f>
        <v>6</v>
      </c>
      <c r="BN11" s="1">
        <f>[1]Sheet6!L11</f>
        <v>100</v>
      </c>
      <c r="BO11" s="1" t="str">
        <f>[1]Sheet7!D11</f>
        <v>ENVIRONMENTAL STUDIES</v>
      </c>
      <c r="BP11" s="1" t="str">
        <f>[1]Sheet7!E11</f>
        <v>EVS200</v>
      </c>
      <c r="BQ11" s="1">
        <f>[1]Sheet7!F11</f>
        <v>2</v>
      </c>
      <c r="BR11" s="1">
        <f>[1]Sheet7!G11</f>
        <v>60</v>
      </c>
      <c r="BS11" s="1">
        <f>[1]Sheet7!H11</f>
        <v>24</v>
      </c>
      <c r="BT11" s="1">
        <f>[1]Sheet7!I11</f>
        <v>84</v>
      </c>
      <c r="BU11" s="1" t="str">
        <f>[1]Sheet7!J11</f>
        <v>A+</v>
      </c>
      <c r="BV11" s="1">
        <f>[1]Sheet7!K11</f>
        <v>9</v>
      </c>
      <c r="BW11" s="1">
        <f>[1]Sheet7!L11</f>
        <v>100</v>
      </c>
      <c r="BX11" s="6"/>
      <c r="BY11" s="7">
        <f t="shared" si="0"/>
        <v>7.3</v>
      </c>
      <c r="BZ11" s="6"/>
      <c r="CA11" s="6"/>
      <c r="CB11" s="6"/>
      <c r="CC11" s="6"/>
      <c r="CD11" s="1"/>
      <c r="CE11" s="1"/>
      <c r="CF11" s="1">
        <f t="shared" si="1"/>
        <v>20</v>
      </c>
      <c r="CG11" s="8">
        <f t="shared" si="2"/>
        <v>700</v>
      </c>
      <c r="CH11" s="8">
        <f t="shared" si="3"/>
        <v>474</v>
      </c>
      <c r="CI11" s="9">
        <f t="shared" si="4"/>
        <v>73</v>
      </c>
      <c r="CJ11" s="9" t="str">
        <f t="shared" si="5"/>
        <v>PASS</v>
      </c>
      <c r="CK11" s="10"/>
      <c r="CL11" s="11"/>
    </row>
    <row r="12" spans="1:90" ht="71.400000000000006" x14ac:dyDescent="0.3">
      <c r="A12" s="2">
        <f>[1]EXT!A21</f>
        <v>11</v>
      </c>
      <c r="B12" s="3">
        <v>206331</v>
      </c>
      <c r="C12" s="1">
        <f>[1]EXT!B21</f>
        <v>72211606</v>
      </c>
      <c r="D12" s="4" t="str">
        <f>[1]EXT!C21</f>
        <v>Harpreet Singh</v>
      </c>
      <c r="E12" s="4" t="e">
        <f>'[1]BASIC DATA BASE'!D12</f>
        <v>#N/A</v>
      </c>
      <c r="F12" s="4" t="e">
        <f>'[1]BASIC DATA BASE'!E12</f>
        <v>#N/A</v>
      </c>
      <c r="G12" s="1"/>
      <c r="H12" s="5" t="str">
        <f>'[1]BASIC DATA BASE'!F12</f>
        <v>SCHOOL OF HOTEL MANAGEMENT, TOURISM &amp; AIRLINES MANAGEMENT</v>
      </c>
      <c r="I12" s="5" t="str">
        <f>'[1]BASIC DATA BASE'!G12</f>
        <v>B.Sc AAM</v>
      </c>
      <c r="J12" s="1" t="str">
        <f>'[1]BASIC DATA BASE'!H12</f>
        <v>SECOND</v>
      </c>
      <c r="K12" s="1" t="s">
        <v>13</v>
      </c>
      <c r="L12" s="5" t="str">
        <f>'[1]BASIC DATA BASE'!J12</f>
        <v>-------NA-----</v>
      </c>
      <c r="M12" s="1" t="str">
        <f>[1]Sheet1!E12</f>
        <v>Airport And Airlines Operations</v>
      </c>
      <c r="N12" s="1" t="str">
        <f>[1]Sheet1!F12</f>
        <v>AAM201-22</v>
      </c>
      <c r="O12" s="1">
        <f>[1]Sheet1!G12</f>
        <v>4</v>
      </c>
      <c r="P12" s="1">
        <f>[1]Sheet1!H12</f>
        <v>30</v>
      </c>
      <c r="Q12" s="1">
        <f>[1]Sheet1!I12</f>
        <v>7</v>
      </c>
      <c r="R12" s="1">
        <f>[1]Sheet1!J12</f>
        <v>37</v>
      </c>
      <c r="S12" s="1" t="str">
        <f>[1]Sheet1!K12</f>
        <v>RE</v>
      </c>
      <c r="T12" s="1">
        <f>[1]Sheet1!L12</f>
        <v>0</v>
      </c>
      <c r="U12" s="1">
        <f>[1]Sheet1!M12</f>
        <v>100</v>
      </c>
      <c r="V12" s="1" t="str">
        <f>[1]Sheet2!E12</f>
        <v>Travel Agency &amp; Tour Operations</v>
      </c>
      <c r="W12" s="1" t="str">
        <f>[1]Sheet2!F12</f>
        <v>AAM202-22</v>
      </c>
      <c r="X12" s="1">
        <f>[1]Sheet2!G12</f>
        <v>4</v>
      </c>
      <c r="Y12" s="1">
        <f>[1]Sheet2!H12</f>
        <v>40</v>
      </c>
      <c r="Z12" s="1">
        <f>[1]Sheet2!I12</f>
        <v>10</v>
      </c>
      <c r="AA12" s="1">
        <f>[1]Sheet2!J12</f>
        <v>50</v>
      </c>
      <c r="AB12" s="1" t="str">
        <f>[1]Sheet2!K12</f>
        <v>B</v>
      </c>
      <c r="AC12" s="1">
        <f>[1]Sheet2!L12</f>
        <v>6</v>
      </c>
      <c r="AD12" s="1">
        <f>[1]Sheet2!M12</f>
        <v>100</v>
      </c>
      <c r="AE12" s="1" t="str">
        <f>[1]Sheet3!D12</f>
        <v>Introduction To Food &amp; Beverage Service</v>
      </c>
      <c r="AF12" s="1" t="str">
        <f>[1]Sheet3!E12</f>
        <v>AAM203-22</v>
      </c>
      <c r="AG12" s="1">
        <f>[1]Sheet3!F12</f>
        <v>4</v>
      </c>
      <c r="AH12" s="1">
        <f>[1]Sheet3!G12</f>
        <v>32</v>
      </c>
      <c r="AI12" s="1">
        <f>[1]Sheet3!H12</f>
        <v>7</v>
      </c>
      <c r="AJ12" s="1">
        <f>[1]Sheet3!I12</f>
        <v>39</v>
      </c>
      <c r="AK12" s="1" t="str">
        <f>[1]Sheet3!J12</f>
        <v>RE</v>
      </c>
      <c r="AL12" s="1">
        <f>[1]Sheet3!K12</f>
        <v>0</v>
      </c>
      <c r="AM12" s="1">
        <f>[1]Sheet3!L12</f>
        <v>100</v>
      </c>
      <c r="AN12" s="1" t="str">
        <f>[1]Sheet4!D12</f>
        <v>Introduction To Food &amp; Beverage Service (Practical)</v>
      </c>
      <c r="AO12" s="1" t="str">
        <f>[1]Sheet4!E12</f>
        <v>AAM204-22</v>
      </c>
      <c r="AP12" s="1">
        <f>[1]Sheet4!F12</f>
        <v>2</v>
      </c>
      <c r="AQ12" s="1">
        <f>[1]Sheet4!G12</f>
        <v>22</v>
      </c>
      <c r="AR12" s="1">
        <f>[1]Sheet4!H12</f>
        <v>24</v>
      </c>
      <c r="AS12" s="1">
        <f>[1]Sheet4!I12</f>
        <v>46</v>
      </c>
      <c r="AT12" s="1" t="str">
        <f>[1]Sheet4!J12</f>
        <v>C</v>
      </c>
      <c r="AU12" s="1">
        <f>[1]Sheet4!K12</f>
        <v>4</v>
      </c>
      <c r="AV12" s="1">
        <f>[1]Sheet4!L12</f>
        <v>100</v>
      </c>
      <c r="AW12" s="1" t="str">
        <f>[1]Sheet5!D12</f>
        <v>Workshop On Social Etiquettes &amp; Grooming</v>
      </c>
      <c r="AX12" s="1" t="str">
        <f>[1]Sheet5!E12</f>
        <v>AAM205-22</v>
      </c>
      <c r="AY12" s="1">
        <f>[1]Sheet5!F12</f>
        <v>2</v>
      </c>
      <c r="AZ12" s="1">
        <f>[1]Sheet5!G12</f>
        <v>18</v>
      </c>
      <c r="BA12" s="1">
        <f>[1]Sheet5!H12</f>
        <v>24</v>
      </c>
      <c r="BB12" s="1">
        <f>[1]Sheet5!I12</f>
        <v>42</v>
      </c>
      <c r="BC12" s="1" t="str">
        <f>[1]Sheet5!J12</f>
        <v>P</v>
      </c>
      <c r="BD12" s="1">
        <f>[1]Sheet5!K12</f>
        <v>4</v>
      </c>
      <c r="BE12" s="1">
        <f>[1]Sheet5!L12</f>
        <v>100</v>
      </c>
      <c r="BF12" s="1" t="str">
        <f>[1]Sheet6!D12</f>
        <v>COMMUNICATION SKILL-II</v>
      </c>
      <c r="BG12" s="1" t="str">
        <f>[1]Sheet6!E12</f>
        <v>COS102</v>
      </c>
      <c r="BH12" s="1">
        <f>[1]Sheet6!F12</f>
        <v>2</v>
      </c>
      <c r="BI12" s="1">
        <f>[1]Sheet6!G12</f>
        <v>16</v>
      </c>
      <c r="BJ12" s="1">
        <f>[1]Sheet6!H12</f>
        <v>12</v>
      </c>
      <c r="BK12" s="1">
        <f>[1]Sheet6!I12</f>
        <v>28</v>
      </c>
      <c r="BL12" s="1" t="str">
        <f>[1]Sheet6!J12</f>
        <v>RE</v>
      </c>
      <c r="BM12" s="1">
        <f>[1]Sheet6!K12</f>
        <v>0</v>
      </c>
      <c r="BN12" s="1">
        <f>[1]Sheet6!L12</f>
        <v>100</v>
      </c>
      <c r="BO12" s="1" t="str">
        <f>[1]Sheet7!D12</f>
        <v>ENVIRONMENTAL STUDIES</v>
      </c>
      <c r="BP12" s="1" t="str">
        <f>[1]Sheet7!E12</f>
        <v>EVS200</v>
      </c>
      <c r="BQ12" s="1">
        <f>[1]Sheet7!F12</f>
        <v>2</v>
      </c>
      <c r="BR12" s="1">
        <f>[1]Sheet7!G12</f>
        <v>56</v>
      </c>
      <c r="BS12" s="1">
        <f>[1]Sheet7!H12</f>
        <v>21</v>
      </c>
      <c r="BT12" s="1">
        <f>[1]Sheet7!I12</f>
        <v>77</v>
      </c>
      <c r="BU12" s="1" t="str">
        <f>[1]Sheet7!J12</f>
        <v>A</v>
      </c>
      <c r="BV12" s="1">
        <f>[1]Sheet7!K12</f>
        <v>8</v>
      </c>
      <c r="BW12" s="1">
        <f>[1]Sheet7!L12</f>
        <v>100</v>
      </c>
      <c r="BX12" s="6"/>
      <c r="BY12" s="7">
        <f t="shared" si="0"/>
        <v>2.8</v>
      </c>
      <c r="BZ12" s="6"/>
      <c r="CA12" s="6"/>
      <c r="CB12" s="6"/>
      <c r="CC12" s="6"/>
      <c r="CD12" s="1"/>
      <c r="CE12" s="1"/>
      <c r="CF12" s="1">
        <f t="shared" si="1"/>
        <v>20</v>
      </c>
      <c r="CG12" s="8">
        <f t="shared" si="2"/>
        <v>700</v>
      </c>
      <c r="CH12" s="8">
        <f t="shared" si="3"/>
        <v>319</v>
      </c>
      <c r="CI12" s="9">
        <f>BY12*10</f>
        <v>28</v>
      </c>
      <c r="CJ12" s="9" t="str">
        <f t="shared" si="5"/>
        <v>RE</v>
      </c>
      <c r="CK12" s="10"/>
      <c r="CL12" s="11"/>
    </row>
    <row r="13" spans="1:90" ht="71.400000000000006" x14ac:dyDescent="0.3">
      <c r="A13" s="2">
        <f>[1]EXT!A22</f>
        <v>12</v>
      </c>
      <c r="B13" s="3">
        <v>206331</v>
      </c>
      <c r="C13" s="1">
        <f>[1]EXT!B22</f>
        <v>72211387</v>
      </c>
      <c r="D13" s="4" t="str">
        <f>[1]EXT!C22</f>
        <v>Jaskaranpreet Singh</v>
      </c>
      <c r="E13" s="4" t="e">
        <f>'[1]BASIC DATA BASE'!D13</f>
        <v>#N/A</v>
      </c>
      <c r="F13" s="4" t="e">
        <f>'[1]BASIC DATA BASE'!E13</f>
        <v>#N/A</v>
      </c>
      <c r="G13" s="1"/>
      <c r="H13" s="5" t="str">
        <f>'[1]BASIC DATA BASE'!F13</f>
        <v>SCHOOL OF HOTEL MANAGEMENT, TOURISM &amp; AIRLINES MANAGEMENT</v>
      </c>
      <c r="I13" s="5" t="str">
        <f>'[1]BASIC DATA BASE'!G13</f>
        <v>B.Sc AAM</v>
      </c>
      <c r="J13" s="1" t="str">
        <f>'[1]BASIC DATA BASE'!H13</f>
        <v>SECOND</v>
      </c>
      <c r="K13" s="1" t="s">
        <v>13</v>
      </c>
      <c r="L13" s="5" t="str">
        <f>'[1]BASIC DATA BASE'!J13</f>
        <v>-------NA-----</v>
      </c>
      <c r="M13" s="1" t="str">
        <f>[1]Sheet1!E13</f>
        <v>Airport And Airlines Operations</v>
      </c>
      <c r="N13" s="1" t="str">
        <f>[1]Sheet1!F13</f>
        <v>AAM201-22</v>
      </c>
      <c r="O13" s="1">
        <f>[1]Sheet1!G13</f>
        <v>4</v>
      </c>
      <c r="P13" s="1">
        <f>[1]Sheet1!H13</f>
        <v>32</v>
      </c>
      <c r="Q13" s="1">
        <f>[1]Sheet1!I13</f>
        <v>16</v>
      </c>
      <c r="R13" s="1">
        <f>[1]Sheet1!J13</f>
        <v>48</v>
      </c>
      <c r="S13" s="1" t="str">
        <f>[1]Sheet1!K13</f>
        <v>C</v>
      </c>
      <c r="T13" s="1">
        <f>[1]Sheet1!L13</f>
        <v>4</v>
      </c>
      <c r="U13" s="1">
        <f>[1]Sheet1!M13</f>
        <v>100</v>
      </c>
      <c r="V13" s="1" t="str">
        <f>[1]Sheet2!E13</f>
        <v>Travel Agency &amp; Tour Operations</v>
      </c>
      <c r="W13" s="1" t="str">
        <f>[1]Sheet2!F13</f>
        <v>AAM202-22</v>
      </c>
      <c r="X13" s="1">
        <f>[1]Sheet2!G13</f>
        <v>4</v>
      </c>
      <c r="Y13" s="1">
        <f>[1]Sheet2!H13</f>
        <v>26</v>
      </c>
      <c r="Z13" s="1">
        <f>[1]Sheet2!I13</f>
        <v>11</v>
      </c>
      <c r="AA13" s="1">
        <f>[1]Sheet2!J13</f>
        <v>37</v>
      </c>
      <c r="AB13" s="1" t="str">
        <f>[1]Sheet2!K13</f>
        <v>RE</v>
      </c>
      <c r="AC13" s="1">
        <f>[1]Sheet2!L13</f>
        <v>0</v>
      </c>
      <c r="AD13" s="1">
        <f>[1]Sheet2!M13</f>
        <v>100</v>
      </c>
      <c r="AE13" s="1" t="str">
        <f>[1]Sheet3!D13</f>
        <v>Introduction To Food &amp; Beverage Service</v>
      </c>
      <c r="AF13" s="1" t="str">
        <f>[1]Sheet3!E13</f>
        <v>AAM203-22</v>
      </c>
      <c r="AG13" s="1">
        <f>[1]Sheet3!F13</f>
        <v>4</v>
      </c>
      <c r="AH13" s="1">
        <f>[1]Sheet3!G13</f>
        <v>36</v>
      </c>
      <c r="AI13" s="1">
        <f>[1]Sheet3!H13</f>
        <v>8</v>
      </c>
      <c r="AJ13" s="1">
        <f>[1]Sheet3!I13</f>
        <v>44</v>
      </c>
      <c r="AK13" s="1" t="str">
        <f>[1]Sheet3!J13</f>
        <v>P</v>
      </c>
      <c r="AL13" s="1">
        <f>[1]Sheet3!K13</f>
        <v>4</v>
      </c>
      <c r="AM13" s="1">
        <f>[1]Sheet3!L13</f>
        <v>100</v>
      </c>
      <c r="AN13" s="1" t="str">
        <f>[1]Sheet4!D13</f>
        <v>Introduction To Food &amp; Beverage Service (Practical)</v>
      </c>
      <c r="AO13" s="1" t="str">
        <f>[1]Sheet4!E13</f>
        <v>AAM204-22</v>
      </c>
      <c r="AP13" s="1">
        <f>[1]Sheet4!F13</f>
        <v>2</v>
      </c>
      <c r="AQ13" s="1">
        <f>[1]Sheet4!G13</f>
        <v>9</v>
      </c>
      <c r="AR13" s="1">
        <f>[1]Sheet4!H13</f>
        <v>32</v>
      </c>
      <c r="AS13" s="1">
        <f>[1]Sheet4!I13</f>
        <v>41</v>
      </c>
      <c r="AT13" s="1" t="str">
        <f>[1]Sheet4!J13</f>
        <v>P</v>
      </c>
      <c r="AU13" s="1">
        <f>[1]Sheet4!K13</f>
        <v>4</v>
      </c>
      <c r="AV13" s="1">
        <f>[1]Sheet4!L13</f>
        <v>100</v>
      </c>
      <c r="AW13" s="1" t="str">
        <f>[1]Sheet5!D13</f>
        <v>Workshop On Social Etiquettes &amp; Grooming</v>
      </c>
      <c r="AX13" s="1" t="str">
        <f>[1]Sheet5!E13</f>
        <v>AAM205-22</v>
      </c>
      <c r="AY13" s="1">
        <f>[1]Sheet5!F13</f>
        <v>2</v>
      </c>
      <c r="AZ13" s="1">
        <f>[1]Sheet5!G13</f>
        <v>30</v>
      </c>
      <c r="BA13" s="1">
        <f>[1]Sheet5!H13</f>
        <v>29</v>
      </c>
      <c r="BB13" s="1">
        <f>[1]Sheet5!I13</f>
        <v>59</v>
      </c>
      <c r="BC13" s="1" t="str">
        <f>[1]Sheet5!J13</f>
        <v>B</v>
      </c>
      <c r="BD13" s="1">
        <f>[1]Sheet5!K13</f>
        <v>6</v>
      </c>
      <c r="BE13" s="1">
        <f>[1]Sheet5!L13</f>
        <v>100</v>
      </c>
      <c r="BF13" s="1" t="str">
        <f>[1]Sheet6!D13</f>
        <v>COMMUNICATION SKILL-II</v>
      </c>
      <c r="BG13" s="1" t="str">
        <f>[1]Sheet6!E13</f>
        <v>COS102</v>
      </c>
      <c r="BH13" s="1">
        <f>[1]Sheet6!F13</f>
        <v>2</v>
      </c>
      <c r="BI13" s="1">
        <f>[1]Sheet6!G13</f>
        <v>30</v>
      </c>
      <c r="BJ13" s="1">
        <f>[1]Sheet6!H13</f>
        <v>7</v>
      </c>
      <c r="BK13" s="1">
        <f>[1]Sheet6!I13</f>
        <v>37</v>
      </c>
      <c r="BL13" s="1" t="str">
        <f>[1]Sheet6!J13</f>
        <v>RE</v>
      </c>
      <c r="BM13" s="1">
        <f>[1]Sheet6!K13</f>
        <v>0</v>
      </c>
      <c r="BN13" s="1">
        <f>[1]Sheet6!L13</f>
        <v>100</v>
      </c>
      <c r="BO13" s="1" t="str">
        <f>[1]Sheet7!D13</f>
        <v>ENVIRONMENTAL STUDIES</v>
      </c>
      <c r="BP13" s="1" t="str">
        <f>[1]Sheet7!E13</f>
        <v>EVS200</v>
      </c>
      <c r="BQ13" s="1">
        <f>[1]Sheet7!F13</f>
        <v>2</v>
      </c>
      <c r="BR13" s="1">
        <f>[1]Sheet7!G13</f>
        <v>49</v>
      </c>
      <c r="BS13" s="1">
        <f>[1]Sheet7!H13</f>
        <v>20</v>
      </c>
      <c r="BT13" s="1">
        <f>[1]Sheet7!I13</f>
        <v>69</v>
      </c>
      <c r="BU13" s="1" t="str">
        <f>[1]Sheet7!J13</f>
        <v>B+</v>
      </c>
      <c r="BV13" s="1">
        <f>[1]Sheet7!K13</f>
        <v>7</v>
      </c>
      <c r="BW13" s="1">
        <f>[1]Sheet7!L13</f>
        <v>100</v>
      </c>
      <c r="BX13" s="6"/>
      <c r="BY13" s="7">
        <f t="shared" si="0"/>
        <v>3.3</v>
      </c>
      <c r="BZ13" s="6"/>
      <c r="CA13" s="6"/>
      <c r="CB13" s="6"/>
      <c r="CC13" s="6"/>
      <c r="CD13" s="1"/>
      <c r="CE13" s="1"/>
      <c r="CF13" s="1">
        <f t="shared" si="1"/>
        <v>20</v>
      </c>
      <c r="CG13" s="8">
        <f t="shared" si="2"/>
        <v>700</v>
      </c>
      <c r="CH13" s="8">
        <f t="shared" si="3"/>
        <v>335</v>
      </c>
      <c r="CI13" s="9">
        <f t="shared" si="4"/>
        <v>33</v>
      </c>
      <c r="CJ13" s="9" t="str">
        <f t="shared" si="5"/>
        <v>RE</v>
      </c>
      <c r="CK13" s="10"/>
      <c r="CL13" s="11"/>
    </row>
    <row r="14" spans="1:90" ht="71.400000000000006" x14ac:dyDescent="0.3">
      <c r="A14" s="2">
        <f>[1]EXT!A23</f>
        <v>13</v>
      </c>
      <c r="B14" s="3">
        <v>206331</v>
      </c>
      <c r="C14" s="1">
        <f>[1]EXT!B23</f>
        <v>72210591</v>
      </c>
      <c r="D14" s="4" t="str">
        <f>[1]EXT!C23</f>
        <v>Jyoti Kaur</v>
      </c>
      <c r="E14" s="4" t="e">
        <f>'[1]BASIC DATA BASE'!D14</f>
        <v>#N/A</v>
      </c>
      <c r="F14" s="4" t="e">
        <f>'[1]BASIC DATA BASE'!E14</f>
        <v>#N/A</v>
      </c>
      <c r="G14" s="1"/>
      <c r="H14" s="5" t="str">
        <f>'[1]BASIC DATA BASE'!F14</f>
        <v>SCHOOL OF HOTEL MANAGEMENT, TOURISM &amp; AIRLINES MANAGEMENT</v>
      </c>
      <c r="I14" s="5" t="str">
        <f>'[1]BASIC DATA BASE'!G14</f>
        <v>B.Sc AAM</v>
      </c>
      <c r="J14" s="1" t="str">
        <f>'[1]BASIC DATA BASE'!H14</f>
        <v>SECOND</v>
      </c>
      <c r="K14" s="1" t="s">
        <v>13</v>
      </c>
      <c r="L14" s="5" t="str">
        <f>'[1]BASIC DATA BASE'!J14</f>
        <v>-------NA-----</v>
      </c>
      <c r="M14" s="1" t="str">
        <f>[1]Sheet1!E14</f>
        <v>Airport And Airlines Operations</v>
      </c>
      <c r="N14" s="1" t="str">
        <f>[1]Sheet1!F14</f>
        <v>AAM201-22</v>
      </c>
      <c r="O14" s="1">
        <f>[1]Sheet1!G14</f>
        <v>4</v>
      </c>
      <c r="P14" s="1">
        <f>[1]Sheet1!H14</f>
        <v>53</v>
      </c>
      <c r="Q14" s="1">
        <f>[1]Sheet1!I14</f>
        <v>16</v>
      </c>
      <c r="R14" s="1">
        <f>[1]Sheet1!J14</f>
        <v>69</v>
      </c>
      <c r="S14" s="1" t="str">
        <f>[1]Sheet1!K14</f>
        <v>B+</v>
      </c>
      <c r="T14" s="1">
        <f>[1]Sheet1!L14</f>
        <v>7</v>
      </c>
      <c r="U14" s="1">
        <f>[1]Sheet1!M14</f>
        <v>100</v>
      </c>
      <c r="V14" s="1" t="str">
        <f>[1]Sheet2!E14</f>
        <v>Travel Agency &amp; Tour Operations</v>
      </c>
      <c r="W14" s="1" t="str">
        <f>[1]Sheet2!F14</f>
        <v>AAM202-22</v>
      </c>
      <c r="X14" s="1">
        <f>[1]Sheet2!G14</f>
        <v>4</v>
      </c>
      <c r="Y14" s="1">
        <f>[1]Sheet2!H14</f>
        <v>52</v>
      </c>
      <c r="Z14" s="1">
        <f>[1]Sheet2!I14</f>
        <v>19</v>
      </c>
      <c r="AA14" s="1">
        <f>[1]Sheet2!J14</f>
        <v>71</v>
      </c>
      <c r="AB14" s="1" t="str">
        <f>[1]Sheet2!K14</f>
        <v>A</v>
      </c>
      <c r="AC14" s="1">
        <f>[1]Sheet2!L14</f>
        <v>8</v>
      </c>
      <c r="AD14" s="1">
        <f>[1]Sheet2!M14</f>
        <v>100</v>
      </c>
      <c r="AE14" s="1" t="str">
        <f>[1]Sheet3!D14</f>
        <v>Introduction To Food &amp; Beverage Service</v>
      </c>
      <c r="AF14" s="1" t="str">
        <f>[1]Sheet3!E14</f>
        <v>AAM203-22</v>
      </c>
      <c r="AG14" s="1">
        <f>[1]Sheet3!F14</f>
        <v>4</v>
      </c>
      <c r="AH14" s="1">
        <f>[1]Sheet3!G14</f>
        <v>39</v>
      </c>
      <c r="AI14" s="1">
        <f>[1]Sheet3!H14</f>
        <v>13</v>
      </c>
      <c r="AJ14" s="1">
        <f>[1]Sheet3!I14</f>
        <v>52</v>
      </c>
      <c r="AK14" s="1" t="str">
        <f>[1]Sheet3!J14</f>
        <v>B</v>
      </c>
      <c r="AL14" s="1">
        <f>[1]Sheet3!K14</f>
        <v>6</v>
      </c>
      <c r="AM14" s="1">
        <f>[1]Sheet3!L14</f>
        <v>100</v>
      </c>
      <c r="AN14" s="1" t="str">
        <f>[1]Sheet4!D14</f>
        <v>Introduction To Food &amp; Beverage Service (Practical)</v>
      </c>
      <c r="AO14" s="1" t="str">
        <f>[1]Sheet4!E14</f>
        <v>AAM204-22</v>
      </c>
      <c r="AP14" s="1">
        <f>[1]Sheet4!F14</f>
        <v>2</v>
      </c>
      <c r="AQ14" s="1">
        <f>[1]Sheet4!G14</f>
        <v>34</v>
      </c>
      <c r="AR14" s="1">
        <f>[1]Sheet4!H14</f>
        <v>33</v>
      </c>
      <c r="AS14" s="1">
        <f>[1]Sheet4!I14</f>
        <v>67</v>
      </c>
      <c r="AT14" s="1" t="str">
        <f>[1]Sheet4!J14</f>
        <v>B+</v>
      </c>
      <c r="AU14" s="1">
        <f>[1]Sheet4!K14</f>
        <v>7</v>
      </c>
      <c r="AV14" s="1">
        <f>[1]Sheet4!L14</f>
        <v>100</v>
      </c>
      <c r="AW14" s="1" t="str">
        <f>[1]Sheet5!D14</f>
        <v>Workshop On Social Etiquettes &amp; Grooming</v>
      </c>
      <c r="AX14" s="1" t="str">
        <f>[1]Sheet5!E14</f>
        <v>AAM205-22</v>
      </c>
      <c r="AY14" s="1">
        <f>[1]Sheet5!F14</f>
        <v>2</v>
      </c>
      <c r="AZ14" s="1">
        <f>[1]Sheet5!G14</f>
        <v>40</v>
      </c>
      <c r="BA14" s="1">
        <f>[1]Sheet5!H14</f>
        <v>33</v>
      </c>
      <c r="BB14" s="1">
        <f>[1]Sheet5!I14</f>
        <v>73</v>
      </c>
      <c r="BC14" s="1" t="str">
        <f>[1]Sheet5!J14</f>
        <v>A</v>
      </c>
      <c r="BD14" s="1">
        <f>[1]Sheet5!K14</f>
        <v>8</v>
      </c>
      <c r="BE14" s="1">
        <f>[1]Sheet5!L14</f>
        <v>100</v>
      </c>
      <c r="BF14" s="1" t="str">
        <f>[1]Sheet6!D14</f>
        <v>COMMUNICATION SKILL-II</v>
      </c>
      <c r="BG14" s="1" t="str">
        <f>[1]Sheet6!E14</f>
        <v>COS102</v>
      </c>
      <c r="BH14" s="1">
        <f>[1]Sheet6!F14</f>
        <v>2</v>
      </c>
      <c r="BI14" s="1">
        <f>[1]Sheet6!G14</f>
        <v>33</v>
      </c>
      <c r="BJ14" s="1">
        <f>[1]Sheet6!H14</f>
        <v>14</v>
      </c>
      <c r="BK14" s="1">
        <f>[1]Sheet6!I14</f>
        <v>47</v>
      </c>
      <c r="BL14" s="1" t="str">
        <f>[1]Sheet6!J14</f>
        <v>C</v>
      </c>
      <c r="BM14" s="1">
        <f>[1]Sheet6!K14</f>
        <v>4</v>
      </c>
      <c r="BN14" s="1">
        <f>[1]Sheet6!L14</f>
        <v>100</v>
      </c>
      <c r="BO14" s="1" t="str">
        <f>[1]Sheet7!D14</f>
        <v>ENVIRONMENTAL STUDIES</v>
      </c>
      <c r="BP14" s="1" t="str">
        <f>[1]Sheet7!E14</f>
        <v>EVS200</v>
      </c>
      <c r="BQ14" s="1">
        <f>[1]Sheet7!F14</f>
        <v>2</v>
      </c>
      <c r="BR14" s="1">
        <f>[1]Sheet7!G14</f>
        <v>38</v>
      </c>
      <c r="BS14" s="1">
        <f>[1]Sheet7!H14</f>
        <v>22</v>
      </c>
      <c r="BT14" s="1">
        <f>[1]Sheet7!I14</f>
        <v>60</v>
      </c>
      <c r="BU14" s="1" t="str">
        <f>[1]Sheet7!J14</f>
        <v>B+</v>
      </c>
      <c r="BV14" s="1">
        <f>[1]Sheet7!K14</f>
        <v>7</v>
      </c>
      <c r="BW14" s="1">
        <f>[1]Sheet7!L14</f>
        <v>100</v>
      </c>
      <c r="BX14" s="6"/>
      <c r="BY14" s="7">
        <f t="shared" si="0"/>
        <v>6.8</v>
      </c>
      <c r="BZ14" s="6"/>
      <c r="CA14" s="6"/>
      <c r="CB14" s="6"/>
      <c r="CC14" s="6"/>
      <c r="CD14" s="1"/>
      <c r="CE14" s="1"/>
      <c r="CF14" s="1">
        <f t="shared" si="1"/>
        <v>20</v>
      </c>
      <c r="CG14" s="8">
        <f t="shared" si="2"/>
        <v>700</v>
      </c>
      <c r="CH14" s="8">
        <f t="shared" si="3"/>
        <v>439</v>
      </c>
      <c r="CI14" s="9">
        <f t="shared" si="4"/>
        <v>68</v>
      </c>
      <c r="CJ14" s="9" t="str">
        <f t="shared" si="5"/>
        <v>PASS</v>
      </c>
      <c r="CK14" s="10"/>
      <c r="CL14" s="11"/>
    </row>
    <row r="15" spans="1:90" ht="71.400000000000006" x14ac:dyDescent="0.3">
      <c r="A15" s="2">
        <f>[1]EXT!A24</f>
        <v>14</v>
      </c>
      <c r="B15" s="3">
        <v>206331</v>
      </c>
      <c r="C15" s="1">
        <f>[1]EXT!B24</f>
        <v>72212738</v>
      </c>
      <c r="D15" s="4" t="str">
        <f>[1]EXT!C24</f>
        <v>Kiranjeet Kaur</v>
      </c>
      <c r="E15" s="4" t="e">
        <f>'[1]BASIC DATA BASE'!D15</f>
        <v>#N/A</v>
      </c>
      <c r="F15" s="4" t="e">
        <f>'[1]BASIC DATA BASE'!E15</f>
        <v>#N/A</v>
      </c>
      <c r="G15" s="1"/>
      <c r="H15" s="5" t="str">
        <f>'[1]BASIC DATA BASE'!F15</f>
        <v>SCHOOL OF HOTEL MANAGEMENT, TOURISM &amp; AIRLINES MANAGEMENT</v>
      </c>
      <c r="I15" s="5" t="str">
        <f>'[1]BASIC DATA BASE'!G15</f>
        <v>B.Sc AAM</v>
      </c>
      <c r="J15" s="1" t="str">
        <f>'[1]BASIC DATA BASE'!H15</f>
        <v>SECOND</v>
      </c>
      <c r="K15" s="1" t="s">
        <v>13</v>
      </c>
      <c r="L15" s="5" t="str">
        <f>'[1]BASIC DATA BASE'!J15</f>
        <v>-------NA-----</v>
      </c>
      <c r="M15" s="1" t="str">
        <f>[1]Sheet1!E15</f>
        <v>Airport And Airlines Operations</v>
      </c>
      <c r="N15" s="1" t="str">
        <f>[1]Sheet1!F15</f>
        <v>AAM201-22</v>
      </c>
      <c r="O15" s="1">
        <f>[1]Sheet1!G15</f>
        <v>4</v>
      </c>
      <c r="P15" s="1">
        <f>[1]Sheet1!H15</f>
        <v>46</v>
      </c>
      <c r="Q15" s="1">
        <f>[1]Sheet1!I15</f>
        <v>0</v>
      </c>
      <c r="R15" s="1">
        <f>[1]Sheet1!J15</f>
        <v>46</v>
      </c>
      <c r="S15" s="1" t="str">
        <f>[1]Sheet1!K15</f>
        <v>C</v>
      </c>
      <c r="T15" s="1">
        <f>[1]Sheet1!L15</f>
        <v>4</v>
      </c>
      <c r="U15" s="1">
        <f>[1]Sheet1!M15</f>
        <v>100</v>
      </c>
      <c r="V15" s="1" t="str">
        <f>[1]Sheet2!E15</f>
        <v>Travel Agency &amp; Tour Operations</v>
      </c>
      <c r="W15" s="1" t="str">
        <f>[1]Sheet2!F15</f>
        <v>AAM202-22</v>
      </c>
      <c r="X15" s="1">
        <f>[1]Sheet2!G15</f>
        <v>4</v>
      </c>
      <c r="Y15" s="1">
        <f>[1]Sheet2!H15</f>
        <v>31</v>
      </c>
      <c r="Z15" s="1">
        <f>[1]Sheet2!I15</f>
        <v>15</v>
      </c>
      <c r="AA15" s="1">
        <f>[1]Sheet2!J15</f>
        <v>46</v>
      </c>
      <c r="AB15" s="1" t="str">
        <f>[1]Sheet2!K15</f>
        <v>C</v>
      </c>
      <c r="AC15" s="1">
        <f>[1]Sheet2!L15</f>
        <v>4</v>
      </c>
      <c r="AD15" s="1">
        <f>[1]Sheet2!M15</f>
        <v>100</v>
      </c>
      <c r="AE15" s="1" t="str">
        <f>[1]Sheet3!D15</f>
        <v>Introduction To Food &amp; Beverage Service</v>
      </c>
      <c r="AF15" s="1" t="str">
        <f>[1]Sheet3!E15</f>
        <v>AAM203-22</v>
      </c>
      <c r="AG15" s="1">
        <f>[1]Sheet3!F15</f>
        <v>4</v>
      </c>
      <c r="AH15" s="1">
        <f>[1]Sheet3!G15</f>
        <v>58</v>
      </c>
      <c r="AI15" s="1">
        <f>[1]Sheet3!H15</f>
        <v>17</v>
      </c>
      <c r="AJ15" s="1">
        <f>[1]Sheet3!I15</f>
        <v>75</v>
      </c>
      <c r="AK15" s="1" t="str">
        <f>[1]Sheet3!J15</f>
        <v>A</v>
      </c>
      <c r="AL15" s="1">
        <f>[1]Sheet3!K15</f>
        <v>8</v>
      </c>
      <c r="AM15" s="1">
        <f>[1]Sheet3!L15</f>
        <v>100</v>
      </c>
      <c r="AN15" s="1" t="str">
        <f>[1]Sheet4!D15</f>
        <v>Introduction To Food &amp; Beverage Service (Practical)</v>
      </c>
      <c r="AO15" s="1" t="str">
        <f>[1]Sheet4!E15</f>
        <v>AAM204-22</v>
      </c>
      <c r="AP15" s="1">
        <f>[1]Sheet4!F15</f>
        <v>2</v>
      </c>
      <c r="AQ15" s="1">
        <f>[1]Sheet4!G15</f>
        <v>27</v>
      </c>
      <c r="AR15" s="1">
        <f>[1]Sheet4!H15</f>
        <v>30</v>
      </c>
      <c r="AS15" s="1">
        <f>[1]Sheet4!I15</f>
        <v>57</v>
      </c>
      <c r="AT15" s="1" t="str">
        <f>[1]Sheet4!J15</f>
        <v>B</v>
      </c>
      <c r="AU15" s="1">
        <f>[1]Sheet4!K15</f>
        <v>6</v>
      </c>
      <c r="AV15" s="1">
        <f>[1]Sheet4!L15</f>
        <v>100</v>
      </c>
      <c r="AW15" s="1" t="str">
        <f>[1]Sheet5!D15</f>
        <v>Workshop On Social Etiquettes &amp; Grooming</v>
      </c>
      <c r="AX15" s="1" t="str">
        <f>[1]Sheet5!E15</f>
        <v>AAM205-22</v>
      </c>
      <c r="AY15" s="1">
        <f>[1]Sheet5!F15</f>
        <v>2</v>
      </c>
      <c r="AZ15" s="1">
        <f>[1]Sheet5!G15</f>
        <v>38</v>
      </c>
      <c r="BA15" s="1">
        <f>[1]Sheet5!H15</f>
        <v>33</v>
      </c>
      <c r="BB15" s="1">
        <f>[1]Sheet5!I15</f>
        <v>71</v>
      </c>
      <c r="BC15" s="1" t="str">
        <f>[1]Sheet5!J15</f>
        <v>A</v>
      </c>
      <c r="BD15" s="1">
        <f>[1]Sheet5!K15</f>
        <v>8</v>
      </c>
      <c r="BE15" s="1">
        <f>[1]Sheet5!L15</f>
        <v>100</v>
      </c>
      <c r="BF15" s="1" t="str">
        <f>[1]Sheet6!D15</f>
        <v>COMMUNICATION SKILL-II</v>
      </c>
      <c r="BG15" s="1" t="str">
        <f>[1]Sheet6!E15</f>
        <v>COS102</v>
      </c>
      <c r="BH15" s="1">
        <f>[1]Sheet6!F15</f>
        <v>2</v>
      </c>
      <c r="BI15" s="1">
        <f>[1]Sheet6!G15</f>
        <v>40</v>
      </c>
      <c r="BJ15" s="1">
        <f>[1]Sheet6!H15</f>
        <v>13</v>
      </c>
      <c r="BK15" s="1">
        <f>[1]Sheet6!I15</f>
        <v>53</v>
      </c>
      <c r="BL15" s="1" t="str">
        <f>[1]Sheet6!J15</f>
        <v>B</v>
      </c>
      <c r="BM15" s="1">
        <f>[1]Sheet6!K15</f>
        <v>6</v>
      </c>
      <c r="BN15" s="1">
        <f>[1]Sheet6!L15</f>
        <v>100</v>
      </c>
      <c r="BO15" s="1" t="str">
        <f>[1]Sheet7!D15</f>
        <v>ENVIRONMENTAL STUDIES</v>
      </c>
      <c r="BP15" s="1" t="str">
        <f>[1]Sheet7!E15</f>
        <v>EVS200</v>
      </c>
      <c r="BQ15" s="1">
        <f>[1]Sheet7!F15</f>
        <v>2</v>
      </c>
      <c r="BR15" s="1">
        <f>[1]Sheet7!G15</f>
        <v>59</v>
      </c>
      <c r="BS15" s="1">
        <f>[1]Sheet7!H15</f>
        <v>22</v>
      </c>
      <c r="BT15" s="1">
        <f>[1]Sheet7!I15</f>
        <v>81</v>
      </c>
      <c r="BU15" s="1" t="str">
        <f>[1]Sheet7!J15</f>
        <v>A+</v>
      </c>
      <c r="BV15" s="1">
        <f>[1]Sheet7!K15</f>
        <v>9</v>
      </c>
      <c r="BW15" s="1">
        <f>[1]Sheet7!L15</f>
        <v>100</v>
      </c>
      <c r="BX15" s="6"/>
      <c r="BY15" s="7">
        <f t="shared" si="0"/>
        <v>6.1</v>
      </c>
      <c r="BZ15" s="6"/>
      <c r="CA15" s="6"/>
      <c r="CB15" s="6"/>
      <c r="CC15" s="6"/>
      <c r="CD15" s="1"/>
      <c r="CE15" s="1"/>
      <c r="CF15" s="1">
        <f t="shared" si="1"/>
        <v>20</v>
      </c>
      <c r="CG15" s="8">
        <f t="shared" si="2"/>
        <v>700</v>
      </c>
      <c r="CH15" s="8">
        <f t="shared" si="3"/>
        <v>429</v>
      </c>
      <c r="CI15" s="9">
        <f t="shared" si="4"/>
        <v>61</v>
      </c>
      <c r="CJ15" s="9" t="str">
        <f>IF(COUNTIF(AB15:BW15,"RE")&gt;0,"RE", "PASS")</f>
        <v>PASS</v>
      </c>
      <c r="CK15" s="10"/>
      <c r="CL15" s="11"/>
    </row>
    <row r="16" spans="1:90" ht="71.400000000000006" x14ac:dyDescent="0.3">
      <c r="A16" s="2">
        <f>[1]EXT!A25</f>
        <v>15</v>
      </c>
      <c r="B16" s="3">
        <v>206331</v>
      </c>
      <c r="C16" s="1">
        <f>[1]EXT!B25</f>
        <v>72210637</v>
      </c>
      <c r="D16" s="4" t="str">
        <f>[1]EXT!C25</f>
        <v>Mandeep Kaur</v>
      </c>
      <c r="E16" s="4" t="e">
        <f>'[1]BASIC DATA BASE'!D16</f>
        <v>#N/A</v>
      </c>
      <c r="F16" s="4" t="e">
        <f>'[1]BASIC DATA BASE'!E16</f>
        <v>#N/A</v>
      </c>
      <c r="G16" s="1"/>
      <c r="H16" s="5" t="str">
        <f>'[1]BASIC DATA BASE'!F16</f>
        <v>SCHOOL OF HOTEL MANAGEMENT, TOURISM &amp; AIRLINES MANAGEMENT</v>
      </c>
      <c r="I16" s="5" t="str">
        <f>'[1]BASIC DATA BASE'!G16</f>
        <v>B.Sc AAM</v>
      </c>
      <c r="J16" s="1" t="str">
        <f>'[1]BASIC DATA BASE'!H16</f>
        <v>SECOND</v>
      </c>
      <c r="K16" s="1" t="s">
        <v>13</v>
      </c>
      <c r="L16" s="5" t="e">
        <f>'[1]BASIC DATA BASE'!#REF!</f>
        <v>#REF!</v>
      </c>
      <c r="M16" s="1" t="str">
        <f>[1]Sheet1!E16</f>
        <v>Airport And Airlines Operations</v>
      </c>
      <c r="N16" s="1" t="str">
        <f>[1]Sheet1!F16</f>
        <v>AAM201-22</v>
      </c>
      <c r="O16" s="1">
        <f>[1]Sheet1!G16</f>
        <v>4</v>
      </c>
      <c r="P16" s="1">
        <f>[1]Sheet1!H16</f>
        <v>53</v>
      </c>
      <c r="Q16" s="1">
        <f>[1]Sheet1!I16</f>
        <v>16</v>
      </c>
      <c r="R16" s="1">
        <f>[1]Sheet1!J16</f>
        <v>69</v>
      </c>
      <c r="S16" s="1" t="str">
        <f>[1]Sheet1!K16</f>
        <v>B+</v>
      </c>
      <c r="T16" s="1">
        <f>[1]Sheet1!L16</f>
        <v>7</v>
      </c>
      <c r="U16" s="1">
        <f>[1]Sheet1!M16</f>
        <v>100</v>
      </c>
      <c r="V16" s="1" t="str">
        <f>[1]Sheet2!E16</f>
        <v>Travel Agency &amp; Tour Operations</v>
      </c>
      <c r="W16" s="1" t="str">
        <f>[1]Sheet2!F16</f>
        <v>AAM202-22</v>
      </c>
      <c r="X16" s="1">
        <f>[1]Sheet2!G16</f>
        <v>4</v>
      </c>
      <c r="Y16" s="1">
        <f>[1]Sheet2!H16</f>
        <v>51</v>
      </c>
      <c r="Z16" s="1">
        <f>[1]Sheet2!I16</f>
        <v>13</v>
      </c>
      <c r="AA16" s="1">
        <f>[1]Sheet2!J16</f>
        <v>64</v>
      </c>
      <c r="AB16" s="1" t="str">
        <f>[1]Sheet2!K16</f>
        <v>B+</v>
      </c>
      <c r="AC16" s="1">
        <f>[1]Sheet2!L16</f>
        <v>7</v>
      </c>
      <c r="AD16" s="1">
        <f>[1]Sheet2!M16</f>
        <v>100</v>
      </c>
      <c r="AE16" s="1" t="str">
        <f>[1]Sheet3!D16</f>
        <v>Introduction To Food &amp; Beverage Service</v>
      </c>
      <c r="AF16" s="1" t="str">
        <f>[1]Sheet3!E16</f>
        <v>AAM203-22</v>
      </c>
      <c r="AG16" s="1">
        <f>[1]Sheet3!F16</f>
        <v>4</v>
      </c>
      <c r="AH16" s="1">
        <f>[1]Sheet3!G16</f>
        <v>60</v>
      </c>
      <c r="AI16" s="1">
        <f>[1]Sheet3!H16</f>
        <v>17</v>
      </c>
      <c r="AJ16" s="1">
        <f>[1]Sheet3!I16</f>
        <v>77</v>
      </c>
      <c r="AK16" s="1" t="str">
        <f>[1]Sheet3!J16</f>
        <v>A</v>
      </c>
      <c r="AL16" s="1">
        <f>[1]Sheet3!K16</f>
        <v>8</v>
      </c>
      <c r="AM16" s="1">
        <f>[1]Sheet3!L16</f>
        <v>100</v>
      </c>
      <c r="AN16" s="1" t="str">
        <f>[1]Sheet4!D16</f>
        <v>Introduction To Food &amp; Beverage Service (Practical)</v>
      </c>
      <c r="AO16" s="1" t="str">
        <f>[1]Sheet4!E16</f>
        <v>AAM204-22</v>
      </c>
      <c r="AP16" s="1">
        <f>[1]Sheet4!F16</f>
        <v>2</v>
      </c>
      <c r="AQ16" s="1">
        <f>[1]Sheet4!G16</f>
        <v>39</v>
      </c>
      <c r="AR16" s="1">
        <f>[1]Sheet4!H16</f>
        <v>34</v>
      </c>
      <c r="AS16" s="1">
        <f>[1]Sheet4!I16</f>
        <v>73</v>
      </c>
      <c r="AT16" s="1" t="str">
        <f>[1]Sheet4!J16</f>
        <v>A</v>
      </c>
      <c r="AU16" s="1">
        <f>[1]Sheet4!K16</f>
        <v>8</v>
      </c>
      <c r="AV16" s="1">
        <f>[1]Sheet4!L16</f>
        <v>100</v>
      </c>
      <c r="AW16" s="1" t="str">
        <f>[1]Sheet5!D16</f>
        <v>Workshop On Social Etiquettes &amp; Grooming</v>
      </c>
      <c r="AX16" s="1" t="str">
        <f>[1]Sheet5!E16</f>
        <v>AAM205-22</v>
      </c>
      <c r="AY16" s="1">
        <f>[1]Sheet5!F16</f>
        <v>2</v>
      </c>
      <c r="AZ16" s="1">
        <f>[1]Sheet5!G16</f>
        <v>45</v>
      </c>
      <c r="BA16" s="1" t="e">
        <f>[1]Sheet5!H16</f>
        <v>#NUM!</v>
      </c>
      <c r="BB16" s="1">
        <f>[1]Sheet5!I16</f>
        <v>45</v>
      </c>
      <c r="BC16" s="1" t="str">
        <f>[1]Sheet5!J16</f>
        <v>C</v>
      </c>
      <c r="BD16" s="1">
        <f>[1]Sheet5!K16</f>
        <v>4</v>
      </c>
      <c r="BE16" s="1">
        <f>[1]Sheet5!L16</f>
        <v>100</v>
      </c>
      <c r="BF16" s="1" t="str">
        <f>[1]Sheet6!D16</f>
        <v>COMMUNICATION SKILL-II</v>
      </c>
      <c r="BG16" s="1" t="str">
        <f>[1]Sheet6!E16</f>
        <v>COS102</v>
      </c>
      <c r="BH16" s="1">
        <f>[1]Sheet6!F16</f>
        <v>2</v>
      </c>
      <c r="BI16" s="1">
        <f>[1]Sheet6!G16</f>
        <v>42</v>
      </c>
      <c r="BJ16" s="1">
        <f>[1]Sheet6!H16</f>
        <v>14</v>
      </c>
      <c r="BK16" s="1">
        <f>[1]Sheet6!I16</f>
        <v>56</v>
      </c>
      <c r="BL16" s="1" t="str">
        <f>[1]Sheet6!J16</f>
        <v>B</v>
      </c>
      <c r="BM16" s="1">
        <f>[1]Sheet6!K16</f>
        <v>6</v>
      </c>
      <c r="BN16" s="1">
        <f>[1]Sheet6!L16</f>
        <v>100</v>
      </c>
      <c r="BO16" s="1" t="str">
        <f>[1]Sheet7!D16</f>
        <v>ENVIRONMENTAL STUDIES</v>
      </c>
      <c r="BP16" s="1" t="str">
        <f>[1]Sheet7!E16</f>
        <v>EVS200</v>
      </c>
      <c r="BQ16" s="1">
        <f>[1]Sheet7!F16</f>
        <v>2</v>
      </c>
      <c r="BR16" s="1">
        <f>[1]Sheet7!G16</f>
        <v>63</v>
      </c>
      <c r="BS16" s="1">
        <f>[1]Sheet7!H16</f>
        <v>23</v>
      </c>
      <c r="BT16" s="1">
        <f>[1]Sheet7!I16</f>
        <v>86</v>
      </c>
      <c r="BU16" s="1" t="str">
        <f>[1]Sheet7!J16</f>
        <v>A+</v>
      </c>
      <c r="BV16" s="1">
        <f>[1]Sheet7!K16</f>
        <v>9</v>
      </c>
      <c r="BW16" s="1">
        <f>[1]Sheet7!L16</f>
        <v>100</v>
      </c>
      <c r="BX16" s="6"/>
      <c r="BY16" s="7">
        <f t="shared" si="0"/>
        <v>7.1</v>
      </c>
      <c r="BZ16" s="6"/>
      <c r="CA16" s="6"/>
      <c r="CB16" s="6"/>
      <c r="CC16" s="6"/>
      <c r="CD16" s="1"/>
      <c r="CE16" s="1"/>
      <c r="CF16" s="1">
        <f t="shared" si="1"/>
        <v>20</v>
      </c>
      <c r="CG16" s="8">
        <f t="shared" si="2"/>
        <v>700</v>
      </c>
      <c r="CH16" s="8">
        <f t="shared" si="3"/>
        <v>470</v>
      </c>
      <c r="CI16" s="9">
        <f t="shared" si="4"/>
        <v>71</v>
      </c>
      <c r="CJ16" s="9" t="str">
        <f t="shared" si="5"/>
        <v>PASS</v>
      </c>
      <c r="CK16" s="10"/>
      <c r="CL16" s="11"/>
    </row>
    <row r="17" spans="1:90" ht="71.400000000000006" x14ac:dyDescent="0.3">
      <c r="A17" s="2">
        <f>[1]EXT!A26</f>
        <v>16</v>
      </c>
      <c r="B17" s="3">
        <v>206332</v>
      </c>
      <c r="C17" s="1">
        <f>[1]EXT!B26</f>
        <v>72210700</v>
      </c>
      <c r="D17" s="4" t="str">
        <f>[1]EXT!C26</f>
        <v>Manpreet Kaur</v>
      </c>
      <c r="E17" s="4" t="e">
        <f>'[1]BASIC DATA BASE'!D17</f>
        <v>#N/A</v>
      </c>
      <c r="F17" s="4" t="e">
        <f>'[1]BASIC DATA BASE'!E17</f>
        <v>#N/A</v>
      </c>
      <c r="G17" s="1"/>
      <c r="H17" s="5" t="str">
        <f>'[1]BASIC DATA BASE'!F17</f>
        <v>SCHOOL OF HOTEL MANAGEMENT, TOURISM &amp; AIRLINES MANAGEMENT</v>
      </c>
      <c r="I17" s="5" t="str">
        <f>'[1]BASIC DATA BASE'!G17</f>
        <v>B.Sc AAM</v>
      </c>
      <c r="J17" s="1" t="str">
        <f>'[1]BASIC DATA BASE'!H17</f>
        <v>SECOND</v>
      </c>
      <c r="K17" s="1" t="s">
        <v>13</v>
      </c>
      <c r="L17" s="5" t="e">
        <f>'[1]BASIC DATA BASE'!#REF!</f>
        <v>#REF!</v>
      </c>
      <c r="M17" s="1" t="str">
        <f>[1]Sheet1!E17</f>
        <v>Airport And Airlines Operations</v>
      </c>
      <c r="N17" s="1" t="str">
        <f>[1]Sheet1!F17</f>
        <v>AAM201-22</v>
      </c>
      <c r="O17" s="1">
        <f>[1]Sheet1!G17</f>
        <v>4</v>
      </c>
      <c r="P17" s="1">
        <f>[1]Sheet1!H17</f>
        <v>34</v>
      </c>
      <c r="Q17" s="1">
        <f>[1]Sheet1!I17</f>
        <v>10</v>
      </c>
      <c r="R17" s="1">
        <f>[1]Sheet1!J17</f>
        <v>44</v>
      </c>
      <c r="S17" s="1" t="str">
        <f>[1]Sheet1!K17</f>
        <v>P</v>
      </c>
      <c r="T17" s="1">
        <f>[1]Sheet1!L17</f>
        <v>4</v>
      </c>
      <c r="U17" s="1">
        <f>[1]Sheet1!M17</f>
        <v>100</v>
      </c>
      <c r="V17" s="1" t="str">
        <f>[1]Sheet2!E17</f>
        <v>Travel Agency &amp; Tour Operations</v>
      </c>
      <c r="W17" s="1" t="str">
        <f>[1]Sheet2!F17</f>
        <v>AAM202-22</v>
      </c>
      <c r="X17" s="1">
        <f>[1]Sheet2!G17</f>
        <v>4</v>
      </c>
      <c r="Y17" s="1">
        <f>[1]Sheet2!H17</f>
        <v>30</v>
      </c>
      <c r="Z17" s="1">
        <f>[1]Sheet2!I17</f>
        <v>13</v>
      </c>
      <c r="AA17" s="1">
        <f>[1]Sheet2!J17</f>
        <v>43</v>
      </c>
      <c r="AB17" s="1" t="str">
        <f>[1]Sheet2!K17</f>
        <v>P</v>
      </c>
      <c r="AC17" s="1">
        <f>[1]Sheet2!L17</f>
        <v>4</v>
      </c>
      <c r="AD17" s="1">
        <f>[1]Sheet2!M17</f>
        <v>100</v>
      </c>
      <c r="AE17" s="1" t="str">
        <f>[1]Sheet3!D17</f>
        <v>Introduction To Food &amp; Beverage Service</v>
      </c>
      <c r="AF17" s="1" t="str">
        <f>[1]Sheet3!E17</f>
        <v>AAM203-22</v>
      </c>
      <c r="AG17" s="1">
        <f>[1]Sheet3!F17</f>
        <v>4</v>
      </c>
      <c r="AH17" s="1">
        <f>[1]Sheet3!G17</f>
        <v>34</v>
      </c>
      <c r="AI17" s="1">
        <f>[1]Sheet3!H17</f>
        <v>8</v>
      </c>
      <c r="AJ17" s="1">
        <f>[1]Sheet3!I17</f>
        <v>42</v>
      </c>
      <c r="AK17" s="1" t="str">
        <f>[1]Sheet3!J17</f>
        <v>P</v>
      </c>
      <c r="AL17" s="1">
        <f>[1]Sheet3!K17</f>
        <v>4</v>
      </c>
      <c r="AM17" s="1">
        <f>[1]Sheet3!L17</f>
        <v>100</v>
      </c>
      <c r="AN17" s="1" t="str">
        <f>[1]Sheet4!D17</f>
        <v>Introduction To Food &amp; Beverage Service (Practical)</v>
      </c>
      <c r="AO17" s="1" t="str">
        <f>[1]Sheet4!E17</f>
        <v>AAM204-22</v>
      </c>
      <c r="AP17" s="1">
        <f>[1]Sheet4!F17</f>
        <v>2</v>
      </c>
      <c r="AQ17" s="1">
        <f>[1]Sheet4!G17</f>
        <v>18</v>
      </c>
      <c r="AR17" s="1">
        <f>[1]Sheet4!H17</f>
        <v>21</v>
      </c>
      <c r="AS17" s="1">
        <f>[1]Sheet4!I17</f>
        <v>39</v>
      </c>
      <c r="AT17" s="1" t="str">
        <f>[1]Sheet4!J17</f>
        <v>RE</v>
      </c>
      <c r="AU17" s="1">
        <f>[1]Sheet4!K17</f>
        <v>0</v>
      </c>
      <c r="AV17" s="1">
        <f>[1]Sheet4!L17</f>
        <v>100</v>
      </c>
      <c r="AW17" s="1" t="str">
        <f>[1]Sheet5!D17</f>
        <v>Workshop On Social Etiquettes &amp; Grooming</v>
      </c>
      <c r="AX17" s="1" t="str">
        <f>[1]Sheet5!E17</f>
        <v>AAM205-22</v>
      </c>
      <c r="AY17" s="1">
        <f>[1]Sheet5!F17</f>
        <v>2</v>
      </c>
      <c r="AZ17" s="1">
        <f>[1]Sheet5!G17</f>
        <v>30</v>
      </c>
      <c r="BA17" s="1">
        <f>[1]Sheet5!H17</f>
        <v>19</v>
      </c>
      <c r="BB17" s="1">
        <f>[1]Sheet5!I17</f>
        <v>49</v>
      </c>
      <c r="BC17" s="1" t="str">
        <f>[1]Sheet5!J17</f>
        <v>C</v>
      </c>
      <c r="BD17" s="1">
        <f>[1]Sheet5!K17</f>
        <v>4</v>
      </c>
      <c r="BE17" s="1">
        <f>[1]Sheet5!L17</f>
        <v>100</v>
      </c>
      <c r="BF17" s="1" t="str">
        <f>[1]Sheet6!D17</f>
        <v>COMMUNICATION SKILL-II</v>
      </c>
      <c r="BG17" s="1" t="str">
        <f>[1]Sheet6!E17</f>
        <v>COS102</v>
      </c>
      <c r="BH17" s="1">
        <f>[1]Sheet6!F17</f>
        <v>2</v>
      </c>
      <c r="BI17" s="1">
        <f>[1]Sheet6!G17</f>
        <v>33</v>
      </c>
      <c r="BJ17" s="1">
        <f>[1]Sheet6!H17</f>
        <v>14</v>
      </c>
      <c r="BK17" s="1">
        <f>[1]Sheet6!I17</f>
        <v>47</v>
      </c>
      <c r="BL17" s="1" t="str">
        <f>[1]Sheet6!J17</f>
        <v>C</v>
      </c>
      <c r="BM17" s="1">
        <f>[1]Sheet6!K17</f>
        <v>4</v>
      </c>
      <c r="BN17" s="1">
        <f>[1]Sheet6!L17</f>
        <v>100</v>
      </c>
      <c r="BO17" s="1" t="str">
        <f>[1]Sheet7!D17</f>
        <v>ENVIRONMENTAL STUDIES</v>
      </c>
      <c r="BP17" s="1" t="str">
        <f>[1]Sheet7!E17</f>
        <v>EVS200</v>
      </c>
      <c r="BQ17" s="1">
        <f>[1]Sheet7!F17</f>
        <v>2</v>
      </c>
      <c r="BR17" s="1">
        <f>[1]Sheet7!G17</f>
        <v>39</v>
      </c>
      <c r="BS17" s="1">
        <f>[1]Sheet7!H17</f>
        <v>20</v>
      </c>
      <c r="BT17" s="1">
        <f>[1]Sheet7!I17</f>
        <v>59</v>
      </c>
      <c r="BU17" s="1" t="str">
        <f>[1]Sheet7!J17</f>
        <v>B</v>
      </c>
      <c r="BV17" s="1">
        <f>[1]Sheet7!K17</f>
        <v>6</v>
      </c>
      <c r="BW17" s="1">
        <f>[1]Sheet7!L17</f>
        <v>100</v>
      </c>
      <c r="BX17" s="6"/>
      <c r="BY17" s="7">
        <f t="shared" si="0"/>
        <v>3.8</v>
      </c>
      <c r="BZ17" s="6"/>
      <c r="CA17" s="6"/>
      <c r="CB17" s="6"/>
      <c r="CC17" s="6"/>
      <c r="CD17" s="1"/>
      <c r="CE17" s="1"/>
      <c r="CF17" s="1">
        <f t="shared" si="1"/>
        <v>20</v>
      </c>
      <c r="CG17" s="8">
        <f t="shared" si="2"/>
        <v>700</v>
      </c>
      <c r="CH17" s="8">
        <f t="shared" si="3"/>
        <v>323</v>
      </c>
      <c r="CI17" s="9">
        <f t="shared" si="4"/>
        <v>38</v>
      </c>
      <c r="CJ17" s="9" t="str">
        <f t="shared" si="5"/>
        <v>RE</v>
      </c>
      <c r="CK17" s="12"/>
      <c r="CL17" s="12"/>
    </row>
    <row r="18" spans="1:90" ht="71.400000000000006" x14ac:dyDescent="0.3">
      <c r="A18" s="2">
        <f>[1]EXT!A27</f>
        <v>17</v>
      </c>
      <c r="B18" s="3">
        <v>206333</v>
      </c>
      <c r="C18" s="1">
        <f>[1]EXT!B27</f>
        <v>72211465</v>
      </c>
      <c r="D18" s="4" t="str">
        <f>[1]EXT!C27</f>
        <v>Manpreet Kaur</v>
      </c>
      <c r="E18" s="4" t="e">
        <f>'[1]BASIC DATA BASE'!D18</f>
        <v>#N/A</v>
      </c>
      <c r="F18" s="4" t="e">
        <f>'[1]BASIC DATA BASE'!E18</f>
        <v>#N/A</v>
      </c>
      <c r="G18" s="1"/>
      <c r="H18" s="5" t="str">
        <f>'[1]BASIC DATA BASE'!F18</f>
        <v>SCHOOL OF HOTEL MANAGEMENT, TOURISM &amp; AIRLINES MANAGEMENT</v>
      </c>
      <c r="I18" s="5" t="str">
        <f>'[1]BASIC DATA BASE'!G18</f>
        <v>B.Sc AAM</v>
      </c>
      <c r="J18" s="1" t="str">
        <f>'[1]BASIC DATA BASE'!H18</f>
        <v>SECOND</v>
      </c>
      <c r="K18" s="1" t="s">
        <v>13</v>
      </c>
      <c r="L18" s="5" t="e">
        <f>'[1]BASIC DATA BASE'!#REF!</f>
        <v>#REF!</v>
      </c>
      <c r="M18" s="1" t="str">
        <f>[1]Sheet1!E18</f>
        <v>Airport And Airlines Operations</v>
      </c>
      <c r="N18" s="1" t="str">
        <f>[1]Sheet1!F18</f>
        <v>AAM201-22</v>
      </c>
      <c r="O18" s="1">
        <f>[1]Sheet1!G18</f>
        <v>4</v>
      </c>
      <c r="P18" s="1">
        <f>[1]Sheet1!H18</f>
        <v>0</v>
      </c>
      <c r="Q18" s="1">
        <f>[1]Sheet1!I18</f>
        <v>0</v>
      </c>
      <c r="R18" s="1">
        <f>[1]Sheet1!J18</f>
        <v>0</v>
      </c>
      <c r="S18" s="1" t="str">
        <f>[1]Sheet1!K18</f>
        <v>RE</v>
      </c>
      <c r="T18" s="1">
        <f>[1]Sheet1!L18</f>
        <v>0</v>
      </c>
      <c r="U18" s="1">
        <f>[1]Sheet1!M18</f>
        <v>100</v>
      </c>
      <c r="V18" s="1" t="str">
        <f>[1]Sheet2!E18</f>
        <v>Travel Agency &amp; Tour Operations</v>
      </c>
      <c r="W18" s="1" t="str">
        <f>[1]Sheet2!F18</f>
        <v>AAM202-22</v>
      </c>
      <c r="X18" s="1">
        <f>[1]Sheet2!G18</f>
        <v>4</v>
      </c>
      <c r="Y18" s="1" t="e">
        <f>[1]Sheet2!H18</f>
        <v>#VALUE!</v>
      </c>
      <c r="Z18" s="1" t="e">
        <f>[1]Sheet2!I18</f>
        <v>#NUM!</v>
      </c>
      <c r="AA18" s="1">
        <f>[1]Sheet2!J18</f>
        <v>0</v>
      </c>
      <c r="AB18" s="1" t="str">
        <f>[1]Sheet2!K18</f>
        <v>RE</v>
      </c>
      <c r="AC18" s="1">
        <f>[1]Sheet2!L18</f>
        <v>0</v>
      </c>
      <c r="AD18" s="1">
        <f>[1]Sheet2!M18</f>
        <v>100</v>
      </c>
      <c r="AE18" s="1" t="str">
        <f>[1]Sheet3!D18</f>
        <v>Introduction To Food &amp; Beverage Service</v>
      </c>
      <c r="AF18" s="1" t="str">
        <f>[1]Sheet3!E18</f>
        <v>AAM203-22</v>
      </c>
      <c r="AG18" s="1">
        <f>[1]Sheet3!F18</f>
        <v>4</v>
      </c>
      <c r="AH18" s="1" t="e">
        <f>[1]Sheet3!G18</f>
        <v>#VALUE!</v>
      </c>
      <c r="AI18" s="1" t="e">
        <f>[1]Sheet3!H18</f>
        <v>#NUM!</v>
      </c>
      <c r="AJ18" s="1">
        <f>[1]Sheet3!I18</f>
        <v>0</v>
      </c>
      <c r="AK18" s="1" t="str">
        <f>[1]Sheet3!J18</f>
        <v>RE</v>
      </c>
      <c r="AL18" s="1">
        <f>[1]Sheet3!K18</f>
        <v>0</v>
      </c>
      <c r="AM18" s="1">
        <f>[1]Sheet3!L18</f>
        <v>100</v>
      </c>
      <c r="AN18" s="1" t="str">
        <f>[1]Sheet4!D18</f>
        <v>Introduction To Food &amp; Beverage Service (Practical)</v>
      </c>
      <c r="AO18" s="1" t="str">
        <f>[1]Sheet4!E18</f>
        <v>AAM204-22</v>
      </c>
      <c r="AP18" s="1">
        <f>[1]Sheet4!F18</f>
        <v>2</v>
      </c>
      <c r="AQ18" s="1">
        <f>[1]Sheet4!G18</f>
        <v>0</v>
      </c>
      <c r="AR18" s="1" t="e">
        <f>[1]Sheet4!H18</f>
        <v>#NUM!</v>
      </c>
      <c r="AS18" s="1">
        <f>[1]Sheet4!I18</f>
        <v>0</v>
      </c>
      <c r="AT18" s="1" t="str">
        <f>[1]Sheet4!J18</f>
        <v>RE</v>
      </c>
      <c r="AU18" s="1">
        <f>[1]Sheet4!K18</f>
        <v>0</v>
      </c>
      <c r="AV18" s="1">
        <f>[1]Sheet4!L18</f>
        <v>100</v>
      </c>
      <c r="AW18" s="1" t="str">
        <f>[1]Sheet5!D18</f>
        <v>Workshop On Social Etiquettes &amp; Grooming</v>
      </c>
      <c r="AX18" s="1" t="str">
        <f>[1]Sheet5!E18</f>
        <v>AAM205-22</v>
      </c>
      <c r="AY18" s="1">
        <f>[1]Sheet5!F18</f>
        <v>2</v>
      </c>
      <c r="AZ18" s="1">
        <f>[1]Sheet5!G18</f>
        <v>28</v>
      </c>
      <c r="BA18" s="1" t="e">
        <f>[1]Sheet5!H18</f>
        <v>#NUM!</v>
      </c>
      <c r="BB18" s="1">
        <f>[1]Sheet5!I18</f>
        <v>0</v>
      </c>
      <c r="BC18" s="1" t="str">
        <f>[1]Sheet5!J18</f>
        <v>RE</v>
      </c>
      <c r="BD18" s="1">
        <f>[1]Sheet5!K18</f>
        <v>0</v>
      </c>
      <c r="BE18" s="1">
        <f>[1]Sheet5!L18</f>
        <v>100</v>
      </c>
      <c r="BF18" s="1" t="str">
        <f>[1]Sheet6!D18</f>
        <v>COMMUNICATION SKILL-II</v>
      </c>
      <c r="BG18" s="1" t="str">
        <f>[1]Sheet6!E18</f>
        <v>COS102</v>
      </c>
      <c r="BH18" s="1">
        <f>[1]Sheet6!F18</f>
        <v>2</v>
      </c>
      <c r="BI18" s="1">
        <f>[1]Sheet6!G18</f>
        <v>0</v>
      </c>
      <c r="BJ18" s="1" t="e">
        <f>[1]Sheet6!H18</f>
        <v>#NUM!</v>
      </c>
      <c r="BK18" s="1">
        <f>[1]Sheet6!I18</f>
        <v>0</v>
      </c>
      <c r="BL18" s="1" t="str">
        <f>[1]Sheet6!J18</f>
        <v>RE</v>
      </c>
      <c r="BM18" s="1">
        <f>[1]Sheet6!K18</f>
        <v>0</v>
      </c>
      <c r="BN18" s="1">
        <f>[1]Sheet6!L18</f>
        <v>100</v>
      </c>
      <c r="BO18" s="1" t="str">
        <f>[1]Sheet7!D18</f>
        <v>ENVIRONMENTAL STUDIES</v>
      </c>
      <c r="BP18" s="1" t="str">
        <f>[1]Sheet7!E18</f>
        <v>EVS200</v>
      </c>
      <c r="BQ18" s="1">
        <f>[1]Sheet7!F18</f>
        <v>2</v>
      </c>
      <c r="BR18" s="1">
        <f>[1]Sheet7!G18</f>
        <v>0</v>
      </c>
      <c r="BS18" s="1">
        <f>[1]Sheet7!H18</f>
        <v>0</v>
      </c>
      <c r="BT18" s="1">
        <f>[1]Sheet7!I18</f>
        <v>0</v>
      </c>
      <c r="BU18" s="1" t="str">
        <f>[1]Sheet7!J18</f>
        <v>RE</v>
      </c>
      <c r="BV18" s="1">
        <f>[1]Sheet7!K18</f>
        <v>0</v>
      </c>
      <c r="BW18" s="1">
        <f>[1]Sheet7!L18</f>
        <v>100</v>
      </c>
      <c r="BX18" s="6"/>
      <c r="BY18" s="7">
        <f t="shared" si="0"/>
        <v>0</v>
      </c>
      <c r="BZ18" s="6"/>
      <c r="CA18" s="6"/>
      <c r="CB18" s="6"/>
      <c r="CC18" s="6"/>
      <c r="CD18" s="1"/>
      <c r="CE18" s="1"/>
      <c r="CF18" s="1">
        <f t="shared" si="1"/>
        <v>20</v>
      </c>
      <c r="CG18" s="8">
        <f t="shared" si="2"/>
        <v>700</v>
      </c>
      <c r="CH18" s="8">
        <f t="shared" si="3"/>
        <v>0</v>
      </c>
      <c r="CI18" s="9">
        <f t="shared" si="4"/>
        <v>0</v>
      </c>
      <c r="CJ18" s="9" t="str">
        <f t="shared" si="5"/>
        <v>RE</v>
      </c>
      <c r="CK18" s="12"/>
      <c r="CL18" s="12"/>
    </row>
    <row r="19" spans="1:90" ht="71.400000000000006" x14ac:dyDescent="0.3">
      <c r="A19" s="2">
        <f>[1]EXT!A28</f>
        <v>18</v>
      </c>
      <c r="B19" s="3">
        <v>206334</v>
      </c>
      <c r="C19" s="1">
        <f>[1]EXT!B28</f>
        <v>72211831</v>
      </c>
      <c r="D19" s="4" t="str">
        <f>[1]EXT!C28</f>
        <v>Mbale Luckson</v>
      </c>
      <c r="E19" s="4" t="e">
        <f>'[1]BASIC DATA BASE'!D19</f>
        <v>#N/A</v>
      </c>
      <c r="F19" s="4" t="e">
        <f>'[1]BASIC DATA BASE'!E19</f>
        <v>#N/A</v>
      </c>
      <c r="G19" s="1"/>
      <c r="H19" s="5" t="str">
        <f>'[1]BASIC DATA BASE'!F19</f>
        <v>SCHOOL OF HOTEL MANAGEMENT, TOURISM &amp; AIRLINES MANAGEMENT</v>
      </c>
      <c r="I19" s="5" t="str">
        <f>'[1]BASIC DATA BASE'!G19</f>
        <v>B.Sc AAM</v>
      </c>
      <c r="J19" s="1" t="str">
        <f>'[1]BASIC DATA BASE'!H19</f>
        <v>SECOND</v>
      </c>
      <c r="K19" s="1" t="s">
        <v>13</v>
      </c>
      <c r="L19" s="5" t="e">
        <f>'[1]BASIC DATA BASE'!#REF!</f>
        <v>#REF!</v>
      </c>
      <c r="M19" s="1" t="str">
        <f>[1]Sheet1!E19</f>
        <v>Airport And Airlines Operations</v>
      </c>
      <c r="N19" s="1" t="str">
        <f>[1]Sheet1!F19</f>
        <v>AAM201-22</v>
      </c>
      <c r="O19" s="1">
        <f>[1]Sheet1!G19</f>
        <v>4</v>
      </c>
      <c r="P19" s="1">
        <f>[1]Sheet1!H19</f>
        <v>57</v>
      </c>
      <c r="Q19" s="1">
        <f>[1]Sheet1!I19</f>
        <v>17</v>
      </c>
      <c r="R19" s="1">
        <f>[1]Sheet1!J19</f>
        <v>74</v>
      </c>
      <c r="S19" s="1" t="str">
        <f>[1]Sheet1!K19</f>
        <v>A</v>
      </c>
      <c r="T19" s="1">
        <f>[1]Sheet1!L19</f>
        <v>8</v>
      </c>
      <c r="U19" s="1">
        <f>[1]Sheet1!M19</f>
        <v>100</v>
      </c>
      <c r="V19" s="1" t="str">
        <f>[1]Sheet2!E19</f>
        <v>Travel Agency &amp; Tour Operations</v>
      </c>
      <c r="W19" s="1" t="str">
        <f>[1]Sheet2!F19</f>
        <v>AAM202-22</v>
      </c>
      <c r="X19" s="1">
        <f>[1]Sheet2!G19</f>
        <v>4</v>
      </c>
      <c r="Y19" s="1">
        <f>[1]Sheet2!H19</f>
        <v>46</v>
      </c>
      <c r="Z19" s="1">
        <f>[1]Sheet2!I19</f>
        <v>20</v>
      </c>
      <c r="AA19" s="1">
        <f>[1]Sheet2!J19</f>
        <v>66</v>
      </c>
      <c r="AB19" s="1" t="str">
        <f>[1]Sheet2!K19</f>
        <v>B+</v>
      </c>
      <c r="AC19" s="1">
        <f>[1]Sheet2!L19</f>
        <v>7</v>
      </c>
      <c r="AD19" s="1">
        <f>[1]Sheet2!M19</f>
        <v>100</v>
      </c>
      <c r="AE19" s="1" t="str">
        <f>[1]Sheet3!D19</f>
        <v>Introduction To Food &amp; Beverage Service</v>
      </c>
      <c r="AF19" s="1" t="str">
        <f>[1]Sheet3!E19</f>
        <v>AAM203-22</v>
      </c>
      <c r="AG19" s="1">
        <f>[1]Sheet3!F19</f>
        <v>4</v>
      </c>
      <c r="AH19" s="1">
        <f>[1]Sheet3!G19</f>
        <v>51</v>
      </c>
      <c r="AI19" s="1">
        <f>[1]Sheet3!H19</f>
        <v>14</v>
      </c>
      <c r="AJ19" s="1">
        <f>[1]Sheet3!I19</f>
        <v>65</v>
      </c>
      <c r="AK19" s="1" t="str">
        <f>[1]Sheet3!J19</f>
        <v>B+</v>
      </c>
      <c r="AL19" s="1">
        <f>[1]Sheet3!K19</f>
        <v>7</v>
      </c>
      <c r="AM19" s="1">
        <f>[1]Sheet3!L19</f>
        <v>100</v>
      </c>
      <c r="AN19" s="1" t="str">
        <f>[1]Sheet4!D19</f>
        <v>Introduction To Food &amp; Beverage Service (Practical)</v>
      </c>
      <c r="AO19" s="1" t="str">
        <f>[1]Sheet4!E19</f>
        <v>AAM204-22</v>
      </c>
      <c r="AP19" s="1">
        <f>[1]Sheet4!F19</f>
        <v>2</v>
      </c>
      <c r="AQ19" s="1">
        <f>[1]Sheet4!G19</f>
        <v>41</v>
      </c>
      <c r="AR19" s="1">
        <f>[1]Sheet4!H19</f>
        <v>42</v>
      </c>
      <c r="AS19" s="1">
        <f>[1]Sheet4!I19</f>
        <v>83</v>
      </c>
      <c r="AT19" s="1" t="str">
        <f>[1]Sheet4!J19</f>
        <v>A+</v>
      </c>
      <c r="AU19" s="1">
        <f>[1]Sheet4!K19</f>
        <v>9</v>
      </c>
      <c r="AV19" s="1">
        <f>[1]Sheet4!L19</f>
        <v>100</v>
      </c>
      <c r="AW19" s="1" t="str">
        <f>[1]Sheet5!D19</f>
        <v>Workshop On Social Etiquettes &amp; Grooming</v>
      </c>
      <c r="AX19" s="1" t="str">
        <f>[1]Sheet5!E19</f>
        <v>AAM205-22</v>
      </c>
      <c r="AY19" s="1">
        <f>[1]Sheet5!F19</f>
        <v>2</v>
      </c>
      <c r="AZ19" s="1">
        <f>[1]Sheet5!G19</f>
        <v>45</v>
      </c>
      <c r="BA19" s="1">
        <f>[1]Sheet5!H19</f>
        <v>35</v>
      </c>
      <c r="BB19" s="1">
        <f>[1]Sheet5!I19</f>
        <v>80</v>
      </c>
      <c r="BC19" s="1" t="str">
        <f>[1]Sheet5!J19</f>
        <v>A+</v>
      </c>
      <c r="BD19" s="1">
        <f>[1]Sheet5!K19</f>
        <v>9</v>
      </c>
      <c r="BE19" s="1">
        <f>[1]Sheet5!L19</f>
        <v>100</v>
      </c>
      <c r="BF19" s="1" t="str">
        <f>[1]Sheet6!D19</f>
        <v>COMMUNICATION SKILL-II</v>
      </c>
      <c r="BG19" s="1" t="str">
        <f>[1]Sheet6!E19</f>
        <v>COS102</v>
      </c>
      <c r="BH19" s="1">
        <f>[1]Sheet6!F19</f>
        <v>2</v>
      </c>
      <c r="BI19" s="1">
        <f>[1]Sheet6!G19</f>
        <v>37</v>
      </c>
      <c r="BJ19" s="1">
        <f>[1]Sheet6!H19</f>
        <v>17</v>
      </c>
      <c r="BK19" s="1">
        <f>[1]Sheet6!I19</f>
        <v>54</v>
      </c>
      <c r="BL19" s="1" t="str">
        <f>[1]Sheet6!J19</f>
        <v>B</v>
      </c>
      <c r="BM19" s="1">
        <f>[1]Sheet6!K19</f>
        <v>6</v>
      </c>
      <c r="BN19" s="1">
        <f>[1]Sheet6!L19</f>
        <v>100</v>
      </c>
      <c r="BO19" s="1" t="str">
        <f>[1]Sheet7!D19</f>
        <v>ENVIRONMENTAL STUDIES</v>
      </c>
      <c r="BP19" s="1" t="str">
        <f>[1]Sheet7!E19</f>
        <v>EVS200</v>
      </c>
      <c r="BQ19" s="1">
        <f>[1]Sheet7!F19</f>
        <v>2</v>
      </c>
      <c r="BR19" s="1">
        <f>[1]Sheet7!G19</f>
        <v>0</v>
      </c>
      <c r="BS19" s="1" t="str">
        <f>[1]Sheet7!H19</f>
        <v>AB</v>
      </c>
      <c r="BT19" s="1">
        <f>[1]Sheet7!I19</f>
        <v>0</v>
      </c>
      <c r="BU19" s="1" t="str">
        <f>[1]Sheet7!J19</f>
        <v>RE</v>
      </c>
      <c r="BV19" s="1">
        <f>[1]Sheet7!K19</f>
        <v>0</v>
      </c>
      <c r="BW19" s="1">
        <f>[1]Sheet7!L19</f>
        <v>100</v>
      </c>
      <c r="BX19" s="6"/>
      <c r="BY19" s="7">
        <f t="shared" si="0"/>
        <v>6.8</v>
      </c>
      <c r="BZ19" s="6"/>
      <c r="CA19" s="6"/>
      <c r="CB19" s="6"/>
      <c r="CC19" s="6"/>
      <c r="CD19" s="1"/>
      <c r="CE19" s="1"/>
      <c r="CF19" s="1">
        <f t="shared" si="1"/>
        <v>20</v>
      </c>
      <c r="CG19" s="8">
        <f t="shared" si="2"/>
        <v>700</v>
      </c>
      <c r="CH19" s="8">
        <f t="shared" si="3"/>
        <v>422</v>
      </c>
      <c r="CI19" s="9">
        <f t="shared" si="4"/>
        <v>68</v>
      </c>
      <c r="CJ19" s="9" t="str">
        <f t="shared" si="5"/>
        <v>RE</v>
      </c>
      <c r="CK19" s="12"/>
      <c r="CL19" s="12"/>
    </row>
    <row r="20" spans="1:90" ht="71.400000000000006" x14ac:dyDescent="0.3">
      <c r="A20" s="2">
        <f>[1]EXT!A29</f>
        <v>19</v>
      </c>
      <c r="B20" s="3">
        <v>206335</v>
      </c>
      <c r="C20" s="1">
        <f>[1]EXT!B29</f>
        <v>72212652</v>
      </c>
      <c r="D20" s="4" t="str">
        <f>[1]EXT!C29</f>
        <v>Mehak</v>
      </c>
      <c r="E20" s="4" t="e">
        <f>'[1]BASIC DATA BASE'!D20</f>
        <v>#N/A</v>
      </c>
      <c r="F20" s="4" t="e">
        <f>'[1]BASIC DATA BASE'!E20</f>
        <v>#N/A</v>
      </c>
      <c r="G20" s="1"/>
      <c r="H20" s="5" t="str">
        <f>'[1]BASIC DATA BASE'!F20</f>
        <v>SCHOOL OF HOTEL MANAGEMENT, TOURISM &amp; AIRLINES MANAGEMENT</v>
      </c>
      <c r="I20" s="5" t="str">
        <f>'[1]BASIC DATA BASE'!G20</f>
        <v>B.Sc AAM</v>
      </c>
      <c r="J20" s="1" t="str">
        <f>'[1]BASIC DATA BASE'!H20</f>
        <v>SECOND</v>
      </c>
      <c r="K20" s="1" t="s">
        <v>13</v>
      </c>
      <c r="L20" s="5" t="e">
        <f>'[1]BASIC DATA BASE'!#REF!</f>
        <v>#REF!</v>
      </c>
      <c r="M20" s="1" t="str">
        <f>[1]Sheet1!E20</f>
        <v>Airport And Airlines Operations</v>
      </c>
      <c r="N20" s="1" t="str">
        <f>[1]Sheet1!F20</f>
        <v>AAM201-22</v>
      </c>
      <c r="O20" s="1">
        <f>[1]Sheet1!G20</f>
        <v>4</v>
      </c>
      <c r="P20" s="1">
        <f>[1]Sheet1!H20</f>
        <v>62</v>
      </c>
      <c r="Q20" s="1">
        <f>[1]Sheet1!I20</f>
        <v>14</v>
      </c>
      <c r="R20" s="1">
        <f>[1]Sheet1!J20</f>
        <v>76</v>
      </c>
      <c r="S20" s="1" t="str">
        <f>[1]Sheet1!K20</f>
        <v>A</v>
      </c>
      <c r="T20" s="1">
        <f>[1]Sheet1!L20</f>
        <v>8</v>
      </c>
      <c r="U20" s="1">
        <f>[1]Sheet1!M20</f>
        <v>100</v>
      </c>
      <c r="V20" s="1" t="str">
        <f>[1]Sheet2!E20</f>
        <v>Travel Agency &amp; Tour Operations</v>
      </c>
      <c r="W20" s="1" t="str">
        <f>[1]Sheet2!F20</f>
        <v>AAM202-22</v>
      </c>
      <c r="X20" s="1">
        <f>[1]Sheet2!G20</f>
        <v>4</v>
      </c>
      <c r="Y20" s="1">
        <f>[1]Sheet2!H20</f>
        <v>51</v>
      </c>
      <c r="Z20" s="1">
        <f>[1]Sheet2!I20</f>
        <v>14</v>
      </c>
      <c r="AA20" s="1">
        <f>[1]Sheet2!J20</f>
        <v>65</v>
      </c>
      <c r="AB20" s="1" t="str">
        <f>[1]Sheet2!K20</f>
        <v>B+</v>
      </c>
      <c r="AC20" s="1">
        <f>[1]Sheet2!L20</f>
        <v>7</v>
      </c>
      <c r="AD20" s="1">
        <f>[1]Sheet2!M20</f>
        <v>100</v>
      </c>
      <c r="AE20" s="1" t="str">
        <f>[1]Sheet3!D20</f>
        <v>Introduction To Food &amp; Beverage Service</v>
      </c>
      <c r="AF20" s="1" t="str">
        <f>[1]Sheet3!E20</f>
        <v>AAM203-22</v>
      </c>
      <c r="AG20" s="1">
        <f>[1]Sheet3!F20</f>
        <v>4</v>
      </c>
      <c r="AH20" s="1">
        <f>[1]Sheet3!G20</f>
        <v>41</v>
      </c>
      <c r="AI20" s="1">
        <f>[1]Sheet3!H20</f>
        <v>13</v>
      </c>
      <c r="AJ20" s="1">
        <f>[1]Sheet3!I20</f>
        <v>54</v>
      </c>
      <c r="AK20" s="1" t="str">
        <f>[1]Sheet3!J20</f>
        <v>B</v>
      </c>
      <c r="AL20" s="1">
        <f>[1]Sheet3!K20</f>
        <v>6</v>
      </c>
      <c r="AM20" s="1">
        <f>[1]Sheet3!L20</f>
        <v>100</v>
      </c>
      <c r="AN20" s="1" t="str">
        <f>[1]Sheet4!D20</f>
        <v>Introduction To Food &amp; Beverage Service (Practical)</v>
      </c>
      <c r="AO20" s="1" t="str">
        <f>[1]Sheet4!E20</f>
        <v>AAM204-22</v>
      </c>
      <c r="AP20" s="1">
        <f>[1]Sheet4!F20</f>
        <v>2</v>
      </c>
      <c r="AQ20" s="1">
        <f>[1]Sheet4!G20</f>
        <v>30</v>
      </c>
      <c r="AR20" s="1">
        <f>[1]Sheet4!H20</f>
        <v>33</v>
      </c>
      <c r="AS20" s="1">
        <f>[1]Sheet4!I20</f>
        <v>63</v>
      </c>
      <c r="AT20" s="1" t="str">
        <f>[1]Sheet4!J20</f>
        <v>B+</v>
      </c>
      <c r="AU20" s="1">
        <f>[1]Sheet4!K20</f>
        <v>7</v>
      </c>
      <c r="AV20" s="1">
        <f>[1]Sheet4!L20</f>
        <v>100</v>
      </c>
      <c r="AW20" s="1" t="str">
        <f>[1]Sheet5!D20</f>
        <v>Workshop On Social Etiquettes &amp; Grooming</v>
      </c>
      <c r="AX20" s="1" t="str">
        <f>[1]Sheet5!E20</f>
        <v>AAM205-22</v>
      </c>
      <c r="AY20" s="1">
        <f>[1]Sheet5!F20</f>
        <v>2</v>
      </c>
      <c r="AZ20" s="1">
        <f>[1]Sheet5!G20</f>
        <v>43</v>
      </c>
      <c r="BA20" s="1">
        <f>[1]Sheet5!H20</f>
        <v>28</v>
      </c>
      <c r="BB20" s="1">
        <f>[1]Sheet5!I20</f>
        <v>71</v>
      </c>
      <c r="BC20" s="1" t="str">
        <f>[1]Sheet5!J20</f>
        <v>A</v>
      </c>
      <c r="BD20" s="1">
        <f>[1]Sheet5!K20</f>
        <v>8</v>
      </c>
      <c r="BE20" s="1">
        <f>[1]Sheet5!L20</f>
        <v>100</v>
      </c>
      <c r="BF20" s="1" t="str">
        <f>[1]Sheet6!D20</f>
        <v>COMMUNICATION SKILL-II</v>
      </c>
      <c r="BG20" s="1" t="str">
        <f>[1]Sheet6!E20</f>
        <v>COS102</v>
      </c>
      <c r="BH20" s="1">
        <f>[1]Sheet6!F20</f>
        <v>2</v>
      </c>
      <c r="BI20" s="1">
        <f>[1]Sheet6!G20</f>
        <v>30</v>
      </c>
      <c r="BJ20" s="1">
        <f>[1]Sheet6!H20</f>
        <v>8</v>
      </c>
      <c r="BK20" s="1">
        <f>[1]Sheet6!I20</f>
        <v>38</v>
      </c>
      <c r="BL20" s="1" t="str">
        <f>[1]Sheet6!J20</f>
        <v>RE</v>
      </c>
      <c r="BM20" s="1">
        <f>[1]Sheet6!K20</f>
        <v>0</v>
      </c>
      <c r="BN20" s="1">
        <f>[1]Sheet6!L20</f>
        <v>100</v>
      </c>
      <c r="BO20" s="1" t="str">
        <f>[1]Sheet7!D20</f>
        <v>ENVIRONMENTAL STUDIES</v>
      </c>
      <c r="BP20" s="1" t="str">
        <f>[1]Sheet7!E20</f>
        <v>EVS200</v>
      </c>
      <c r="BQ20" s="1">
        <f>[1]Sheet7!F20</f>
        <v>2</v>
      </c>
      <c r="BR20" s="1">
        <f>[1]Sheet7!G20</f>
        <v>53</v>
      </c>
      <c r="BS20" s="1">
        <f>[1]Sheet7!H20</f>
        <v>21</v>
      </c>
      <c r="BT20" s="1">
        <f>[1]Sheet7!I20</f>
        <v>74</v>
      </c>
      <c r="BU20" s="1" t="str">
        <f>[1]Sheet7!J20</f>
        <v>A</v>
      </c>
      <c r="BV20" s="1">
        <f>[1]Sheet7!K20</f>
        <v>8</v>
      </c>
      <c r="BW20" s="1">
        <f>[1]Sheet7!L20</f>
        <v>100</v>
      </c>
      <c r="BX20" s="6"/>
      <c r="BY20" s="7">
        <f t="shared" si="0"/>
        <v>6.5</v>
      </c>
      <c r="BZ20" s="6"/>
      <c r="CA20" s="6"/>
      <c r="CB20" s="6"/>
      <c r="CC20" s="6"/>
      <c r="CD20" s="1"/>
      <c r="CE20" s="1"/>
      <c r="CF20" s="1">
        <f t="shared" si="1"/>
        <v>20</v>
      </c>
      <c r="CG20" s="8">
        <f t="shared" si="2"/>
        <v>700</v>
      </c>
      <c r="CH20" s="8">
        <f t="shared" si="3"/>
        <v>441</v>
      </c>
      <c r="CI20" s="9">
        <f t="shared" si="4"/>
        <v>65</v>
      </c>
      <c r="CJ20" s="9" t="str">
        <f t="shared" si="5"/>
        <v>RE</v>
      </c>
      <c r="CK20" s="12"/>
      <c r="CL20" s="12"/>
    </row>
    <row r="21" spans="1:90" ht="71.400000000000006" x14ac:dyDescent="0.3">
      <c r="A21" s="2">
        <f>[1]EXT!A30</f>
        <v>20</v>
      </c>
      <c r="B21" s="3">
        <v>206336</v>
      </c>
      <c r="C21" s="1">
        <f>[1]EXT!B30</f>
        <v>72211829</v>
      </c>
      <c r="D21" s="4" t="str">
        <f>[1]EXT!C30</f>
        <v>Nodumo Prudence Ndlovu</v>
      </c>
      <c r="E21" s="4" t="e">
        <f>'[1]BASIC DATA BASE'!D21</f>
        <v>#N/A</v>
      </c>
      <c r="F21" s="4" t="e">
        <f>'[1]BASIC DATA BASE'!E21</f>
        <v>#N/A</v>
      </c>
      <c r="G21" s="1"/>
      <c r="H21" s="5" t="str">
        <f>'[1]BASIC DATA BASE'!F21</f>
        <v>SCHOOL OF HOTEL MANAGEMENT, TOURISM &amp; AIRLINES MANAGEMENT</v>
      </c>
      <c r="I21" s="5" t="str">
        <f>'[1]BASIC DATA BASE'!G21</f>
        <v>B.Sc AAM</v>
      </c>
      <c r="J21" s="1" t="str">
        <f>'[1]BASIC DATA BASE'!H21</f>
        <v>SECOND</v>
      </c>
      <c r="K21" s="1" t="s">
        <v>13</v>
      </c>
      <c r="L21" s="5" t="e">
        <f>'[1]BASIC DATA BASE'!#REF!</f>
        <v>#REF!</v>
      </c>
      <c r="M21" s="1" t="str">
        <f>[1]Sheet1!E21</f>
        <v>Airport And Airlines Operations</v>
      </c>
      <c r="N21" s="1" t="str">
        <f>[1]Sheet1!F21</f>
        <v>AAM201-22</v>
      </c>
      <c r="O21" s="1">
        <f>[1]Sheet1!G21</f>
        <v>4</v>
      </c>
      <c r="P21" s="1">
        <f>[1]Sheet1!H21</f>
        <v>66</v>
      </c>
      <c r="Q21" s="1">
        <f>[1]Sheet1!I21</f>
        <v>22</v>
      </c>
      <c r="R21" s="1">
        <f>[1]Sheet1!J21</f>
        <v>88</v>
      </c>
      <c r="S21" s="1" t="str">
        <f>[1]Sheet1!K21</f>
        <v>A+</v>
      </c>
      <c r="T21" s="1">
        <f>[1]Sheet1!L21</f>
        <v>9</v>
      </c>
      <c r="U21" s="1">
        <f>[1]Sheet1!M21</f>
        <v>100</v>
      </c>
      <c r="V21" s="1" t="str">
        <f>[1]Sheet2!E21</f>
        <v>Travel Agency &amp; Tour Operations</v>
      </c>
      <c r="W21" s="1" t="str">
        <f>[1]Sheet2!F21</f>
        <v>AAM202-22</v>
      </c>
      <c r="X21" s="1">
        <f>[1]Sheet2!G21</f>
        <v>4</v>
      </c>
      <c r="Y21" s="1">
        <f>[1]Sheet2!H21</f>
        <v>54</v>
      </c>
      <c r="Z21" s="1">
        <f>[1]Sheet2!I21</f>
        <v>23</v>
      </c>
      <c r="AA21" s="1">
        <f>[1]Sheet2!J21</f>
        <v>77</v>
      </c>
      <c r="AB21" s="1" t="str">
        <f>[1]Sheet2!K21</f>
        <v>A</v>
      </c>
      <c r="AC21" s="1">
        <f>[1]Sheet2!L21</f>
        <v>8</v>
      </c>
      <c r="AD21" s="1">
        <f>[1]Sheet2!M21</f>
        <v>100</v>
      </c>
      <c r="AE21" s="1" t="str">
        <f>[1]Sheet3!D21</f>
        <v>Introduction To Food &amp; Beverage Service</v>
      </c>
      <c r="AF21" s="1" t="str">
        <f>[1]Sheet3!E21</f>
        <v>AAM203-22</v>
      </c>
      <c r="AG21" s="1">
        <f>[1]Sheet3!F21</f>
        <v>4</v>
      </c>
      <c r="AH21" s="1">
        <f>[1]Sheet3!G21</f>
        <v>44</v>
      </c>
      <c r="AI21" s="1">
        <f>[1]Sheet3!H21</f>
        <v>15</v>
      </c>
      <c r="AJ21" s="1">
        <f>[1]Sheet3!I21</f>
        <v>59</v>
      </c>
      <c r="AK21" s="1" t="str">
        <f>[1]Sheet3!J21</f>
        <v>B</v>
      </c>
      <c r="AL21" s="1">
        <f>[1]Sheet3!K21</f>
        <v>6</v>
      </c>
      <c r="AM21" s="1">
        <f>[1]Sheet3!L21</f>
        <v>100</v>
      </c>
      <c r="AN21" s="1" t="str">
        <f>[1]Sheet4!D21</f>
        <v>Introduction To Food &amp; Beverage Service (Practical)</v>
      </c>
      <c r="AO21" s="1" t="str">
        <f>[1]Sheet4!E21</f>
        <v>AAM204-22</v>
      </c>
      <c r="AP21" s="1">
        <f>[1]Sheet4!F21</f>
        <v>2</v>
      </c>
      <c r="AQ21" s="1">
        <f>[1]Sheet4!G21</f>
        <v>35</v>
      </c>
      <c r="AR21" s="1">
        <f>[1]Sheet4!H21</f>
        <v>37</v>
      </c>
      <c r="AS21" s="1">
        <f>[1]Sheet4!I21</f>
        <v>72</v>
      </c>
      <c r="AT21" s="1" t="str">
        <f>[1]Sheet4!J21</f>
        <v>A</v>
      </c>
      <c r="AU21" s="1">
        <f>[1]Sheet4!K21</f>
        <v>8</v>
      </c>
      <c r="AV21" s="1">
        <f>[1]Sheet4!L21</f>
        <v>100</v>
      </c>
      <c r="AW21" s="1" t="str">
        <f>[1]Sheet5!D21</f>
        <v>Workshop On Social Etiquettes &amp; Grooming</v>
      </c>
      <c r="AX21" s="1" t="str">
        <f>[1]Sheet5!E21</f>
        <v>AAM205-22</v>
      </c>
      <c r="AY21" s="1">
        <f>[1]Sheet5!F21</f>
        <v>2</v>
      </c>
      <c r="AZ21" s="1">
        <f>[1]Sheet5!G21</f>
        <v>48</v>
      </c>
      <c r="BA21" s="1">
        <f>[1]Sheet5!H21</f>
        <v>41</v>
      </c>
      <c r="BB21" s="1">
        <f>[1]Sheet5!I21</f>
        <v>89</v>
      </c>
      <c r="BC21" s="1" t="str">
        <f>[1]Sheet5!J21</f>
        <v>A+</v>
      </c>
      <c r="BD21" s="1">
        <f>[1]Sheet5!K21</f>
        <v>9</v>
      </c>
      <c r="BE21" s="1">
        <f>[1]Sheet5!L21</f>
        <v>100</v>
      </c>
      <c r="BF21" s="1" t="str">
        <f>[1]Sheet6!D21</f>
        <v>COMMUNICATION SKILL-II</v>
      </c>
      <c r="BG21" s="1" t="str">
        <f>[1]Sheet6!E21</f>
        <v>COS102</v>
      </c>
      <c r="BH21" s="1">
        <f>[1]Sheet6!F21</f>
        <v>2</v>
      </c>
      <c r="BI21" s="1">
        <f>[1]Sheet6!G21</f>
        <v>30</v>
      </c>
      <c r="BJ21" s="1">
        <f>[1]Sheet6!H21</f>
        <v>19</v>
      </c>
      <c r="BK21" s="1">
        <f>[1]Sheet6!I21</f>
        <v>49</v>
      </c>
      <c r="BL21" s="1" t="str">
        <f>[1]Sheet6!J21</f>
        <v>C</v>
      </c>
      <c r="BM21" s="1">
        <f>[1]Sheet6!K21</f>
        <v>4</v>
      </c>
      <c r="BN21" s="1">
        <f>[1]Sheet6!L21</f>
        <v>100</v>
      </c>
      <c r="BO21" s="1" t="str">
        <f>[1]Sheet7!D21</f>
        <v>ENVIRONMENTAL STUDIES</v>
      </c>
      <c r="BP21" s="1" t="str">
        <f>[1]Sheet7!E21</f>
        <v>EVS200</v>
      </c>
      <c r="BQ21" s="1">
        <f>[1]Sheet7!F21</f>
        <v>2</v>
      </c>
      <c r="BR21" s="1">
        <f>[1]Sheet7!G21</f>
        <v>55</v>
      </c>
      <c r="BS21" s="1">
        <f>[1]Sheet7!H21</f>
        <v>21</v>
      </c>
      <c r="BT21" s="1">
        <f>[1]Sheet7!I21</f>
        <v>76</v>
      </c>
      <c r="BU21" s="1" t="str">
        <f>[1]Sheet7!J21</f>
        <v>A</v>
      </c>
      <c r="BV21" s="1">
        <f>[1]Sheet7!K21</f>
        <v>8</v>
      </c>
      <c r="BW21" s="1">
        <f>[1]Sheet7!L21</f>
        <v>100</v>
      </c>
      <c r="BX21" s="6"/>
      <c r="BY21" s="7">
        <f t="shared" si="0"/>
        <v>7.5</v>
      </c>
      <c r="BZ21" s="6"/>
      <c r="CA21" s="6"/>
      <c r="CB21" s="6"/>
      <c r="CC21" s="6"/>
      <c r="CD21" s="1"/>
      <c r="CE21" s="1"/>
      <c r="CF21" s="1">
        <f t="shared" si="1"/>
        <v>20</v>
      </c>
      <c r="CG21" s="8">
        <f t="shared" si="2"/>
        <v>700</v>
      </c>
      <c r="CH21" s="8">
        <f t="shared" si="3"/>
        <v>510</v>
      </c>
      <c r="CI21" s="9">
        <f t="shared" si="4"/>
        <v>75</v>
      </c>
      <c r="CJ21" s="9" t="str">
        <f>IF(COUNTIF(AB21:BW21,"RE")&gt;0,"RE", "PASS")</f>
        <v>PASS</v>
      </c>
      <c r="CK21" s="12"/>
      <c r="CL21" s="12"/>
    </row>
    <row r="22" spans="1:90" ht="71.400000000000006" x14ac:dyDescent="0.3">
      <c r="A22" s="2">
        <f>[1]EXT!A31</f>
        <v>21</v>
      </c>
      <c r="B22" s="3">
        <v>206337</v>
      </c>
      <c r="C22" s="1">
        <f>[1]EXT!B31</f>
        <v>72211349</v>
      </c>
      <c r="D22" s="4" t="str">
        <f>[1]EXT!C31</f>
        <v>Pawandeep kaur</v>
      </c>
      <c r="E22" s="4" t="e">
        <f>'[1]BASIC DATA BASE'!D22</f>
        <v>#N/A</v>
      </c>
      <c r="F22" s="4" t="e">
        <f>'[1]BASIC DATA BASE'!E22</f>
        <v>#N/A</v>
      </c>
      <c r="G22" s="1"/>
      <c r="H22" s="5" t="str">
        <f>'[1]BASIC DATA BASE'!F22</f>
        <v>SCHOOL OF HOTEL MANAGEMENT, TOURISM &amp; AIRLINES MANAGEMENT</v>
      </c>
      <c r="I22" s="5" t="str">
        <f>'[1]BASIC DATA BASE'!G22</f>
        <v>B.Sc AAM</v>
      </c>
      <c r="J22" s="1" t="str">
        <f>'[1]BASIC DATA BASE'!H22</f>
        <v>SECOND</v>
      </c>
      <c r="K22" s="1" t="s">
        <v>13</v>
      </c>
      <c r="L22" s="5" t="e">
        <f>'[1]BASIC DATA BASE'!#REF!</f>
        <v>#REF!</v>
      </c>
      <c r="M22" s="1" t="str">
        <f>[1]Sheet1!E22</f>
        <v>Airport And Airlines Operations</v>
      </c>
      <c r="N22" s="1" t="str">
        <f>[1]Sheet1!F22</f>
        <v>AAM201-22</v>
      </c>
      <c r="O22" s="1">
        <f>[1]Sheet1!G22</f>
        <v>4</v>
      </c>
      <c r="P22" s="1">
        <f>[1]Sheet1!H22</f>
        <v>0</v>
      </c>
      <c r="Q22" s="1">
        <f>[1]Sheet1!I22</f>
        <v>0</v>
      </c>
      <c r="R22" s="1">
        <f>[1]Sheet1!J22</f>
        <v>0</v>
      </c>
      <c r="S22" s="1" t="str">
        <f>[1]Sheet1!K22</f>
        <v>RE</v>
      </c>
      <c r="T22" s="1">
        <f>[1]Sheet1!L22</f>
        <v>0</v>
      </c>
      <c r="U22" s="1">
        <f>[1]Sheet1!M22</f>
        <v>100</v>
      </c>
      <c r="V22" s="1" t="str">
        <f>[1]Sheet2!E22</f>
        <v>Travel Agency &amp; Tour Operations</v>
      </c>
      <c r="W22" s="1" t="str">
        <f>[1]Sheet2!F22</f>
        <v>AAM202-22</v>
      </c>
      <c r="X22" s="1">
        <f>[1]Sheet2!G22</f>
        <v>4</v>
      </c>
      <c r="Y22" s="1" t="e">
        <f>[1]Sheet2!H22</f>
        <v>#VALUE!</v>
      </c>
      <c r="Z22" s="1" t="e">
        <f>[1]Sheet2!I22</f>
        <v>#NUM!</v>
      </c>
      <c r="AA22" s="1">
        <f>[1]Sheet2!J22</f>
        <v>0</v>
      </c>
      <c r="AB22" s="1" t="str">
        <f>[1]Sheet2!K22</f>
        <v>RE</v>
      </c>
      <c r="AC22" s="1">
        <f>[1]Sheet2!L22</f>
        <v>0</v>
      </c>
      <c r="AD22" s="1">
        <f>[1]Sheet2!M22</f>
        <v>100</v>
      </c>
      <c r="AE22" s="1" t="str">
        <f>[1]Sheet3!D22</f>
        <v>Introduction To Food &amp; Beverage Service</v>
      </c>
      <c r="AF22" s="1" t="str">
        <f>[1]Sheet3!E22</f>
        <v>AAM203-22</v>
      </c>
      <c r="AG22" s="1">
        <f>[1]Sheet3!F22</f>
        <v>4</v>
      </c>
      <c r="AH22" s="1" t="e">
        <f>[1]Sheet3!G22</f>
        <v>#VALUE!</v>
      </c>
      <c r="AI22" s="1" t="e">
        <f>[1]Sheet3!H22</f>
        <v>#NUM!</v>
      </c>
      <c r="AJ22" s="1">
        <f>[1]Sheet3!I22</f>
        <v>0</v>
      </c>
      <c r="AK22" s="1" t="str">
        <f>[1]Sheet3!J22</f>
        <v>RE</v>
      </c>
      <c r="AL22" s="1">
        <f>[1]Sheet3!K22</f>
        <v>0</v>
      </c>
      <c r="AM22" s="1">
        <f>[1]Sheet3!L22</f>
        <v>100</v>
      </c>
      <c r="AN22" s="1" t="str">
        <f>[1]Sheet4!D22</f>
        <v>Introduction To Food &amp; Beverage Service (Practical)</v>
      </c>
      <c r="AO22" s="1" t="str">
        <f>[1]Sheet4!E22</f>
        <v>AAM204-22</v>
      </c>
      <c r="AP22" s="1">
        <f>[1]Sheet4!F22</f>
        <v>2</v>
      </c>
      <c r="AQ22" s="1">
        <f>[1]Sheet4!G22</f>
        <v>0</v>
      </c>
      <c r="AR22" s="1" t="e">
        <f>[1]Sheet4!H22</f>
        <v>#NUM!</v>
      </c>
      <c r="AS22" s="1">
        <f>[1]Sheet4!I22</f>
        <v>0</v>
      </c>
      <c r="AT22" s="1" t="str">
        <f>[1]Sheet4!J22</f>
        <v>RE</v>
      </c>
      <c r="AU22" s="1">
        <f>[1]Sheet4!K22</f>
        <v>0</v>
      </c>
      <c r="AV22" s="1">
        <f>[1]Sheet4!L22</f>
        <v>100</v>
      </c>
      <c r="AW22" s="1" t="str">
        <f>[1]Sheet5!D22</f>
        <v>Workshop On Social Etiquettes &amp; Grooming</v>
      </c>
      <c r="AX22" s="1" t="str">
        <f>[1]Sheet5!E22</f>
        <v>AAM205-22</v>
      </c>
      <c r="AY22" s="1">
        <f>[1]Sheet5!F22</f>
        <v>2</v>
      </c>
      <c r="AZ22" s="1">
        <f>[1]Sheet5!G22</f>
        <v>28</v>
      </c>
      <c r="BA22" s="1" t="e">
        <f>[1]Sheet5!H22</f>
        <v>#NUM!</v>
      </c>
      <c r="BB22" s="1">
        <f>[1]Sheet5!I22</f>
        <v>0</v>
      </c>
      <c r="BC22" s="1" t="str">
        <f>[1]Sheet5!J22</f>
        <v>RE</v>
      </c>
      <c r="BD22" s="1">
        <f>[1]Sheet5!K22</f>
        <v>0</v>
      </c>
      <c r="BE22" s="1">
        <f>[1]Sheet5!L22</f>
        <v>100</v>
      </c>
      <c r="BF22" s="1" t="str">
        <f>[1]Sheet6!D22</f>
        <v>COMMUNICATION SKILL-II</v>
      </c>
      <c r="BG22" s="1" t="str">
        <f>[1]Sheet6!E22</f>
        <v>COS102</v>
      </c>
      <c r="BH22" s="1">
        <f>[1]Sheet6!F22</f>
        <v>2</v>
      </c>
      <c r="BI22" s="1">
        <f>[1]Sheet6!G22</f>
        <v>0</v>
      </c>
      <c r="BJ22" s="1" t="e">
        <f>[1]Sheet6!H22</f>
        <v>#NUM!</v>
      </c>
      <c r="BK22" s="1">
        <f>[1]Sheet6!I22</f>
        <v>0</v>
      </c>
      <c r="BL22" s="1" t="str">
        <f>[1]Sheet6!J22</f>
        <v>RE</v>
      </c>
      <c r="BM22" s="1">
        <f>[1]Sheet6!K22</f>
        <v>0</v>
      </c>
      <c r="BN22" s="1">
        <f>[1]Sheet6!L22</f>
        <v>100</v>
      </c>
      <c r="BO22" s="1" t="str">
        <f>[1]Sheet7!D22</f>
        <v>ENVIRONMENTAL STUDIES</v>
      </c>
      <c r="BP22" s="1" t="str">
        <f>[1]Sheet7!E22</f>
        <v>EVS200</v>
      </c>
      <c r="BQ22" s="1">
        <f>[1]Sheet7!F22</f>
        <v>2</v>
      </c>
      <c r="BR22" s="1">
        <f>[1]Sheet7!G22</f>
        <v>0</v>
      </c>
      <c r="BS22" s="1">
        <f>[1]Sheet7!H22</f>
        <v>0</v>
      </c>
      <c r="BT22" s="1">
        <f>[1]Sheet7!I22</f>
        <v>0</v>
      </c>
      <c r="BU22" s="1" t="str">
        <f>[1]Sheet7!J22</f>
        <v>RE</v>
      </c>
      <c r="BV22" s="1">
        <f>[1]Sheet7!K22</f>
        <v>0</v>
      </c>
      <c r="BW22" s="1">
        <f>[1]Sheet7!L22</f>
        <v>100</v>
      </c>
      <c r="BX22" s="6"/>
      <c r="BY22" s="7">
        <f t="shared" si="0"/>
        <v>0</v>
      </c>
      <c r="BZ22" s="6"/>
      <c r="CA22" s="6"/>
      <c r="CB22" s="6"/>
      <c r="CC22" s="6"/>
      <c r="CD22" s="1"/>
      <c r="CE22" s="1"/>
      <c r="CF22" s="1">
        <f t="shared" si="1"/>
        <v>20</v>
      </c>
      <c r="CG22" s="8">
        <f t="shared" si="2"/>
        <v>700</v>
      </c>
      <c r="CH22" s="8">
        <f t="shared" si="3"/>
        <v>0</v>
      </c>
      <c r="CI22" s="9">
        <f t="shared" si="4"/>
        <v>0</v>
      </c>
      <c r="CJ22" s="9" t="str">
        <f t="shared" si="5"/>
        <v>RE</v>
      </c>
      <c r="CK22" s="12"/>
      <c r="CL22" s="12"/>
    </row>
    <row r="23" spans="1:90" ht="71.400000000000006" x14ac:dyDescent="0.3">
      <c r="A23" s="2">
        <f>[1]EXT!A32</f>
        <v>22</v>
      </c>
      <c r="B23" s="3">
        <v>206338</v>
      </c>
      <c r="C23" s="1">
        <f>[1]EXT!B32</f>
        <v>72210723</v>
      </c>
      <c r="D23" s="4" t="str">
        <f>[1]EXT!C32</f>
        <v>Pawanjit Singh</v>
      </c>
      <c r="E23" s="4" t="e">
        <f>'[1]BASIC DATA BASE'!D23</f>
        <v>#N/A</v>
      </c>
      <c r="F23" s="4" t="e">
        <f>'[1]BASIC DATA BASE'!E23</f>
        <v>#N/A</v>
      </c>
      <c r="G23" s="1"/>
      <c r="H23" s="5" t="str">
        <f>'[1]BASIC DATA BASE'!F23</f>
        <v>SCHOOL OF HOTEL MANAGEMENT, TOURISM &amp; AIRLINES MANAGEMENT</v>
      </c>
      <c r="I23" s="5" t="str">
        <f>'[1]BASIC DATA BASE'!G23</f>
        <v>B.Sc AAM</v>
      </c>
      <c r="J23" s="1" t="str">
        <f>'[1]BASIC DATA BASE'!H23</f>
        <v>SECOND</v>
      </c>
      <c r="K23" s="1" t="s">
        <v>13</v>
      </c>
      <c r="L23" s="5" t="e">
        <f>'[1]BASIC DATA BASE'!#REF!</f>
        <v>#REF!</v>
      </c>
      <c r="M23" s="1" t="str">
        <f>[1]Sheet1!E23</f>
        <v>Airport And Airlines Operations</v>
      </c>
      <c r="N23" s="1" t="str">
        <f>[1]Sheet1!F23</f>
        <v>AAM201-22</v>
      </c>
      <c r="O23" s="1">
        <f>[1]Sheet1!G23</f>
        <v>4</v>
      </c>
      <c r="P23" s="1">
        <f>[1]Sheet1!H23</f>
        <v>38</v>
      </c>
      <c r="Q23" s="1">
        <f>[1]Sheet1!I23</f>
        <v>15</v>
      </c>
      <c r="R23" s="1">
        <f>[1]Sheet1!J23</f>
        <v>53</v>
      </c>
      <c r="S23" s="1" t="str">
        <f>[1]Sheet1!K23</f>
        <v>B</v>
      </c>
      <c r="T23" s="1">
        <f>[1]Sheet1!L23</f>
        <v>6</v>
      </c>
      <c r="U23" s="1">
        <f>[1]Sheet1!M23</f>
        <v>100</v>
      </c>
      <c r="V23" s="1" t="str">
        <f>[1]Sheet2!E23</f>
        <v>Travel Agency &amp; Tour Operations</v>
      </c>
      <c r="W23" s="1" t="str">
        <f>[1]Sheet2!F23</f>
        <v>AAM202-22</v>
      </c>
      <c r="X23" s="1">
        <f>[1]Sheet2!G23</f>
        <v>4</v>
      </c>
      <c r="Y23" s="1">
        <f>[1]Sheet2!H23</f>
        <v>33</v>
      </c>
      <c r="Z23" s="1">
        <f>[1]Sheet2!I23</f>
        <v>15</v>
      </c>
      <c r="AA23" s="1">
        <f>[1]Sheet2!J23</f>
        <v>48</v>
      </c>
      <c r="AB23" s="1" t="str">
        <f>[1]Sheet2!K23</f>
        <v>C</v>
      </c>
      <c r="AC23" s="1">
        <f>[1]Sheet2!L23</f>
        <v>4</v>
      </c>
      <c r="AD23" s="1">
        <f>[1]Sheet2!M23</f>
        <v>100</v>
      </c>
      <c r="AE23" s="1" t="str">
        <f>[1]Sheet3!D23</f>
        <v>Introduction To Food &amp; Beverage Service</v>
      </c>
      <c r="AF23" s="1" t="str">
        <f>[1]Sheet3!E23</f>
        <v>AAM203-22</v>
      </c>
      <c r="AG23" s="1">
        <f>[1]Sheet3!F23</f>
        <v>4</v>
      </c>
      <c r="AH23" s="1">
        <f>[1]Sheet3!G23</f>
        <v>47</v>
      </c>
      <c r="AI23" s="1">
        <f>[1]Sheet3!H23</f>
        <v>8</v>
      </c>
      <c r="AJ23" s="1">
        <f>[1]Sheet3!I23</f>
        <v>55</v>
      </c>
      <c r="AK23" s="1" t="str">
        <f>[1]Sheet3!J23</f>
        <v>B</v>
      </c>
      <c r="AL23" s="1">
        <f>[1]Sheet3!K23</f>
        <v>6</v>
      </c>
      <c r="AM23" s="1">
        <f>[1]Sheet3!L23</f>
        <v>100</v>
      </c>
      <c r="AN23" s="1" t="str">
        <f>[1]Sheet4!D23</f>
        <v>Introduction To Food &amp; Beverage Service (Practical)</v>
      </c>
      <c r="AO23" s="1" t="str">
        <f>[1]Sheet4!E23</f>
        <v>AAM204-22</v>
      </c>
      <c r="AP23" s="1">
        <f>[1]Sheet4!F23</f>
        <v>2</v>
      </c>
      <c r="AQ23" s="1">
        <f>[1]Sheet4!G23</f>
        <v>21</v>
      </c>
      <c r="AR23" s="1">
        <f>[1]Sheet4!H23</f>
        <v>34</v>
      </c>
      <c r="AS23" s="1">
        <f>[1]Sheet4!I23</f>
        <v>55</v>
      </c>
      <c r="AT23" s="1" t="str">
        <f>[1]Sheet4!J23</f>
        <v>B</v>
      </c>
      <c r="AU23" s="1">
        <f>[1]Sheet4!K23</f>
        <v>6</v>
      </c>
      <c r="AV23" s="1">
        <f>[1]Sheet4!L23</f>
        <v>100</v>
      </c>
      <c r="AW23" s="1" t="str">
        <f>[1]Sheet5!D23</f>
        <v>Workshop On Social Etiquettes &amp; Grooming</v>
      </c>
      <c r="AX23" s="1" t="str">
        <f>[1]Sheet5!E23</f>
        <v>AAM205-22</v>
      </c>
      <c r="AY23" s="1">
        <f>[1]Sheet5!F23</f>
        <v>2</v>
      </c>
      <c r="AZ23" s="1">
        <f>[1]Sheet5!G23</f>
        <v>32</v>
      </c>
      <c r="BA23" s="1">
        <f>[1]Sheet5!H23</f>
        <v>28</v>
      </c>
      <c r="BB23" s="1">
        <f>[1]Sheet5!I23</f>
        <v>60</v>
      </c>
      <c r="BC23" s="1" t="str">
        <f>[1]Sheet5!J23</f>
        <v>B+</v>
      </c>
      <c r="BD23" s="1">
        <f>[1]Sheet5!K23</f>
        <v>7</v>
      </c>
      <c r="BE23" s="1">
        <f>[1]Sheet5!L23</f>
        <v>100</v>
      </c>
      <c r="BF23" s="1" t="str">
        <f>[1]Sheet6!D23</f>
        <v>COMMUNICATION SKILL-II</v>
      </c>
      <c r="BG23" s="1" t="str">
        <f>[1]Sheet6!E23</f>
        <v>COS102</v>
      </c>
      <c r="BH23" s="1">
        <f>[1]Sheet6!F23</f>
        <v>2</v>
      </c>
      <c r="BI23" s="1">
        <f>[1]Sheet6!G23</f>
        <v>0</v>
      </c>
      <c r="BJ23" s="1">
        <f>[1]Sheet6!H23</f>
        <v>12</v>
      </c>
      <c r="BK23" s="1">
        <f>[1]Sheet6!I23</f>
        <v>12</v>
      </c>
      <c r="BL23" s="1" t="str">
        <f>[1]Sheet6!J23</f>
        <v>RE</v>
      </c>
      <c r="BM23" s="1">
        <f>[1]Sheet6!K23</f>
        <v>0</v>
      </c>
      <c r="BN23" s="1">
        <f>[1]Sheet6!L23</f>
        <v>100</v>
      </c>
      <c r="BO23" s="1" t="str">
        <f>[1]Sheet7!D23</f>
        <v>ENVIRONMENTAL STUDIES</v>
      </c>
      <c r="BP23" s="1" t="str">
        <f>[1]Sheet7!E23</f>
        <v>EVS200</v>
      </c>
      <c r="BQ23" s="1">
        <f>[1]Sheet7!F23</f>
        <v>2</v>
      </c>
      <c r="BR23" s="1">
        <f>[1]Sheet7!G23</f>
        <v>46</v>
      </c>
      <c r="BS23" s="1">
        <f>[1]Sheet7!H23</f>
        <v>19</v>
      </c>
      <c r="BT23" s="1">
        <f>[1]Sheet7!I23</f>
        <v>65</v>
      </c>
      <c r="BU23" s="1" t="str">
        <f>[1]Sheet7!J23</f>
        <v>B+</v>
      </c>
      <c r="BV23" s="1">
        <f>[1]Sheet7!K23</f>
        <v>7</v>
      </c>
      <c r="BW23" s="1">
        <f>[1]Sheet7!L23</f>
        <v>100</v>
      </c>
      <c r="BX23" s="6"/>
      <c r="BY23" s="7">
        <f t="shared" si="0"/>
        <v>5.2</v>
      </c>
      <c r="BZ23" s="6"/>
      <c r="CA23" s="6"/>
      <c r="CB23" s="6"/>
      <c r="CC23" s="6"/>
      <c r="CD23" s="1"/>
      <c r="CE23" s="1"/>
      <c r="CF23" s="1">
        <f t="shared" si="1"/>
        <v>20</v>
      </c>
      <c r="CG23" s="8">
        <f t="shared" si="2"/>
        <v>700</v>
      </c>
      <c r="CH23" s="8">
        <f t="shared" si="3"/>
        <v>348</v>
      </c>
      <c r="CI23" s="9">
        <f t="shared" si="4"/>
        <v>52</v>
      </c>
      <c r="CJ23" s="9" t="str">
        <f t="shared" si="5"/>
        <v>RE</v>
      </c>
      <c r="CK23" s="12"/>
      <c r="CL23" s="12"/>
    </row>
    <row r="24" spans="1:90" ht="71.400000000000006" x14ac:dyDescent="0.3">
      <c r="A24" s="2">
        <f>[1]EXT!A33</f>
        <v>23</v>
      </c>
      <c r="B24" s="3">
        <v>206339</v>
      </c>
      <c r="C24" s="1">
        <f>[1]EXT!B33</f>
        <v>72210492</v>
      </c>
      <c r="D24" s="4" t="str">
        <f>[1]EXT!C33</f>
        <v>Prabhjeet Rai</v>
      </c>
      <c r="E24" s="4" t="e">
        <f>'[1]BASIC DATA BASE'!D24</f>
        <v>#N/A</v>
      </c>
      <c r="F24" s="4" t="e">
        <f>'[1]BASIC DATA BASE'!E24</f>
        <v>#N/A</v>
      </c>
      <c r="G24" s="1"/>
      <c r="H24" s="5" t="str">
        <f>'[1]BASIC DATA BASE'!F24</f>
        <v>SCHOOL OF HOTEL MANAGEMENT, TOURISM &amp; AIRLINES MANAGEMENT</v>
      </c>
      <c r="I24" s="5" t="str">
        <f>'[1]BASIC DATA BASE'!G24</f>
        <v>B.Sc AAM</v>
      </c>
      <c r="J24" s="1" t="str">
        <f>'[1]BASIC DATA BASE'!H24</f>
        <v>SECOND</v>
      </c>
      <c r="K24" s="1" t="s">
        <v>13</v>
      </c>
      <c r="L24" s="5" t="e">
        <f>'[1]BASIC DATA BASE'!#REF!</f>
        <v>#REF!</v>
      </c>
      <c r="M24" s="1" t="str">
        <f>[1]Sheet1!E24</f>
        <v>Airport And Airlines Operations</v>
      </c>
      <c r="N24" s="1" t="str">
        <f>[1]Sheet1!F24</f>
        <v>AAM201-22</v>
      </c>
      <c r="O24" s="1">
        <f>[1]Sheet1!G24</f>
        <v>4</v>
      </c>
      <c r="P24" s="1">
        <f>[1]Sheet1!H24</f>
        <v>30</v>
      </c>
      <c r="Q24" s="1">
        <f>[1]Sheet1!I24</f>
        <v>11</v>
      </c>
      <c r="R24" s="1">
        <f>[1]Sheet1!J24</f>
        <v>41</v>
      </c>
      <c r="S24" s="1" t="str">
        <f>[1]Sheet1!K24</f>
        <v>P</v>
      </c>
      <c r="T24" s="1">
        <f>[1]Sheet1!L24</f>
        <v>4</v>
      </c>
      <c r="U24" s="1">
        <f>[1]Sheet1!M24</f>
        <v>100</v>
      </c>
      <c r="V24" s="1" t="str">
        <f>[1]Sheet2!E24</f>
        <v>Travel Agency &amp; Tour Operations</v>
      </c>
      <c r="W24" s="1" t="str">
        <f>[1]Sheet2!F24</f>
        <v>AAM202-22</v>
      </c>
      <c r="X24" s="1">
        <f>[1]Sheet2!G24</f>
        <v>4</v>
      </c>
      <c r="Y24" s="1">
        <f>[1]Sheet2!H24</f>
        <v>46</v>
      </c>
      <c r="Z24" s="1">
        <f>[1]Sheet2!I24</f>
        <v>10</v>
      </c>
      <c r="AA24" s="1">
        <f>[1]Sheet2!J24</f>
        <v>56</v>
      </c>
      <c r="AB24" s="1" t="str">
        <f>[1]Sheet2!K24</f>
        <v>B</v>
      </c>
      <c r="AC24" s="1">
        <f>[1]Sheet2!L24</f>
        <v>6</v>
      </c>
      <c r="AD24" s="1">
        <f>[1]Sheet2!M24</f>
        <v>100</v>
      </c>
      <c r="AE24" s="1" t="str">
        <f>[1]Sheet3!D24</f>
        <v>Introduction To Food &amp; Beverage Service</v>
      </c>
      <c r="AF24" s="1" t="str">
        <f>[1]Sheet3!E24</f>
        <v>AAM203-22</v>
      </c>
      <c r="AG24" s="1">
        <f>[1]Sheet3!F24</f>
        <v>4</v>
      </c>
      <c r="AH24" s="1">
        <f>[1]Sheet3!G24</f>
        <v>36</v>
      </c>
      <c r="AI24" s="1">
        <f>[1]Sheet3!H24</f>
        <v>3</v>
      </c>
      <c r="AJ24" s="1">
        <f>[1]Sheet3!I24</f>
        <v>39</v>
      </c>
      <c r="AK24" s="1" t="str">
        <f>[1]Sheet3!J24</f>
        <v>RE</v>
      </c>
      <c r="AL24" s="1">
        <f>[1]Sheet3!K24</f>
        <v>0</v>
      </c>
      <c r="AM24" s="1">
        <f>[1]Sheet3!L24</f>
        <v>100</v>
      </c>
      <c r="AN24" s="1" t="str">
        <f>[1]Sheet4!D24</f>
        <v>Introduction To Food &amp; Beverage Service (Practical)</v>
      </c>
      <c r="AO24" s="1" t="str">
        <f>[1]Sheet4!E24</f>
        <v>AAM204-22</v>
      </c>
      <c r="AP24" s="1">
        <f>[1]Sheet4!F24</f>
        <v>2</v>
      </c>
      <c r="AQ24" s="1">
        <f>[1]Sheet4!G24</f>
        <v>13</v>
      </c>
      <c r="AR24" s="1">
        <f>[1]Sheet4!H24</f>
        <v>23</v>
      </c>
      <c r="AS24" s="1">
        <f>[1]Sheet4!I24</f>
        <v>36</v>
      </c>
      <c r="AT24" s="1" t="str">
        <f>[1]Sheet4!J24</f>
        <v>RE</v>
      </c>
      <c r="AU24" s="1">
        <f>[1]Sheet4!K24</f>
        <v>0</v>
      </c>
      <c r="AV24" s="1">
        <f>[1]Sheet4!L24</f>
        <v>100</v>
      </c>
      <c r="AW24" s="1" t="str">
        <f>[1]Sheet5!D24</f>
        <v>Workshop On Social Etiquettes &amp; Grooming</v>
      </c>
      <c r="AX24" s="1" t="str">
        <f>[1]Sheet5!E24</f>
        <v>AAM205-22</v>
      </c>
      <c r="AY24" s="1">
        <f>[1]Sheet5!F24</f>
        <v>2</v>
      </c>
      <c r="AZ24" s="1">
        <f>[1]Sheet5!G24</f>
        <v>32</v>
      </c>
      <c r="BA24" s="1">
        <f>[1]Sheet5!H24</f>
        <v>23</v>
      </c>
      <c r="BB24" s="1">
        <f>[1]Sheet5!I24</f>
        <v>55</v>
      </c>
      <c r="BC24" s="1" t="str">
        <f>[1]Sheet5!J24</f>
        <v>B</v>
      </c>
      <c r="BD24" s="1">
        <f>[1]Sheet5!K24</f>
        <v>6</v>
      </c>
      <c r="BE24" s="1">
        <f>[1]Sheet5!L24</f>
        <v>100</v>
      </c>
      <c r="BF24" s="1" t="str">
        <f>[1]Sheet6!D24</f>
        <v>COMMUNICATION SKILL-II</v>
      </c>
      <c r="BG24" s="1" t="str">
        <f>[1]Sheet6!E24</f>
        <v>COS102</v>
      </c>
      <c r="BH24" s="1">
        <f>[1]Sheet6!F24</f>
        <v>2</v>
      </c>
      <c r="BI24" s="1">
        <f>[1]Sheet6!G24</f>
        <v>31</v>
      </c>
      <c r="BJ24" s="1">
        <f>[1]Sheet6!H24</f>
        <v>11</v>
      </c>
      <c r="BK24" s="1">
        <f>[1]Sheet6!I24</f>
        <v>42</v>
      </c>
      <c r="BL24" s="1" t="str">
        <f>[1]Sheet6!J24</f>
        <v>P</v>
      </c>
      <c r="BM24" s="1">
        <f>[1]Sheet6!K24</f>
        <v>4</v>
      </c>
      <c r="BN24" s="1">
        <f>[1]Sheet6!L24</f>
        <v>100</v>
      </c>
      <c r="BO24" s="1" t="str">
        <f>[1]Sheet7!D24</f>
        <v>ENVIRONMENTAL STUDIES</v>
      </c>
      <c r="BP24" s="1" t="str">
        <f>[1]Sheet7!E24</f>
        <v>EVS200</v>
      </c>
      <c r="BQ24" s="1">
        <f>[1]Sheet7!F24</f>
        <v>2</v>
      </c>
      <c r="BR24" s="1">
        <f>[1]Sheet7!G24</f>
        <v>54</v>
      </c>
      <c r="BS24" s="1">
        <f>[1]Sheet7!H24</f>
        <v>18</v>
      </c>
      <c r="BT24" s="1">
        <f>[1]Sheet7!I24</f>
        <v>72</v>
      </c>
      <c r="BU24" s="1" t="str">
        <f>[1]Sheet7!J24</f>
        <v>A</v>
      </c>
      <c r="BV24" s="1">
        <f>[1]Sheet7!K24</f>
        <v>8</v>
      </c>
      <c r="BW24" s="1">
        <f>[1]Sheet7!L24</f>
        <v>100</v>
      </c>
      <c r="BX24" s="6"/>
      <c r="BY24" s="7">
        <f t="shared" si="0"/>
        <v>3.8</v>
      </c>
      <c r="BZ24" s="6"/>
      <c r="CA24" s="6"/>
      <c r="CB24" s="6"/>
      <c r="CC24" s="6"/>
      <c r="CD24" s="1"/>
      <c r="CE24" s="1"/>
      <c r="CF24" s="1">
        <f t="shared" si="1"/>
        <v>20</v>
      </c>
      <c r="CG24" s="8">
        <f t="shared" si="2"/>
        <v>700</v>
      </c>
      <c r="CH24" s="8">
        <f t="shared" si="3"/>
        <v>341</v>
      </c>
      <c r="CI24" s="9">
        <f t="shared" si="4"/>
        <v>38</v>
      </c>
      <c r="CJ24" s="9" t="str">
        <f t="shared" si="5"/>
        <v>RE</v>
      </c>
      <c r="CK24" s="12"/>
      <c r="CL24" s="12"/>
    </row>
    <row r="25" spans="1:90" ht="71.400000000000006" x14ac:dyDescent="0.3">
      <c r="A25" s="2">
        <f>[1]EXT!A34</f>
        <v>24</v>
      </c>
      <c r="B25" s="3">
        <v>206340</v>
      </c>
      <c r="C25" s="1">
        <f>[1]EXT!B34</f>
        <v>72210288</v>
      </c>
      <c r="D25" s="4" t="str">
        <f>[1]EXT!C34</f>
        <v>Priya</v>
      </c>
      <c r="E25" s="4" t="e">
        <f>'[1]BASIC DATA BASE'!D25</f>
        <v>#N/A</v>
      </c>
      <c r="F25" s="4" t="e">
        <f>'[1]BASIC DATA BASE'!E25</f>
        <v>#N/A</v>
      </c>
      <c r="G25" s="1"/>
      <c r="H25" s="5" t="str">
        <f>'[1]BASIC DATA BASE'!F25</f>
        <v>SCHOOL OF HOTEL MANAGEMENT, TOURISM &amp; AIRLINES MANAGEMENT</v>
      </c>
      <c r="I25" s="5" t="str">
        <f>'[1]BASIC DATA BASE'!G25</f>
        <v>B.Sc AAM</v>
      </c>
      <c r="J25" s="1" t="str">
        <f>'[1]BASIC DATA BASE'!H25</f>
        <v>SECOND</v>
      </c>
      <c r="K25" s="1" t="s">
        <v>13</v>
      </c>
      <c r="L25" s="5" t="e">
        <f>'[1]BASIC DATA BASE'!#REF!</f>
        <v>#REF!</v>
      </c>
      <c r="M25" s="1" t="str">
        <f>[1]Sheet1!E25</f>
        <v>Airport And Airlines Operations</v>
      </c>
      <c r="N25" s="1" t="str">
        <f>[1]Sheet1!F25</f>
        <v>AAM201-22</v>
      </c>
      <c r="O25" s="1">
        <f>[1]Sheet1!G25</f>
        <v>4</v>
      </c>
      <c r="P25" s="1">
        <f>[1]Sheet1!H25</f>
        <v>48</v>
      </c>
      <c r="Q25" s="1">
        <f>[1]Sheet1!I25</f>
        <v>11</v>
      </c>
      <c r="R25" s="1">
        <f>[1]Sheet1!J25</f>
        <v>59</v>
      </c>
      <c r="S25" s="1" t="str">
        <f>[1]Sheet1!K25</f>
        <v>B</v>
      </c>
      <c r="T25" s="1">
        <f>[1]Sheet1!L25</f>
        <v>6</v>
      </c>
      <c r="U25" s="1">
        <f>[1]Sheet1!M25</f>
        <v>100</v>
      </c>
      <c r="V25" s="1" t="str">
        <f>[1]Sheet2!E25</f>
        <v>Travel Agency &amp; Tour Operations</v>
      </c>
      <c r="W25" s="1" t="str">
        <f>[1]Sheet2!F25</f>
        <v>AAM202-22</v>
      </c>
      <c r="X25" s="1">
        <f>[1]Sheet2!G25</f>
        <v>4</v>
      </c>
      <c r="Y25" s="1">
        <f>[1]Sheet2!H25</f>
        <v>48</v>
      </c>
      <c r="Z25" s="1">
        <f>[1]Sheet2!I25</f>
        <v>14</v>
      </c>
      <c r="AA25" s="1">
        <f>[1]Sheet2!J25</f>
        <v>62</v>
      </c>
      <c r="AB25" s="1" t="str">
        <f>[1]Sheet2!K25</f>
        <v>B+</v>
      </c>
      <c r="AC25" s="1">
        <f>[1]Sheet2!L25</f>
        <v>7</v>
      </c>
      <c r="AD25" s="1">
        <f>[1]Sheet2!M25</f>
        <v>100</v>
      </c>
      <c r="AE25" s="1" t="str">
        <f>[1]Sheet3!D25</f>
        <v>Introduction To Food &amp; Beverage Service</v>
      </c>
      <c r="AF25" s="1" t="str">
        <f>[1]Sheet3!E25</f>
        <v>AAM203-22</v>
      </c>
      <c r="AG25" s="1">
        <f>[1]Sheet3!F25</f>
        <v>4</v>
      </c>
      <c r="AH25" s="1">
        <f>[1]Sheet3!G25</f>
        <v>66</v>
      </c>
      <c r="AI25" s="1">
        <f>[1]Sheet3!H25</f>
        <v>21</v>
      </c>
      <c r="AJ25" s="1">
        <f>[1]Sheet3!I25</f>
        <v>87</v>
      </c>
      <c r="AK25" s="1" t="str">
        <f>[1]Sheet3!J25</f>
        <v>A+</v>
      </c>
      <c r="AL25" s="1">
        <f>[1]Sheet3!K25</f>
        <v>9</v>
      </c>
      <c r="AM25" s="1">
        <f>[1]Sheet3!L25</f>
        <v>100</v>
      </c>
      <c r="AN25" s="1" t="str">
        <f>[1]Sheet4!D25</f>
        <v>Introduction To Food &amp; Beverage Service (Practical)</v>
      </c>
      <c r="AO25" s="1" t="str">
        <f>[1]Sheet4!E25</f>
        <v>AAM204-22</v>
      </c>
      <c r="AP25" s="1">
        <f>[1]Sheet4!F25</f>
        <v>2</v>
      </c>
      <c r="AQ25" s="1">
        <f>[1]Sheet4!G25</f>
        <v>20</v>
      </c>
      <c r="AR25" s="1">
        <f>[1]Sheet4!H25</f>
        <v>30</v>
      </c>
      <c r="AS25" s="1">
        <f>[1]Sheet4!I25</f>
        <v>50</v>
      </c>
      <c r="AT25" s="1" t="str">
        <f>[1]Sheet4!J25</f>
        <v>B</v>
      </c>
      <c r="AU25" s="1">
        <f>[1]Sheet4!K25</f>
        <v>6</v>
      </c>
      <c r="AV25" s="1">
        <f>[1]Sheet4!L25</f>
        <v>100</v>
      </c>
      <c r="AW25" s="1" t="str">
        <f>[1]Sheet5!D25</f>
        <v>Workshop On Social Etiquettes &amp; Grooming</v>
      </c>
      <c r="AX25" s="1" t="str">
        <f>[1]Sheet5!E25</f>
        <v>AAM205-22</v>
      </c>
      <c r="AY25" s="1">
        <f>[1]Sheet5!F25</f>
        <v>2</v>
      </c>
      <c r="AZ25" s="1">
        <f>[1]Sheet5!G25</f>
        <v>28</v>
      </c>
      <c r="BA25" s="1">
        <f>[1]Sheet5!H25</f>
        <v>19</v>
      </c>
      <c r="BB25" s="1">
        <f>[1]Sheet5!I25</f>
        <v>47</v>
      </c>
      <c r="BC25" s="1" t="str">
        <f>[1]Sheet5!J25</f>
        <v>C</v>
      </c>
      <c r="BD25" s="1">
        <f>[1]Sheet5!K25</f>
        <v>4</v>
      </c>
      <c r="BE25" s="1">
        <f>[1]Sheet5!L25</f>
        <v>100</v>
      </c>
      <c r="BF25" s="1" t="str">
        <f>[1]Sheet6!D25</f>
        <v>COMMUNICATION SKILL-II</v>
      </c>
      <c r="BG25" s="1" t="str">
        <f>[1]Sheet6!E25</f>
        <v>COS102</v>
      </c>
      <c r="BH25" s="1">
        <f>[1]Sheet6!F25</f>
        <v>2</v>
      </c>
      <c r="BI25" s="1">
        <f>[1]Sheet6!G25</f>
        <v>38</v>
      </c>
      <c r="BJ25" s="1">
        <f>[1]Sheet6!H25</f>
        <v>16</v>
      </c>
      <c r="BK25" s="1">
        <f>[1]Sheet6!I25</f>
        <v>54</v>
      </c>
      <c r="BL25" s="1" t="str">
        <f>[1]Sheet6!J25</f>
        <v>B</v>
      </c>
      <c r="BM25" s="1">
        <f>[1]Sheet6!K25</f>
        <v>6</v>
      </c>
      <c r="BN25" s="1">
        <f>[1]Sheet6!L25</f>
        <v>100</v>
      </c>
      <c r="BO25" s="1" t="str">
        <f>[1]Sheet7!D25</f>
        <v>ENVIRONMENTAL STUDIES</v>
      </c>
      <c r="BP25" s="1" t="str">
        <f>[1]Sheet7!E25</f>
        <v>EVS200</v>
      </c>
      <c r="BQ25" s="1">
        <f>[1]Sheet7!F25</f>
        <v>2</v>
      </c>
      <c r="BR25" s="1">
        <f>[1]Sheet7!G25</f>
        <v>56</v>
      </c>
      <c r="BS25" s="1">
        <f>[1]Sheet7!H25</f>
        <v>15</v>
      </c>
      <c r="BT25" s="1">
        <f>[1]Sheet7!I25</f>
        <v>71</v>
      </c>
      <c r="BU25" s="1" t="str">
        <f>[1]Sheet7!J25</f>
        <v>A</v>
      </c>
      <c r="BV25" s="1">
        <f>[1]Sheet7!K25</f>
        <v>8</v>
      </c>
      <c r="BW25" s="1">
        <f>[1]Sheet7!L25</f>
        <v>100</v>
      </c>
      <c r="BX25" s="6"/>
      <c r="BY25" s="7">
        <f t="shared" si="0"/>
        <v>6.8</v>
      </c>
      <c r="BZ25" s="6"/>
      <c r="CA25" s="6"/>
      <c r="CB25" s="6"/>
      <c r="CC25" s="6"/>
      <c r="CD25" s="1"/>
      <c r="CE25" s="1"/>
      <c r="CF25" s="1">
        <f t="shared" si="1"/>
        <v>20</v>
      </c>
      <c r="CG25" s="8">
        <f t="shared" si="2"/>
        <v>700</v>
      </c>
      <c r="CH25" s="8">
        <f t="shared" si="3"/>
        <v>430</v>
      </c>
      <c r="CI25" s="9">
        <f t="shared" si="4"/>
        <v>68</v>
      </c>
      <c r="CJ25" s="9" t="str">
        <f t="shared" si="5"/>
        <v>PASS</v>
      </c>
      <c r="CK25" s="12"/>
      <c r="CL25" s="12"/>
    </row>
    <row r="26" spans="1:90" ht="71.400000000000006" x14ac:dyDescent="0.3">
      <c r="A26" s="2">
        <f>[1]EXT!A35</f>
        <v>25</v>
      </c>
      <c r="B26" s="3">
        <v>206341</v>
      </c>
      <c r="C26" s="1">
        <f>[1]EXT!B35</f>
        <v>72212522</v>
      </c>
      <c r="D26" s="4" t="str">
        <f>[1]EXT!C35</f>
        <v>Priya</v>
      </c>
      <c r="E26" s="4" t="e">
        <f>'[1]BASIC DATA BASE'!D26</f>
        <v>#N/A</v>
      </c>
      <c r="F26" s="4" t="e">
        <f>'[1]BASIC DATA BASE'!E26</f>
        <v>#N/A</v>
      </c>
      <c r="G26" s="1"/>
      <c r="H26" s="5" t="str">
        <f>'[1]BASIC DATA BASE'!F26</f>
        <v>SCHOOL OF HOTEL MANAGEMENT, TOURISM &amp; AIRLINES MANAGEMENT</v>
      </c>
      <c r="I26" s="5" t="str">
        <f>'[1]BASIC DATA BASE'!G26</f>
        <v>B.Sc AAM</v>
      </c>
      <c r="J26" s="1" t="str">
        <f>'[1]BASIC DATA BASE'!H26</f>
        <v>SECOND</v>
      </c>
      <c r="K26" s="1" t="s">
        <v>13</v>
      </c>
      <c r="L26" s="5" t="e">
        <f>'[1]BASIC DATA BASE'!#REF!</f>
        <v>#REF!</v>
      </c>
      <c r="M26" s="1" t="str">
        <f>[1]Sheet1!E26</f>
        <v>Airport And Airlines Operations</v>
      </c>
      <c r="N26" s="1" t="str">
        <f>[1]Sheet1!F26</f>
        <v>AAM201-22</v>
      </c>
      <c r="O26" s="1">
        <f>[1]Sheet1!G26</f>
        <v>4</v>
      </c>
      <c r="P26" s="1">
        <f>[1]Sheet1!H26</f>
        <v>49</v>
      </c>
      <c r="Q26" s="1">
        <f>[1]Sheet1!I26</f>
        <v>15</v>
      </c>
      <c r="R26" s="1">
        <f>[1]Sheet1!J26</f>
        <v>64</v>
      </c>
      <c r="S26" s="1" t="str">
        <f>[1]Sheet1!K26</f>
        <v>B+</v>
      </c>
      <c r="T26" s="1">
        <f>[1]Sheet1!L26</f>
        <v>7</v>
      </c>
      <c r="U26" s="1">
        <f>[1]Sheet1!M26</f>
        <v>100</v>
      </c>
      <c r="V26" s="1" t="str">
        <f>[1]Sheet2!E26</f>
        <v>Travel Agency &amp; Tour Operations</v>
      </c>
      <c r="W26" s="1" t="str">
        <f>[1]Sheet2!F26</f>
        <v>AAM202-22</v>
      </c>
      <c r="X26" s="1">
        <f>[1]Sheet2!G26</f>
        <v>4</v>
      </c>
      <c r="Y26" s="1">
        <f>[1]Sheet2!H26</f>
        <v>54</v>
      </c>
      <c r="Z26" s="1">
        <f>[1]Sheet2!I26</f>
        <v>16</v>
      </c>
      <c r="AA26" s="1">
        <f>[1]Sheet2!J26</f>
        <v>70</v>
      </c>
      <c r="AB26" s="1" t="str">
        <f>[1]Sheet2!K26</f>
        <v>A</v>
      </c>
      <c r="AC26" s="1">
        <f>[1]Sheet2!L26</f>
        <v>8</v>
      </c>
      <c r="AD26" s="1">
        <f>[1]Sheet2!M26</f>
        <v>100</v>
      </c>
      <c r="AE26" s="1" t="str">
        <f>[1]Sheet3!D26</f>
        <v>Introduction To Food &amp; Beverage Service</v>
      </c>
      <c r="AF26" s="1" t="str">
        <f>[1]Sheet3!E26</f>
        <v>AAM203-22</v>
      </c>
      <c r="AG26" s="1">
        <f>[1]Sheet3!F26</f>
        <v>4</v>
      </c>
      <c r="AH26" s="1">
        <f>[1]Sheet3!G26</f>
        <v>58</v>
      </c>
      <c r="AI26" s="1">
        <f>[1]Sheet3!H26</f>
        <v>18</v>
      </c>
      <c r="AJ26" s="1">
        <f>[1]Sheet3!I26</f>
        <v>76</v>
      </c>
      <c r="AK26" s="1" t="str">
        <f>[1]Sheet3!J26</f>
        <v>A</v>
      </c>
      <c r="AL26" s="1">
        <f>[1]Sheet3!K26</f>
        <v>8</v>
      </c>
      <c r="AM26" s="1">
        <f>[1]Sheet3!L26</f>
        <v>100</v>
      </c>
      <c r="AN26" s="1" t="str">
        <f>[1]Sheet4!D26</f>
        <v>Introduction To Food &amp; Beverage Service (Practical)</v>
      </c>
      <c r="AO26" s="1" t="str">
        <f>[1]Sheet4!E26</f>
        <v>AAM204-22</v>
      </c>
      <c r="AP26" s="1">
        <f>[1]Sheet4!F26</f>
        <v>2</v>
      </c>
      <c r="AQ26" s="1">
        <f>[1]Sheet4!G26</f>
        <v>23</v>
      </c>
      <c r="AR26" s="1">
        <f>[1]Sheet4!H26</f>
        <v>43</v>
      </c>
      <c r="AS26" s="1">
        <f>[1]Sheet4!I26</f>
        <v>66</v>
      </c>
      <c r="AT26" s="1" t="str">
        <f>[1]Sheet4!J26</f>
        <v>B+</v>
      </c>
      <c r="AU26" s="1">
        <f>[1]Sheet4!K26</f>
        <v>7</v>
      </c>
      <c r="AV26" s="1">
        <f>[1]Sheet4!L26</f>
        <v>100</v>
      </c>
      <c r="AW26" s="1" t="str">
        <f>[1]Sheet5!D26</f>
        <v>Workshop On Social Etiquettes &amp; Grooming</v>
      </c>
      <c r="AX26" s="1" t="str">
        <f>[1]Sheet5!E26</f>
        <v>AAM205-22</v>
      </c>
      <c r="AY26" s="1">
        <f>[1]Sheet5!F26</f>
        <v>2</v>
      </c>
      <c r="AZ26" s="1">
        <f>[1]Sheet5!G26</f>
        <v>34</v>
      </c>
      <c r="BA26" s="1">
        <f>[1]Sheet5!H26</f>
        <v>20</v>
      </c>
      <c r="BB26" s="1">
        <f>[1]Sheet5!I26</f>
        <v>54</v>
      </c>
      <c r="BC26" s="1" t="str">
        <f>[1]Sheet5!J26</f>
        <v>B</v>
      </c>
      <c r="BD26" s="1">
        <f>[1]Sheet5!K26</f>
        <v>6</v>
      </c>
      <c r="BE26" s="1">
        <f>[1]Sheet5!L26</f>
        <v>100</v>
      </c>
      <c r="BF26" s="1" t="str">
        <f>[1]Sheet6!D26</f>
        <v>COMMUNICATION SKILL-II</v>
      </c>
      <c r="BG26" s="1" t="str">
        <f>[1]Sheet6!E26</f>
        <v>COS102</v>
      </c>
      <c r="BH26" s="1">
        <f>[1]Sheet6!F26</f>
        <v>2</v>
      </c>
      <c r="BI26" s="1">
        <f>[1]Sheet6!G26</f>
        <v>35</v>
      </c>
      <c r="BJ26" s="1">
        <f>[1]Sheet6!H26</f>
        <v>22</v>
      </c>
      <c r="BK26" s="1">
        <f>[1]Sheet6!I26</f>
        <v>57</v>
      </c>
      <c r="BL26" s="1" t="str">
        <f>[1]Sheet6!J26</f>
        <v>B</v>
      </c>
      <c r="BM26" s="1">
        <f>[1]Sheet6!K26</f>
        <v>6</v>
      </c>
      <c r="BN26" s="1">
        <f>[1]Sheet6!L26</f>
        <v>100</v>
      </c>
      <c r="BO26" s="1" t="str">
        <f>[1]Sheet7!D26</f>
        <v>ENVIRONMENTAL STUDIES</v>
      </c>
      <c r="BP26" s="1" t="str">
        <f>[1]Sheet7!E26</f>
        <v>EVS200</v>
      </c>
      <c r="BQ26" s="1">
        <f>[1]Sheet7!F26</f>
        <v>2</v>
      </c>
      <c r="BR26" s="1">
        <f>[1]Sheet7!G26</f>
        <v>50</v>
      </c>
      <c r="BS26" s="1">
        <f>[1]Sheet7!H26</f>
        <v>20</v>
      </c>
      <c r="BT26" s="1">
        <f>[1]Sheet7!I26</f>
        <v>70</v>
      </c>
      <c r="BU26" s="1" t="str">
        <f>[1]Sheet7!J26</f>
        <v>A</v>
      </c>
      <c r="BV26" s="1">
        <f>[1]Sheet7!K26</f>
        <v>8</v>
      </c>
      <c r="BW26" s="1">
        <f>[1]Sheet7!L26</f>
        <v>100</v>
      </c>
      <c r="BX26" s="6"/>
      <c r="BY26" s="7">
        <f t="shared" si="0"/>
        <v>7.3</v>
      </c>
      <c r="BZ26" s="6"/>
      <c r="CA26" s="6"/>
      <c r="CB26" s="6"/>
      <c r="CC26" s="6"/>
      <c r="CD26" s="1"/>
      <c r="CE26" s="1"/>
      <c r="CF26" s="1">
        <f t="shared" si="1"/>
        <v>20</v>
      </c>
      <c r="CG26" s="8">
        <f t="shared" si="2"/>
        <v>700</v>
      </c>
      <c r="CH26" s="8">
        <f t="shared" si="3"/>
        <v>457</v>
      </c>
      <c r="CI26" s="9">
        <f t="shared" si="4"/>
        <v>73</v>
      </c>
      <c r="CJ26" s="9" t="str">
        <f t="shared" si="5"/>
        <v>PASS</v>
      </c>
      <c r="CK26" s="12"/>
      <c r="CL26" s="12"/>
    </row>
    <row r="27" spans="1:90" ht="71.400000000000006" x14ac:dyDescent="0.3">
      <c r="A27" s="2">
        <f>[1]EXT!A36</f>
        <v>26</v>
      </c>
      <c r="B27" s="3">
        <v>206342</v>
      </c>
      <c r="C27" s="1">
        <f>[1]EXT!B36</f>
        <v>72212562</v>
      </c>
      <c r="D27" s="4" t="str">
        <f>[1]EXT!C36</f>
        <v>Priya Thakur</v>
      </c>
      <c r="E27" s="4" t="e">
        <f>'[1]BASIC DATA BASE'!D27</f>
        <v>#N/A</v>
      </c>
      <c r="F27" s="4" t="e">
        <f>'[1]BASIC DATA BASE'!E27</f>
        <v>#N/A</v>
      </c>
      <c r="G27" s="1"/>
      <c r="H27" s="5" t="str">
        <f>'[1]BASIC DATA BASE'!F27</f>
        <v>SCHOOL OF HOTEL MANAGEMENT, TOURISM &amp; AIRLINES MANAGEMENT</v>
      </c>
      <c r="I27" s="5" t="str">
        <f>'[1]BASIC DATA BASE'!G27</f>
        <v>B.Sc AAM</v>
      </c>
      <c r="J27" s="1" t="str">
        <f>'[1]BASIC DATA BASE'!H27</f>
        <v>SECOND</v>
      </c>
      <c r="K27" s="1" t="s">
        <v>13</v>
      </c>
      <c r="L27" s="5" t="e">
        <f>'[1]BASIC DATA BASE'!#REF!</f>
        <v>#REF!</v>
      </c>
      <c r="M27" s="1" t="str">
        <f>[1]Sheet1!E27</f>
        <v>Airport And Airlines Operations</v>
      </c>
      <c r="N27" s="1" t="str">
        <f>[1]Sheet1!F27</f>
        <v>AAM201-22</v>
      </c>
      <c r="O27" s="1">
        <f>[1]Sheet1!G27</f>
        <v>4</v>
      </c>
      <c r="P27" s="1">
        <f>[1]Sheet1!H27</f>
        <v>32</v>
      </c>
      <c r="Q27" s="1">
        <f>[1]Sheet1!I27</f>
        <v>8</v>
      </c>
      <c r="R27" s="1">
        <f>[1]Sheet1!J27</f>
        <v>40</v>
      </c>
      <c r="S27" s="1" t="str">
        <f>[1]Sheet1!K27</f>
        <v>P</v>
      </c>
      <c r="T27" s="1">
        <f>[1]Sheet1!L27</f>
        <v>4</v>
      </c>
      <c r="U27" s="1">
        <f>[1]Sheet1!M27</f>
        <v>100</v>
      </c>
      <c r="V27" s="1" t="str">
        <f>[1]Sheet2!E27</f>
        <v>Travel Agency &amp; Tour Operations</v>
      </c>
      <c r="W27" s="1" t="str">
        <f>[1]Sheet2!F27</f>
        <v>AAM202-22</v>
      </c>
      <c r="X27" s="1">
        <f>[1]Sheet2!G27</f>
        <v>4</v>
      </c>
      <c r="Y27" s="1">
        <f>[1]Sheet2!H27</f>
        <v>49</v>
      </c>
      <c r="Z27" s="1">
        <f>[1]Sheet2!I27</f>
        <v>15</v>
      </c>
      <c r="AA27" s="1">
        <f>[1]Sheet2!J27</f>
        <v>64</v>
      </c>
      <c r="AB27" s="1" t="str">
        <f>[1]Sheet2!K27</f>
        <v>B+</v>
      </c>
      <c r="AC27" s="1">
        <f>[1]Sheet2!L27</f>
        <v>7</v>
      </c>
      <c r="AD27" s="1">
        <f>[1]Sheet2!M27</f>
        <v>100</v>
      </c>
      <c r="AE27" s="1" t="str">
        <f>[1]Sheet3!D27</f>
        <v>Introduction To Food &amp; Beverage Service</v>
      </c>
      <c r="AF27" s="1" t="str">
        <f>[1]Sheet3!E27</f>
        <v>AAM203-22</v>
      </c>
      <c r="AG27" s="1">
        <f>[1]Sheet3!F27</f>
        <v>4</v>
      </c>
      <c r="AH27" s="1">
        <f>[1]Sheet3!G27</f>
        <v>44</v>
      </c>
      <c r="AI27" s="1">
        <f>[1]Sheet3!H27</f>
        <v>16</v>
      </c>
      <c r="AJ27" s="1">
        <f>[1]Sheet3!I27</f>
        <v>60</v>
      </c>
      <c r="AK27" s="1" t="str">
        <f>[1]Sheet3!J27</f>
        <v>B+</v>
      </c>
      <c r="AL27" s="1">
        <f>[1]Sheet3!K27</f>
        <v>7</v>
      </c>
      <c r="AM27" s="1">
        <f>[1]Sheet3!L27</f>
        <v>100</v>
      </c>
      <c r="AN27" s="1" t="str">
        <f>[1]Sheet4!D27</f>
        <v>Introduction To Food &amp; Beverage Service (Practical)</v>
      </c>
      <c r="AO27" s="1" t="str">
        <f>[1]Sheet4!E27</f>
        <v>AAM204-22</v>
      </c>
      <c r="AP27" s="1">
        <f>[1]Sheet4!F27</f>
        <v>2</v>
      </c>
      <c r="AQ27" s="1">
        <f>[1]Sheet4!G27</f>
        <v>15</v>
      </c>
      <c r="AR27" s="1">
        <f>[1]Sheet4!H27</f>
        <v>31</v>
      </c>
      <c r="AS27" s="1">
        <f>[1]Sheet4!I27</f>
        <v>46</v>
      </c>
      <c r="AT27" s="1" t="str">
        <f>[1]Sheet4!J27</f>
        <v>C</v>
      </c>
      <c r="AU27" s="1">
        <f>[1]Sheet4!K27</f>
        <v>4</v>
      </c>
      <c r="AV27" s="1">
        <f>[1]Sheet4!L27</f>
        <v>100</v>
      </c>
      <c r="AW27" s="1" t="str">
        <f>[1]Sheet5!D27</f>
        <v>Workshop On Social Etiquettes &amp; Grooming</v>
      </c>
      <c r="AX27" s="1" t="str">
        <f>[1]Sheet5!E27</f>
        <v>AAM205-22</v>
      </c>
      <c r="AY27" s="1">
        <f>[1]Sheet5!F27</f>
        <v>2</v>
      </c>
      <c r="AZ27" s="1">
        <f>[1]Sheet5!G27</f>
        <v>29</v>
      </c>
      <c r="BA27" s="1">
        <f>[1]Sheet5!H27</f>
        <v>20</v>
      </c>
      <c r="BB27" s="1">
        <f>[1]Sheet5!I27</f>
        <v>49</v>
      </c>
      <c r="BC27" s="1" t="str">
        <f>[1]Sheet5!J27</f>
        <v>C</v>
      </c>
      <c r="BD27" s="1">
        <f>[1]Sheet5!K27</f>
        <v>4</v>
      </c>
      <c r="BE27" s="1">
        <f>[1]Sheet5!L27</f>
        <v>100</v>
      </c>
      <c r="BF27" s="1" t="str">
        <f>[1]Sheet6!D27</f>
        <v>COMMUNICATION SKILL-II</v>
      </c>
      <c r="BG27" s="1" t="str">
        <f>[1]Sheet6!E27</f>
        <v>COS102</v>
      </c>
      <c r="BH27" s="1">
        <f>[1]Sheet6!F27</f>
        <v>2</v>
      </c>
      <c r="BI27" s="1">
        <f>[1]Sheet6!G27</f>
        <v>40</v>
      </c>
      <c r="BJ27" s="1">
        <f>[1]Sheet6!H27</f>
        <v>23</v>
      </c>
      <c r="BK27" s="1">
        <f>[1]Sheet6!I27</f>
        <v>63</v>
      </c>
      <c r="BL27" s="1" t="str">
        <f>[1]Sheet6!J27</f>
        <v>B+</v>
      </c>
      <c r="BM27" s="1">
        <f>[1]Sheet6!K27</f>
        <v>7</v>
      </c>
      <c r="BN27" s="1">
        <f>[1]Sheet6!L27</f>
        <v>100</v>
      </c>
      <c r="BO27" s="1" t="str">
        <f>[1]Sheet7!D27</f>
        <v>ENVIRONMENTAL STUDIES</v>
      </c>
      <c r="BP27" s="1" t="str">
        <f>[1]Sheet7!E27</f>
        <v>EVS200</v>
      </c>
      <c r="BQ27" s="1">
        <f>[1]Sheet7!F27</f>
        <v>2</v>
      </c>
      <c r="BR27" s="1">
        <f>[1]Sheet7!G27</f>
        <v>25</v>
      </c>
      <c r="BS27" s="1">
        <f>[1]Sheet7!H27</f>
        <v>18</v>
      </c>
      <c r="BT27" s="1">
        <f>[1]Sheet7!I27</f>
        <v>43</v>
      </c>
      <c r="BU27" s="1" t="str">
        <f>[1]Sheet7!J27</f>
        <v>P</v>
      </c>
      <c r="BV27" s="1">
        <f>[1]Sheet7!K27</f>
        <v>4</v>
      </c>
      <c r="BW27" s="1">
        <f>[1]Sheet7!L27</f>
        <v>100</v>
      </c>
      <c r="BX27" s="6"/>
      <c r="BY27" s="7">
        <f t="shared" si="0"/>
        <v>5.5</v>
      </c>
      <c r="BZ27" s="6"/>
      <c r="CA27" s="6"/>
      <c r="CB27" s="6"/>
      <c r="CC27" s="6"/>
      <c r="CD27" s="1"/>
      <c r="CE27" s="1"/>
      <c r="CF27" s="1">
        <f t="shared" si="1"/>
        <v>20</v>
      </c>
      <c r="CG27" s="8">
        <f t="shared" si="2"/>
        <v>700</v>
      </c>
      <c r="CH27" s="8">
        <f t="shared" si="3"/>
        <v>365</v>
      </c>
      <c r="CI27" s="9">
        <f t="shared" si="4"/>
        <v>55</v>
      </c>
      <c r="CJ27" s="9" t="str">
        <f t="shared" si="5"/>
        <v>PASS</v>
      </c>
      <c r="CK27" s="12"/>
      <c r="CL27" s="12"/>
    </row>
    <row r="28" spans="1:90" ht="71.400000000000006" x14ac:dyDescent="0.3">
      <c r="A28" s="2">
        <f>[1]EXT!A37</f>
        <v>27</v>
      </c>
      <c r="B28" s="3">
        <v>206343</v>
      </c>
      <c r="C28" s="1">
        <f>[1]EXT!B37</f>
        <v>72212728</v>
      </c>
      <c r="D28" s="4" t="str">
        <f>[1]EXT!C37</f>
        <v>Ravinder Singh</v>
      </c>
      <c r="E28" s="4" t="e">
        <f>'[1]BASIC DATA BASE'!D28</f>
        <v>#N/A</v>
      </c>
      <c r="F28" s="4" t="e">
        <f>'[1]BASIC DATA BASE'!E28</f>
        <v>#N/A</v>
      </c>
      <c r="G28" s="1"/>
      <c r="H28" s="5" t="str">
        <f>'[1]BASIC DATA BASE'!F28</f>
        <v>SCHOOL OF HOTEL MANAGEMENT, TOURISM &amp; AIRLINES MANAGEMENT</v>
      </c>
      <c r="I28" s="5" t="str">
        <f>'[1]BASIC DATA BASE'!G28</f>
        <v>B.Sc AAM</v>
      </c>
      <c r="J28" s="1" t="str">
        <f>'[1]BASIC DATA BASE'!H28</f>
        <v>SECOND</v>
      </c>
      <c r="K28" s="1" t="s">
        <v>13</v>
      </c>
      <c r="L28" s="5" t="e">
        <f>'[1]BASIC DATA BASE'!#REF!</f>
        <v>#REF!</v>
      </c>
      <c r="M28" s="1" t="str">
        <f>[1]Sheet1!E28</f>
        <v>Airport And Airlines Operations</v>
      </c>
      <c r="N28" s="1" t="str">
        <f>[1]Sheet1!F28</f>
        <v>AAM201-22</v>
      </c>
      <c r="O28" s="1">
        <f>[1]Sheet1!G28</f>
        <v>4</v>
      </c>
      <c r="P28" s="1">
        <f>[1]Sheet1!H28</f>
        <v>0</v>
      </c>
      <c r="Q28" s="1">
        <f>[1]Sheet1!I28</f>
        <v>0</v>
      </c>
      <c r="R28" s="1">
        <f>[1]Sheet1!J28</f>
        <v>0</v>
      </c>
      <c r="S28" s="1" t="str">
        <f>[1]Sheet1!K28</f>
        <v>RE</v>
      </c>
      <c r="T28" s="1">
        <f>[1]Sheet1!L28</f>
        <v>0</v>
      </c>
      <c r="U28" s="1">
        <f>[1]Sheet1!M28</f>
        <v>100</v>
      </c>
      <c r="V28" s="1" t="str">
        <f>[1]Sheet2!E28</f>
        <v>Travel Agency &amp; Tour Operations</v>
      </c>
      <c r="W28" s="1" t="str">
        <f>[1]Sheet2!F28</f>
        <v>AAM202-22</v>
      </c>
      <c r="X28" s="1">
        <f>[1]Sheet2!G28</f>
        <v>4</v>
      </c>
      <c r="Y28" s="1" t="e">
        <f>[1]Sheet2!H28</f>
        <v>#VALUE!</v>
      </c>
      <c r="Z28" s="1" t="e">
        <f>[1]Sheet2!I28</f>
        <v>#VALUE!</v>
      </c>
      <c r="AA28" s="1">
        <f>[1]Sheet2!J28</f>
        <v>0</v>
      </c>
      <c r="AB28" s="1" t="str">
        <f>[1]Sheet2!K28</f>
        <v>RE</v>
      </c>
      <c r="AC28" s="1">
        <f>[1]Sheet2!L28</f>
        <v>0</v>
      </c>
      <c r="AD28" s="1">
        <f>[1]Sheet2!M28</f>
        <v>100</v>
      </c>
      <c r="AE28" s="1" t="str">
        <f>[1]Sheet3!D28</f>
        <v>Introduction To Food &amp; Beverage Service</v>
      </c>
      <c r="AF28" s="1" t="str">
        <f>[1]Sheet3!E28</f>
        <v>AAM203-22</v>
      </c>
      <c r="AG28" s="1">
        <f>[1]Sheet3!F28</f>
        <v>4</v>
      </c>
      <c r="AH28" s="1" t="e">
        <f>[1]Sheet3!G28</f>
        <v>#VALUE!</v>
      </c>
      <c r="AI28" s="1" t="e">
        <f>[1]Sheet3!H28</f>
        <v>#VALUE!</v>
      </c>
      <c r="AJ28" s="1">
        <f>[1]Sheet3!I28</f>
        <v>0</v>
      </c>
      <c r="AK28" s="1" t="str">
        <f>[1]Sheet3!J28</f>
        <v>RE</v>
      </c>
      <c r="AL28" s="1">
        <f>[1]Sheet3!K28</f>
        <v>0</v>
      </c>
      <c r="AM28" s="1">
        <f>[1]Sheet3!L28</f>
        <v>100</v>
      </c>
      <c r="AN28" s="1" t="str">
        <f>[1]Sheet4!D28</f>
        <v>Introduction To Food &amp; Beverage Service (Practical)</v>
      </c>
      <c r="AO28" s="1" t="str">
        <f>[1]Sheet4!E28</f>
        <v>AAM204-22</v>
      </c>
      <c r="AP28" s="1">
        <f>[1]Sheet4!F28</f>
        <v>2</v>
      </c>
      <c r="AQ28" s="1">
        <f>[1]Sheet4!G28</f>
        <v>0</v>
      </c>
      <c r="AR28" s="1" t="e">
        <f>[1]Sheet4!H28</f>
        <v>#VALUE!</v>
      </c>
      <c r="AS28" s="1">
        <f>[1]Sheet4!I28</f>
        <v>0</v>
      </c>
      <c r="AT28" s="1" t="str">
        <f>[1]Sheet4!J28</f>
        <v>RE</v>
      </c>
      <c r="AU28" s="1">
        <f>[1]Sheet4!K28</f>
        <v>0</v>
      </c>
      <c r="AV28" s="1">
        <f>[1]Sheet4!L28</f>
        <v>100</v>
      </c>
      <c r="AW28" s="1" t="str">
        <f>[1]Sheet5!D28</f>
        <v>Workshop On Social Etiquettes &amp; Grooming</v>
      </c>
      <c r="AX28" s="1" t="str">
        <f>[1]Sheet5!E28</f>
        <v>AAM205-22</v>
      </c>
      <c r="AY28" s="1">
        <f>[1]Sheet5!F28</f>
        <v>2</v>
      </c>
      <c r="AZ28" s="1" t="e">
        <f>[1]Sheet5!G28</f>
        <v>#VALUE!</v>
      </c>
      <c r="BA28" s="1" t="e">
        <f>[1]Sheet5!H28</f>
        <v>#VALUE!</v>
      </c>
      <c r="BB28" s="1">
        <f>[1]Sheet5!I28</f>
        <v>0</v>
      </c>
      <c r="BC28" s="1" t="str">
        <f>[1]Sheet5!J28</f>
        <v>RE</v>
      </c>
      <c r="BD28" s="1">
        <f>[1]Sheet5!K28</f>
        <v>0</v>
      </c>
      <c r="BE28" s="1">
        <f>[1]Sheet5!L28</f>
        <v>100</v>
      </c>
      <c r="BF28" s="1" t="str">
        <f>[1]Sheet6!D28</f>
        <v>COMMUNICATION SKILL-II</v>
      </c>
      <c r="BG28" s="1" t="str">
        <f>[1]Sheet6!E28</f>
        <v>COS102</v>
      </c>
      <c r="BH28" s="1">
        <f>[1]Sheet6!F28</f>
        <v>2</v>
      </c>
      <c r="BI28" s="1">
        <f>[1]Sheet6!G28</f>
        <v>0</v>
      </c>
      <c r="BJ28" s="1" t="e">
        <f>[1]Sheet6!H28</f>
        <v>#NUM!</v>
      </c>
      <c r="BK28" s="1">
        <f>[1]Sheet6!I28</f>
        <v>0</v>
      </c>
      <c r="BL28" s="1" t="str">
        <f>[1]Sheet6!J28</f>
        <v>RE</v>
      </c>
      <c r="BM28" s="1">
        <f>[1]Sheet6!K28</f>
        <v>0</v>
      </c>
      <c r="BN28" s="1">
        <f>[1]Sheet6!L28</f>
        <v>100</v>
      </c>
      <c r="BO28" s="1" t="str">
        <f>[1]Sheet7!D28</f>
        <v>ENVIRONMENTAL STUDIES</v>
      </c>
      <c r="BP28" s="1" t="str">
        <f>[1]Sheet7!E28</f>
        <v>EVS200</v>
      </c>
      <c r="BQ28" s="1">
        <f>[1]Sheet7!F28</f>
        <v>2</v>
      </c>
      <c r="BR28" s="1">
        <f>[1]Sheet7!G28</f>
        <v>0</v>
      </c>
      <c r="BS28" s="1">
        <f>[1]Sheet7!H28</f>
        <v>0</v>
      </c>
      <c r="BT28" s="1">
        <f>[1]Sheet7!I28</f>
        <v>0</v>
      </c>
      <c r="BU28" s="1" t="str">
        <f>[1]Sheet7!J28</f>
        <v>RE</v>
      </c>
      <c r="BV28" s="1">
        <f>[1]Sheet7!K28</f>
        <v>0</v>
      </c>
      <c r="BW28" s="1">
        <f>[1]Sheet7!L28</f>
        <v>100</v>
      </c>
      <c r="BX28" s="6"/>
      <c r="BY28" s="7">
        <f t="shared" si="0"/>
        <v>0</v>
      </c>
      <c r="BZ28" s="6"/>
      <c r="CA28" s="6"/>
      <c r="CB28" s="6"/>
      <c r="CC28" s="6"/>
      <c r="CD28" s="1"/>
      <c r="CE28" s="1"/>
      <c r="CF28" s="1">
        <f t="shared" si="1"/>
        <v>20</v>
      </c>
      <c r="CG28" s="8">
        <f t="shared" si="2"/>
        <v>700</v>
      </c>
      <c r="CH28" s="8">
        <f t="shared" si="3"/>
        <v>0</v>
      </c>
      <c r="CI28" s="9">
        <f t="shared" si="4"/>
        <v>0</v>
      </c>
      <c r="CJ28" s="9" t="str">
        <f>IF(COUNTIF(AB28:BW28,"RE")&gt;0,"RE", "PASS")</f>
        <v>RE</v>
      </c>
      <c r="CK28" s="12"/>
      <c r="CL28" s="12"/>
    </row>
    <row r="29" spans="1:90" ht="71.400000000000006" x14ac:dyDescent="0.3">
      <c r="A29" s="2">
        <f>[1]EXT!A38</f>
        <v>28</v>
      </c>
      <c r="B29" s="3">
        <v>206344</v>
      </c>
      <c r="C29" s="1">
        <f>[1]EXT!B38</f>
        <v>72212457</v>
      </c>
      <c r="D29" s="4" t="str">
        <f>[1]EXT!C38</f>
        <v>Rekha</v>
      </c>
      <c r="E29" s="4" t="e">
        <f>'[1]BASIC DATA BASE'!D29</f>
        <v>#N/A</v>
      </c>
      <c r="F29" s="4" t="e">
        <f>'[1]BASIC DATA BASE'!E29</f>
        <v>#N/A</v>
      </c>
      <c r="G29" s="1"/>
      <c r="H29" s="5" t="str">
        <f>'[1]BASIC DATA BASE'!F29</f>
        <v>SCHOOL OF HOTEL MANAGEMENT, TOURISM &amp; AIRLINES MANAGEMENT</v>
      </c>
      <c r="I29" s="5" t="str">
        <f>'[1]BASIC DATA BASE'!G29</f>
        <v>B.Sc AAM</v>
      </c>
      <c r="J29" s="1" t="str">
        <f>'[1]BASIC DATA BASE'!H29</f>
        <v>SECOND</v>
      </c>
      <c r="K29" s="1" t="s">
        <v>13</v>
      </c>
      <c r="L29" s="5" t="e">
        <f>'[1]BASIC DATA BASE'!#REF!</f>
        <v>#REF!</v>
      </c>
      <c r="M29" s="1" t="str">
        <f>[1]Sheet1!E29</f>
        <v>Airport And Airlines Operations</v>
      </c>
      <c r="N29" s="1" t="str">
        <f>[1]Sheet1!F29</f>
        <v>AAM201-22</v>
      </c>
      <c r="O29" s="1">
        <f>[1]Sheet1!G29</f>
        <v>4</v>
      </c>
      <c r="P29" s="1">
        <f>[1]Sheet1!H29</f>
        <v>41</v>
      </c>
      <c r="Q29" s="1">
        <f>[1]Sheet1!I29</f>
        <v>12</v>
      </c>
      <c r="R29" s="1">
        <f>[1]Sheet1!J29</f>
        <v>53</v>
      </c>
      <c r="S29" s="1" t="str">
        <f>[1]Sheet1!K29</f>
        <v>B</v>
      </c>
      <c r="T29" s="1">
        <f>[1]Sheet1!L29</f>
        <v>6</v>
      </c>
      <c r="U29" s="1">
        <f>[1]Sheet1!M29</f>
        <v>100</v>
      </c>
      <c r="V29" s="1" t="str">
        <f>[1]Sheet2!E29</f>
        <v>Travel Agency &amp; Tour Operations</v>
      </c>
      <c r="W29" s="1" t="str">
        <f>[1]Sheet2!F29</f>
        <v>AAM202-22</v>
      </c>
      <c r="X29" s="1">
        <f>[1]Sheet2!G29</f>
        <v>4</v>
      </c>
      <c r="Y29" s="1">
        <f>[1]Sheet2!H29</f>
        <v>38</v>
      </c>
      <c r="Z29" s="1">
        <f>[1]Sheet2!I29</f>
        <v>14</v>
      </c>
      <c r="AA29" s="1">
        <f>[1]Sheet2!J29</f>
        <v>52</v>
      </c>
      <c r="AB29" s="1" t="str">
        <f>[1]Sheet2!K29</f>
        <v>B</v>
      </c>
      <c r="AC29" s="1">
        <f>[1]Sheet2!L29</f>
        <v>6</v>
      </c>
      <c r="AD29" s="1">
        <f>[1]Sheet2!M29</f>
        <v>100</v>
      </c>
      <c r="AE29" s="1" t="str">
        <f>[1]Sheet3!D29</f>
        <v>Introduction To Food &amp; Beverage Service</v>
      </c>
      <c r="AF29" s="1" t="str">
        <f>[1]Sheet3!E29</f>
        <v>AAM203-22</v>
      </c>
      <c r="AG29" s="1">
        <f>[1]Sheet3!F29</f>
        <v>4</v>
      </c>
      <c r="AH29" s="1">
        <f>[1]Sheet3!G29</f>
        <v>50</v>
      </c>
      <c r="AI29" s="1">
        <f>[1]Sheet3!H29</f>
        <v>16</v>
      </c>
      <c r="AJ29" s="1">
        <f>[1]Sheet3!I29</f>
        <v>66</v>
      </c>
      <c r="AK29" s="1" t="str">
        <f>[1]Sheet3!J29</f>
        <v>B+</v>
      </c>
      <c r="AL29" s="1">
        <f>[1]Sheet3!K29</f>
        <v>7</v>
      </c>
      <c r="AM29" s="1">
        <f>[1]Sheet3!L29</f>
        <v>100</v>
      </c>
      <c r="AN29" s="1" t="str">
        <f>[1]Sheet4!D29</f>
        <v>Introduction To Food &amp; Beverage Service (Practical)</v>
      </c>
      <c r="AO29" s="1" t="str">
        <f>[1]Sheet4!E29</f>
        <v>AAM204-22</v>
      </c>
      <c r="AP29" s="1">
        <f>[1]Sheet4!F29</f>
        <v>2</v>
      </c>
      <c r="AQ29" s="1">
        <f>[1]Sheet4!G29</f>
        <v>24</v>
      </c>
      <c r="AR29" s="1">
        <f>[1]Sheet4!H29</f>
        <v>29</v>
      </c>
      <c r="AS29" s="1">
        <f>[1]Sheet4!I29</f>
        <v>53</v>
      </c>
      <c r="AT29" s="1" t="str">
        <f>[1]Sheet4!J29</f>
        <v>B</v>
      </c>
      <c r="AU29" s="1">
        <f>[1]Sheet4!K29</f>
        <v>6</v>
      </c>
      <c r="AV29" s="1">
        <f>[1]Sheet4!L29</f>
        <v>100</v>
      </c>
      <c r="AW29" s="1" t="str">
        <f>[1]Sheet5!D29</f>
        <v>Workshop On Social Etiquettes &amp; Grooming</v>
      </c>
      <c r="AX29" s="1" t="str">
        <f>[1]Sheet5!E29</f>
        <v>AAM205-22</v>
      </c>
      <c r="AY29" s="1">
        <f>[1]Sheet5!F29</f>
        <v>2</v>
      </c>
      <c r="AZ29" s="1">
        <f>[1]Sheet5!G29</f>
        <v>34</v>
      </c>
      <c r="BA29" s="1">
        <f>[1]Sheet5!H29</f>
        <v>25</v>
      </c>
      <c r="BB29" s="1">
        <f>[1]Sheet5!I29</f>
        <v>59</v>
      </c>
      <c r="BC29" s="1" t="str">
        <f>[1]Sheet5!J29</f>
        <v>B</v>
      </c>
      <c r="BD29" s="1">
        <f>[1]Sheet5!K29</f>
        <v>6</v>
      </c>
      <c r="BE29" s="1">
        <f>[1]Sheet5!L29</f>
        <v>100</v>
      </c>
      <c r="BF29" s="1" t="str">
        <f>[1]Sheet6!D29</f>
        <v>COMMUNICATION SKILL-II</v>
      </c>
      <c r="BG29" s="1" t="str">
        <f>[1]Sheet6!E29</f>
        <v>COS102</v>
      </c>
      <c r="BH29" s="1">
        <f>[1]Sheet6!F29</f>
        <v>2</v>
      </c>
      <c r="BI29" s="1">
        <f>[1]Sheet6!G29</f>
        <v>32</v>
      </c>
      <c r="BJ29" s="1">
        <f>[1]Sheet6!H29</f>
        <v>9</v>
      </c>
      <c r="BK29" s="1">
        <f>[1]Sheet6!I29</f>
        <v>41</v>
      </c>
      <c r="BL29" s="1" t="str">
        <f>[1]Sheet6!J29</f>
        <v>P</v>
      </c>
      <c r="BM29" s="1">
        <f>[1]Sheet6!K29</f>
        <v>4</v>
      </c>
      <c r="BN29" s="1">
        <f>[1]Sheet6!L29</f>
        <v>100</v>
      </c>
      <c r="BO29" s="1" t="str">
        <f>[1]Sheet7!D29</f>
        <v>ENVIRONMENTAL STUDIES</v>
      </c>
      <c r="BP29" s="1" t="str">
        <f>[1]Sheet7!E29</f>
        <v>EVS200</v>
      </c>
      <c r="BQ29" s="1">
        <f>[1]Sheet7!F29</f>
        <v>2</v>
      </c>
      <c r="BR29" s="1">
        <f>[1]Sheet7!G29</f>
        <v>59</v>
      </c>
      <c r="BS29" s="1">
        <f>[1]Sheet7!H29</f>
        <v>20</v>
      </c>
      <c r="BT29" s="1">
        <f>[1]Sheet7!I29</f>
        <v>79</v>
      </c>
      <c r="BU29" s="1" t="str">
        <f>[1]Sheet7!J29</f>
        <v>A</v>
      </c>
      <c r="BV29" s="1">
        <f>[1]Sheet7!K29</f>
        <v>8</v>
      </c>
      <c r="BW29" s="1">
        <f>[1]Sheet7!L29</f>
        <v>100</v>
      </c>
      <c r="BX29" s="6"/>
      <c r="BY29" s="7">
        <f t="shared" si="0"/>
        <v>6.2</v>
      </c>
      <c r="BZ29" s="6"/>
      <c r="CA29" s="6"/>
      <c r="CB29" s="6"/>
      <c r="CC29" s="6"/>
      <c r="CD29" s="1"/>
      <c r="CE29" s="1"/>
      <c r="CF29" s="1">
        <f t="shared" si="1"/>
        <v>20</v>
      </c>
      <c r="CG29" s="8">
        <f t="shared" si="2"/>
        <v>700</v>
      </c>
      <c r="CH29" s="8">
        <f t="shared" si="3"/>
        <v>403</v>
      </c>
      <c r="CI29" s="9">
        <f t="shared" si="4"/>
        <v>62</v>
      </c>
      <c r="CJ29" s="9" t="str">
        <f t="shared" si="5"/>
        <v>PASS</v>
      </c>
      <c r="CK29" s="12"/>
      <c r="CL29" s="12"/>
    </row>
    <row r="30" spans="1:90" ht="71.400000000000006" x14ac:dyDescent="0.3">
      <c r="A30" s="2">
        <f>[1]EXT!A39</f>
        <v>29</v>
      </c>
      <c r="B30" s="3">
        <v>206345</v>
      </c>
      <c r="C30" s="1">
        <f>[1]EXT!B39</f>
        <v>72211391</v>
      </c>
      <c r="D30" s="4" t="str">
        <f>[1]EXT!C39</f>
        <v>Roomi Kumari</v>
      </c>
      <c r="E30" s="4" t="e">
        <f>'[1]BASIC DATA BASE'!D30</f>
        <v>#N/A</v>
      </c>
      <c r="F30" s="4" t="e">
        <f>'[1]BASIC DATA BASE'!E30</f>
        <v>#N/A</v>
      </c>
      <c r="G30" s="1"/>
      <c r="H30" s="5" t="str">
        <f>'[1]BASIC DATA BASE'!F30</f>
        <v>SCHOOL OF HOTEL MANAGEMENT, TOURISM &amp; AIRLINES MANAGEMENT</v>
      </c>
      <c r="I30" s="5" t="str">
        <f>'[1]BASIC DATA BASE'!G30</f>
        <v>B.Sc AAM</v>
      </c>
      <c r="J30" s="1" t="str">
        <f>'[1]BASIC DATA BASE'!H30</f>
        <v>SECOND</v>
      </c>
      <c r="K30" s="1" t="s">
        <v>13</v>
      </c>
      <c r="L30" s="5" t="e">
        <f>'[1]BASIC DATA BASE'!#REF!</f>
        <v>#REF!</v>
      </c>
      <c r="M30" s="1" t="str">
        <f>[1]Sheet1!E30</f>
        <v>Airport And Airlines Operations</v>
      </c>
      <c r="N30" s="1" t="str">
        <f>[1]Sheet1!F30</f>
        <v>AAM201-22</v>
      </c>
      <c r="O30" s="1">
        <f>[1]Sheet1!G30</f>
        <v>4</v>
      </c>
      <c r="P30" s="1">
        <f>[1]Sheet1!H30</f>
        <v>33</v>
      </c>
      <c r="Q30" s="1">
        <f>[1]Sheet1!I30</f>
        <v>9</v>
      </c>
      <c r="R30" s="1">
        <f>[1]Sheet1!J30</f>
        <v>42</v>
      </c>
      <c r="S30" s="1" t="str">
        <f>[1]Sheet1!K30</f>
        <v>P</v>
      </c>
      <c r="T30" s="1">
        <f>[1]Sheet1!L30</f>
        <v>4</v>
      </c>
      <c r="U30" s="1">
        <f>[1]Sheet1!M30</f>
        <v>100</v>
      </c>
      <c r="V30" s="1" t="str">
        <f>[1]Sheet2!E30</f>
        <v>Travel Agency &amp; Tour Operations</v>
      </c>
      <c r="W30" s="1" t="str">
        <f>[1]Sheet2!F30</f>
        <v>AAM202-22</v>
      </c>
      <c r="X30" s="1">
        <f>[1]Sheet2!G30</f>
        <v>4</v>
      </c>
      <c r="Y30" s="1">
        <f>[1]Sheet2!H30</f>
        <v>15</v>
      </c>
      <c r="Z30" s="1">
        <f>[1]Sheet2!I30</f>
        <v>8</v>
      </c>
      <c r="AA30" s="1">
        <f>[1]Sheet2!J30</f>
        <v>23</v>
      </c>
      <c r="AB30" s="1" t="str">
        <f>[1]Sheet2!K30</f>
        <v>RE</v>
      </c>
      <c r="AC30" s="1">
        <f>[1]Sheet2!L30</f>
        <v>0</v>
      </c>
      <c r="AD30" s="1">
        <f>[1]Sheet2!M30</f>
        <v>100</v>
      </c>
      <c r="AE30" s="1" t="str">
        <f>[1]Sheet3!D30</f>
        <v>Introduction To Food &amp; Beverage Service</v>
      </c>
      <c r="AF30" s="1" t="str">
        <f>[1]Sheet3!E30</f>
        <v>AAM203-22</v>
      </c>
      <c r="AG30" s="1">
        <f>[1]Sheet3!F30</f>
        <v>4</v>
      </c>
      <c r="AH30" s="1">
        <f>[1]Sheet3!G30</f>
        <v>48</v>
      </c>
      <c r="AI30" s="1">
        <f>[1]Sheet3!H30</f>
        <v>9</v>
      </c>
      <c r="AJ30" s="1">
        <f>[1]Sheet3!I30</f>
        <v>57</v>
      </c>
      <c r="AK30" s="1" t="str">
        <f>[1]Sheet3!J30</f>
        <v>B</v>
      </c>
      <c r="AL30" s="1">
        <f>[1]Sheet3!K30</f>
        <v>6</v>
      </c>
      <c r="AM30" s="1">
        <f>[1]Sheet3!L30</f>
        <v>100</v>
      </c>
      <c r="AN30" s="1" t="str">
        <f>[1]Sheet4!D30</f>
        <v>Introduction To Food &amp; Beverage Service (Practical)</v>
      </c>
      <c r="AO30" s="1" t="str">
        <f>[1]Sheet4!E30</f>
        <v>AAM204-22</v>
      </c>
      <c r="AP30" s="1">
        <f>[1]Sheet4!F30</f>
        <v>2</v>
      </c>
      <c r="AQ30" s="1">
        <f>[1]Sheet4!G30</f>
        <v>0</v>
      </c>
      <c r="AR30" s="1">
        <f>[1]Sheet4!H30</f>
        <v>30</v>
      </c>
      <c r="AS30" s="1">
        <f>[1]Sheet4!I30</f>
        <v>30</v>
      </c>
      <c r="AT30" s="1" t="str">
        <f>[1]Sheet4!J30</f>
        <v>RE</v>
      </c>
      <c r="AU30" s="1">
        <f>[1]Sheet4!K30</f>
        <v>0</v>
      </c>
      <c r="AV30" s="1">
        <f>[1]Sheet4!L30</f>
        <v>100</v>
      </c>
      <c r="AW30" s="1" t="str">
        <f>[1]Sheet5!D30</f>
        <v>Workshop On Social Etiquettes &amp; Grooming</v>
      </c>
      <c r="AX30" s="1" t="str">
        <f>[1]Sheet5!E30</f>
        <v>AAM205-22</v>
      </c>
      <c r="AY30" s="1">
        <f>[1]Sheet5!F30</f>
        <v>2</v>
      </c>
      <c r="AZ30" s="1">
        <f>[1]Sheet5!G30</f>
        <v>32</v>
      </c>
      <c r="BA30" s="1" t="e">
        <f>[1]Sheet5!H30</f>
        <v>#NUM!</v>
      </c>
      <c r="BB30" s="1">
        <f>[1]Sheet5!I30</f>
        <v>32</v>
      </c>
      <c r="BC30" s="1" t="str">
        <f>[1]Sheet5!J30</f>
        <v>RE</v>
      </c>
      <c r="BD30" s="1">
        <f>[1]Sheet5!K30</f>
        <v>0</v>
      </c>
      <c r="BE30" s="1">
        <f>[1]Sheet5!L30</f>
        <v>100</v>
      </c>
      <c r="BF30" s="1" t="str">
        <f>[1]Sheet6!D30</f>
        <v>COMMUNICATION SKILL-II</v>
      </c>
      <c r="BG30" s="1" t="str">
        <f>[1]Sheet6!E30</f>
        <v>COS102</v>
      </c>
      <c r="BH30" s="1">
        <f>[1]Sheet6!F30</f>
        <v>2</v>
      </c>
      <c r="BI30" s="1">
        <f>[1]Sheet6!G30</f>
        <v>27</v>
      </c>
      <c r="BJ30" s="1">
        <f>[1]Sheet6!H30</f>
        <v>8</v>
      </c>
      <c r="BK30" s="1">
        <f>[1]Sheet6!I30</f>
        <v>35</v>
      </c>
      <c r="BL30" s="1" t="str">
        <f>[1]Sheet6!J30</f>
        <v>RE</v>
      </c>
      <c r="BM30" s="1">
        <f>[1]Sheet6!K30</f>
        <v>0</v>
      </c>
      <c r="BN30" s="1">
        <f>[1]Sheet6!L30</f>
        <v>100</v>
      </c>
      <c r="BO30" s="1" t="str">
        <f>[1]Sheet7!D30</f>
        <v>ENVIRONMENTAL STUDIES</v>
      </c>
      <c r="BP30" s="1" t="str">
        <f>[1]Sheet7!E30</f>
        <v>EVS200</v>
      </c>
      <c r="BQ30" s="1">
        <f>[1]Sheet7!F30</f>
        <v>2</v>
      </c>
      <c r="BR30" s="1">
        <f>[1]Sheet7!G30</f>
        <v>56</v>
      </c>
      <c r="BS30" s="1">
        <f>[1]Sheet7!H30</f>
        <v>23</v>
      </c>
      <c r="BT30" s="1">
        <f>[1]Sheet7!I30</f>
        <v>79</v>
      </c>
      <c r="BU30" s="1" t="str">
        <f>[1]Sheet7!J30</f>
        <v>A</v>
      </c>
      <c r="BV30" s="1">
        <f>[1]Sheet7!K30</f>
        <v>8</v>
      </c>
      <c r="BW30" s="1">
        <f>[1]Sheet7!L30</f>
        <v>100</v>
      </c>
      <c r="BX30" s="6"/>
      <c r="BY30" s="7">
        <f t="shared" si="0"/>
        <v>2.8</v>
      </c>
      <c r="BZ30" s="6"/>
      <c r="CA30" s="6"/>
      <c r="CB30" s="6"/>
      <c r="CC30" s="6"/>
      <c r="CD30" s="1"/>
      <c r="CE30" s="1"/>
      <c r="CF30" s="1">
        <f t="shared" si="1"/>
        <v>20</v>
      </c>
      <c r="CG30" s="8">
        <f t="shared" si="2"/>
        <v>700</v>
      </c>
      <c r="CH30" s="8">
        <f t="shared" si="3"/>
        <v>298</v>
      </c>
      <c r="CI30" s="9">
        <f t="shared" si="4"/>
        <v>28</v>
      </c>
      <c r="CJ30" s="9" t="str">
        <f t="shared" si="5"/>
        <v>RE</v>
      </c>
      <c r="CK30" s="12"/>
      <c r="CL30" s="12"/>
    </row>
    <row r="31" spans="1:90" ht="71.400000000000006" x14ac:dyDescent="0.3">
      <c r="A31" s="2">
        <f>[1]EXT!A40</f>
        <v>30</v>
      </c>
      <c r="B31" s="3">
        <v>206346</v>
      </c>
      <c r="C31" s="1">
        <f>[1]EXT!B40</f>
        <v>72211100</v>
      </c>
      <c r="D31" s="4" t="str">
        <f>[1]EXT!C40</f>
        <v>Sandeep kaur</v>
      </c>
      <c r="E31" s="4" t="e">
        <f>'[1]BASIC DATA BASE'!D31</f>
        <v>#N/A</v>
      </c>
      <c r="F31" s="4" t="e">
        <f>'[1]BASIC DATA BASE'!E31</f>
        <v>#N/A</v>
      </c>
      <c r="G31" s="1"/>
      <c r="H31" s="5" t="str">
        <f>'[1]BASIC DATA BASE'!F31</f>
        <v>SCHOOL OF HOTEL MANAGEMENT, TOURISM &amp; AIRLINES MANAGEMENT</v>
      </c>
      <c r="I31" s="5" t="str">
        <f>'[1]BASIC DATA BASE'!G31</f>
        <v>B.Sc AAM</v>
      </c>
      <c r="J31" s="1" t="str">
        <f>'[1]BASIC DATA BASE'!H31</f>
        <v>SECOND</v>
      </c>
      <c r="K31" s="1" t="s">
        <v>13</v>
      </c>
      <c r="L31" s="5" t="e">
        <f>'[1]BASIC DATA BASE'!#REF!</f>
        <v>#REF!</v>
      </c>
      <c r="M31" s="1" t="str">
        <f>[1]Sheet1!E31</f>
        <v>Airport And Airlines Operations</v>
      </c>
      <c r="N31" s="1" t="str">
        <f>[1]Sheet1!F31</f>
        <v>AAM201-22</v>
      </c>
      <c r="O31" s="1">
        <f>[1]Sheet1!G31</f>
        <v>4</v>
      </c>
      <c r="P31" s="1">
        <f>[1]Sheet1!H31</f>
        <v>64</v>
      </c>
      <c r="Q31" s="1">
        <f>[1]Sheet1!I31</f>
        <v>17</v>
      </c>
      <c r="R31" s="1">
        <f>[1]Sheet1!J31</f>
        <v>81</v>
      </c>
      <c r="S31" s="1" t="str">
        <f>[1]Sheet1!K31</f>
        <v>A+</v>
      </c>
      <c r="T31" s="1">
        <f>[1]Sheet1!L31</f>
        <v>9</v>
      </c>
      <c r="U31" s="1">
        <f>[1]Sheet1!M31</f>
        <v>100</v>
      </c>
      <c r="V31" s="1" t="str">
        <f>[1]Sheet2!E31</f>
        <v>Travel Agency &amp; Tour Operations</v>
      </c>
      <c r="W31" s="1" t="str">
        <f>[1]Sheet2!F31</f>
        <v>AAM202-22</v>
      </c>
      <c r="X31" s="1">
        <f>[1]Sheet2!G31</f>
        <v>4</v>
      </c>
      <c r="Y31" s="1">
        <f>[1]Sheet2!H31</f>
        <v>51</v>
      </c>
      <c r="Z31" s="1">
        <f>[1]Sheet2!I31</f>
        <v>15</v>
      </c>
      <c r="AA31" s="1">
        <f>[1]Sheet2!J31</f>
        <v>66</v>
      </c>
      <c r="AB31" s="1" t="str">
        <f>[1]Sheet2!K31</f>
        <v>B+</v>
      </c>
      <c r="AC31" s="1">
        <f>[1]Sheet2!L31</f>
        <v>7</v>
      </c>
      <c r="AD31" s="1">
        <f>[1]Sheet2!M31</f>
        <v>100</v>
      </c>
      <c r="AE31" s="1" t="str">
        <f>[1]Sheet3!D31</f>
        <v>Introduction To Food &amp; Beverage Service</v>
      </c>
      <c r="AF31" s="1" t="str">
        <f>[1]Sheet3!E31</f>
        <v>AAM203-22</v>
      </c>
      <c r="AG31" s="1">
        <f>[1]Sheet3!F31</f>
        <v>4</v>
      </c>
      <c r="AH31" s="1">
        <f>[1]Sheet3!G31</f>
        <v>65</v>
      </c>
      <c r="AI31" s="1">
        <f>[1]Sheet3!H31</f>
        <v>14</v>
      </c>
      <c r="AJ31" s="1">
        <f>[1]Sheet3!I31</f>
        <v>79</v>
      </c>
      <c r="AK31" s="1" t="str">
        <f>[1]Sheet3!J31</f>
        <v>A</v>
      </c>
      <c r="AL31" s="1">
        <f>[1]Sheet3!K31</f>
        <v>8</v>
      </c>
      <c r="AM31" s="1">
        <f>[1]Sheet3!L31</f>
        <v>100</v>
      </c>
      <c r="AN31" s="1" t="str">
        <f>[1]Sheet4!D31</f>
        <v>Introduction To Food &amp; Beverage Service (Practical)</v>
      </c>
      <c r="AO31" s="1" t="str">
        <f>[1]Sheet4!E31</f>
        <v>AAM204-22</v>
      </c>
      <c r="AP31" s="1">
        <f>[1]Sheet4!F31</f>
        <v>2</v>
      </c>
      <c r="AQ31" s="1">
        <f>[1]Sheet4!G31</f>
        <v>39</v>
      </c>
      <c r="AR31" s="1">
        <f>[1]Sheet4!H31</f>
        <v>32</v>
      </c>
      <c r="AS31" s="1">
        <f>[1]Sheet4!I31</f>
        <v>71</v>
      </c>
      <c r="AT31" s="1" t="str">
        <f>[1]Sheet4!J31</f>
        <v>A</v>
      </c>
      <c r="AU31" s="1">
        <f>[1]Sheet4!K31</f>
        <v>8</v>
      </c>
      <c r="AV31" s="1">
        <f>[1]Sheet4!L31</f>
        <v>100</v>
      </c>
      <c r="AW31" s="1" t="str">
        <f>[1]Sheet5!D31</f>
        <v>Workshop On Social Etiquettes &amp; Grooming</v>
      </c>
      <c r="AX31" s="1" t="str">
        <f>[1]Sheet5!E31</f>
        <v>AAM205-22</v>
      </c>
      <c r="AY31" s="1">
        <f>[1]Sheet5!F31</f>
        <v>2</v>
      </c>
      <c r="AZ31" s="1">
        <f>[1]Sheet5!G31</f>
        <v>48</v>
      </c>
      <c r="BA31" s="1">
        <f>[1]Sheet5!H31</f>
        <v>35</v>
      </c>
      <c r="BB31" s="1">
        <f>[1]Sheet5!I31</f>
        <v>83</v>
      </c>
      <c r="BC31" s="1" t="str">
        <f>[1]Sheet5!J31</f>
        <v>A+</v>
      </c>
      <c r="BD31" s="1">
        <f>[1]Sheet5!K31</f>
        <v>9</v>
      </c>
      <c r="BE31" s="1">
        <f>[1]Sheet5!L31</f>
        <v>100</v>
      </c>
      <c r="BF31" s="1" t="str">
        <f>[1]Sheet6!D31</f>
        <v>COMMUNICATION SKILL-II</v>
      </c>
      <c r="BG31" s="1" t="str">
        <f>[1]Sheet6!E31</f>
        <v>COS102</v>
      </c>
      <c r="BH31" s="1">
        <f>[1]Sheet6!F31</f>
        <v>2</v>
      </c>
      <c r="BI31" s="1">
        <f>[1]Sheet6!G31</f>
        <v>42</v>
      </c>
      <c r="BJ31" s="1">
        <f>[1]Sheet6!H31</f>
        <v>14</v>
      </c>
      <c r="BK31" s="1">
        <f>[1]Sheet6!I31</f>
        <v>56</v>
      </c>
      <c r="BL31" s="1" t="str">
        <f>[1]Sheet6!J31</f>
        <v>B</v>
      </c>
      <c r="BM31" s="1">
        <f>[1]Sheet6!K31</f>
        <v>6</v>
      </c>
      <c r="BN31" s="1">
        <f>[1]Sheet6!L31</f>
        <v>100</v>
      </c>
      <c r="BO31" s="1" t="str">
        <f>[1]Sheet7!D31</f>
        <v>ENVIRONMENTAL STUDIES</v>
      </c>
      <c r="BP31" s="1" t="str">
        <f>[1]Sheet7!E31</f>
        <v>EVS200</v>
      </c>
      <c r="BQ31" s="1">
        <f>[1]Sheet7!F31</f>
        <v>2</v>
      </c>
      <c r="BR31" s="1">
        <f>[1]Sheet7!G31</f>
        <v>55</v>
      </c>
      <c r="BS31" s="1">
        <f>[1]Sheet7!H31</f>
        <v>24</v>
      </c>
      <c r="BT31" s="1">
        <f>[1]Sheet7!I31</f>
        <v>79</v>
      </c>
      <c r="BU31" s="1" t="str">
        <f>[1]Sheet7!J31</f>
        <v>A</v>
      </c>
      <c r="BV31" s="1">
        <f>[1]Sheet7!K31</f>
        <v>8</v>
      </c>
      <c r="BW31" s="1">
        <f>[1]Sheet7!L31</f>
        <v>100</v>
      </c>
      <c r="BX31" s="6"/>
      <c r="BY31" s="7">
        <f t="shared" si="0"/>
        <v>7.9</v>
      </c>
      <c r="BZ31" s="6"/>
      <c r="CA31" s="6"/>
      <c r="CB31" s="6"/>
      <c r="CC31" s="6"/>
      <c r="CD31" s="1"/>
      <c r="CE31" s="1"/>
      <c r="CF31" s="1">
        <f t="shared" si="1"/>
        <v>20</v>
      </c>
      <c r="CG31" s="8">
        <f t="shared" si="2"/>
        <v>700</v>
      </c>
      <c r="CH31" s="8">
        <f t="shared" si="3"/>
        <v>515</v>
      </c>
      <c r="CI31" s="9">
        <f t="shared" si="4"/>
        <v>79</v>
      </c>
      <c r="CJ31" s="9" t="str">
        <f t="shared" si="5"/>
        <v>PASS</v>
      </c>
      <c r="CK31" s="12"/>
      <c r="CL31" s="12"/>
    </row>
    <row r="32" spans="1:90" ht="71.400000000000006" x14ac:dyDescent="0.3">
      <c r="A32" s="2">
        <f>[1]EXT!A41</f>
        <v>31</v>
      </c>
      <c r="B32" s="3">
        <v>206347</v>
      </c>
      <c r="C32" s="1">
        <f>[1]EXT!B41</f>
        <v>72210658</v>
      </c>
      <c r="D32" s="4" t="str">
        <f>[1]EXT!C41</f>
        <v>Satguru Singh</v>
      </c>
      <c r="E32" s="4" t="e">
        <f>'[1]BASIC DATA BASE'!D32</f>
        <v>#N/A</v>
      </c>
      <c r="F32" s="4" t="e">
        <f>'[1]BASIC DATA BASE'!E32</f>
        <v>#N/A</v>
      </c>
      <c r="G32" s="1"/>
      <c r="H32" s="5" t="str">
        <f>'[1]BASIC DATA BASE'!F32</f>
        <v>SCHOOL OF HOTEL MANAGEMENT, TOURISM &amp; AIRLINES MANAGEMENT</v>
      </c>
      <c r="I32" s="5" t="str">
        <f>'[1]BASIC DATA BASE'!G32</f>
        <v>B.Sc AAM</v>
      </c>
      <c r="J32" s="1" t="str">
        <f>'[1]BASIC DATA BASE'!H32</f>
        <v>SECOND</v>
      </c>
      <c r="K32" s="1" t="s">
        <v>13</v>
      </c>
      <c r="L32" s="5" t="e">
        <f>'[1]BASIC DATA BASE'!#REF!</f>
        <v>#REF!</v>
      </c>
      <c r="M32" s="1" t="str">
        <f>[1]Sheet1!E32</f>
        <v>Airport And Airlines Operations</v>
      </c>
      <c r="N32" s="1" t="str">
        <f>[1]Sheet1!F32</f>
        <v>AAM201-22</v>
      </c>
      <c r="O32" s="1">
        <f>[1]Sheet1!G32</f>
        <v>4</v>
      </c>
      <c r="P32" s="1">
        <f>[1]Sheet1!H32</f>
        <v>17</v>
      </c>
      <c r="Q32" s="1">
        <f>[1]Sheet1!I32</f>
        <v>8</v>
      </c>
      <c r="R32" s="1">
        <f>[1]Sheet1!J32</f>
        <v>25</v>
      </c>
      <c r="S32" s="1" t="str">
        <f>[1]Sheet1!K32</f>
        <v>RE</v>
      </c>
      <c r="T32" s="1">
        <f>[1]Sheet1!L32</f>
        <v>0</v>
      </c>
      <c r="U32" s="1">
        <f>[1]Sheet1!M32</f>
        <v>100</v>
      </c>
      <c r="V32" s="1" t="str">
        <f>[1]Sheet2!E32</f>
        <v>Travel Agency &amp; Tour Operations</v>
      </c>
      <c r="W32" s="1" t="str">
        <f>[1]Sheet2!F32</f>
        <v>AAM202-22</v>
      </c>
      <c r="X32" s="1">
        <f>[1]Sheet2!G32</f>
        <v>4</v>
      </c>
      <c r="Y32" s="1">
        <f>[1]Sheet2!H32</f>
        <v>30</v>
      </c>
      <c r="Z32" s="1">
        <f>[1]Sheet2!I32</f>
        <v>7</v>
      </c>
      <c r="AA32" s="1">
        <f>[1]Sheet2!J32</f>
        <v>37</v>
      </c>
      <c r="AB32" s="1" t="str">
        <f>[1]Sheet2!K32</f>
        <v>RE</v>
      </c>
      <c r="AC32" s="1">
        <f>[1]Sheet2!L32</f>
        <v>0</v>
      </c>
      <c r="AD32" s="1">
        <f>[1]Sheet2!M32</f>
        <v>100</v>
      </c>
      <c r="AE32" s="1" t="str">
        <f>[1]Sheet3!D32</f>
        <v>Introduction To Food &amp; Beverage Service</v>
      </c>
      <c r="AF32" s="1" t="str">
        <f>[1]Sheet3!E32</f>
        <v>AAM203-22</v>
      </c>
      <c r="AG32" s="1">
        <f>[1]Sheet3!F32</f>
        <v>4</v>
      </c>
      <c r="AH32" s="1">
        <f>[1]Sheet3!G32</f>
        <v>17</v>
      </c>
      <c r="AI32" s="1">
        <f>[1]Sheet3!H32</f>
        <v>1</v>
      </c>
      <c r="AJ32" s="1">
        <f>[1]Sheet3!I32</f>
        <v>18</v>
      </c>
      <c r="AK32" s="1" t="str">
        <f>[1]Sheet3!J32</f>
        <v>RE</v>
      </c>
      <c r="AL32" s="1">
        <f>[1]Sheet3!K32</f>
        <v>0</v>
      </c>
      <c r="AM32" s="1">
        <f>[1]Sheet3!L32</f>
        <v>100</v>
      </c>
      <c r="AN32" s="1" t="str">
        <f>[1]Sheet4!D32</f>
        <v>Introduction To Food &amp; Beverage Service (Practical)</v>
      </c>
      <c r="AO32" s="1" t="str">
        <f>[1]Sheet4!E32</f>
        <v>AAM204-22</v>
      </c>
      <c r="AP32" s="1">
        <f>[1]Sheet4!F32</f>
        <v>2</v>
      </c>
      <c r="AQ32" s="1">
        <f>[1]Sheet4!G32</f>
        <v>7</v>
      </c>
      <c r="AR32" s="1">
        <f>[1]Sheet4!H32</f>
        <v>18</v>
      </c>
      <c r="AS32" s="1">
        <f>[1]Sheet4!I32</f>
        <v>25</v>
      </c>
      <c r="AT32" s="1" t="str">
        <f>[1]Sheet4!J32</f>
        <v>RE</v>
      </c>
      <c r="AU32" s="1">
        <f>[1]Sheet4!K32</f>
        <v>0</v>
      </c>
      <c r="AV32" s="1">
        <f>[1]Sheet4!L32</f>
        <v>100</v>
      </c>
      <c r="AW32" s="1" t="str">
        <f>[1]Sheet5!D32</f>
        <v>Workshop On Social Etiquettes &amp; Grooming</v>
      </c>
      <c r="AX32" s="1" t="str">
        <f>[1]Sheet5!E32</f>
        <v>AAM205-22</v>
      </c>
      <c r="AY32" s="1">
        <f>[1]Sheet5!F32</f>
        <v>2</v>
      </c>
      <c r="AZ32" s="1">
        <f>[1]Sheet5!G32</f>
        <v>18</v>
      </c>
      <c r="BA32" s="1">
        <f>[1]Sheet5!H32</f>
        <v>12</v>
      </c>
      <c r="BB32" s="1">
        <f>[1]Sheet5!I32</f>
        <v>30</v>
      </c>
      <c r="BC32" s="1" t="str">
        <f>[1]Sheet5!J32</f>
        <v>RE</v>
      </c>
      <c r="BD32" s="1">
        <f>[1]Sheet5!K32</f>
        <v>0</v>
      </c>
      <c r="BE32" s="1">
        <f>[1]Sheet5!L32</f>
        <v>100</v>
      </c>
      <c r="BF32" s="1" t="str">
        <f>[1]Sheet6!D32</f>
        <v>COMMUNICATION SKILL-II</v>
      </c>
      <c r="BG32" s="1" t="str">
        <f>[1]Sheet6!E32</f>
        <v>COS102</v>
      </c>
      <c r="BH32" s="1">
        <f>[1]Sheet6!F32</f>
        <v>2</v>
      </c>
      <c r="BI32" s="1">
        <f>[1]Sheet6!G32</f>
        <v>23</v>
      </c>
      <c r="BJ32" s="1">
        <f>[1]Sheet6!H32</f>
        <v>11</v>
      </c>
      <c r="BK32" s="1">
        <f>[1]Sheet6!I32</f>
        <v>34</v>
      </c>
      <c r="BL32" s="1" t="str">
        <f>[1]Sheet6!J32</f>
        <v>RE</v>
      </c>
      <c r="BM32" s="1">
        <f>[1]Sheet6!K32</f>
        <v>0</v>
      </c>
      <c r="BN32" s="1">
        <f>[1]Sheet6!L32</f>
        <v>100</v>
      </c>
      <c r="BO32" s="1" t="str">
        <f>[1]Sheet7!D32</f>
        <v>ENVIRONMENTAL STUDIES</v>
      </c>
      <c r="BP32" s="1" t="str">
        <f>[1]Sheet7!E32</f>
        <v>EVS200</v>
      </c>
      <c r="BQ32" s="1">
        <f>[1]Sheet7!F32</f>
        <v>2</v>
      </c>
      <c r="BR32" s="1">
        <f>[1]Sheet7!G32</f>
        <v>46</v>
      </c>
      <c r="BS32" s="1">
        <f>[1]Sheet7!H32</f>
        <v>20</v>
      </c>
      <c r="BT32" s="1">
        <f>[1]Sheet7!I32</f>
        <v>66</v>
      </c>
      <c r="BU32" s="1" t="str">
        <f>[1]Sheet7!J32</f>
        <v>B+</v>
      </c>
      <c r="BV32" s="1">
        <f>[1]Sheet7!K32</f>
        <v>7</v>
      </c>
      <c r="BW32" s="1">
        <f>[1]Sheet7!L32</f>
        <v>100</v>
      </c>
      <c r="BX32" s="6"/>
      <c r="BY32" s="7">
        <f t="shared" si="0"/>
        <v>0.7</v>
      </c>
      <c r="BZ32" s="6"/>
      <c r="CA32" s="6"/>
      <c r="CB32" s="6"/>
      <c r="CC32" s="6"/>
      <c r="CD32" s="1"/>
      <c r="CE32" s="1"/>
      <c r="CF32" s="1">
        <f t="shared" si="1"/>
        <v>20</v>
      </c>
      <c r="CG32" s="8">
        <f t="shared" si="2"/>
        <v>700</v>
      </c>
      <c r="CH32" s="8">
        <f t="shared" si="3"/>
        <v>235</v>
      </c>
      <c r="CI32" s="9">
        <f t="shared" si="4"/>
        <v>7</v>
      </c>
      <c r="CJ32" s="9" t="str">
        <f t="shared" si="5"/>
        <v>RE</v>
      </c>
      <c r="CK32" s="12"/>
      <c r="CL32" s="12"/>
    </row>
    <row r="33" spans="1:90" ht="71.400000000000006" x14ac:dyDescent="0.3">
      <c r="A33" s="2">
        <f>[1]EXT!A42</f>
        <v>32</v>
      </c>
      <c r="B33" s="3">
        <v>206348</v>
      </c>
      <c r="C33" s="1">
        <f>[1]EXT!B42</f>
        <v>72211392</v>
      </c>
      <c r="D33" s="4" t="str">
        <f>[1]EXT!C42</f>
        <v>Shivam Kumar</v>
      </c>
      <c r="E33" s="4" t="e">
        <f>'[1]BASIC DATA BASE'!D33</f>
        <v>#N/A</v>
      </c>
      <c r="F33" s="4" t="e">
        <f>'[1]BASIC DATA BASE'!E33</f>
        <v>#N/A</v>
      </c>
      <c r="G33" s="1"/>
      <c r="H33" s="5" t="str">
        <f>'[1]BASIC DATA BASE'!F33</f>
        <v>SCHOOL OF HOTEL MANAGEMENT, TOURISM &amp; AIRLINES MANAGEMENT</v>
      </c>
      <c r="I33" s="5" t="str">
        <f>'[1]BASIC DATA BASE'!G33</f>
        <v>B.Sc AAM</v>
      </c>
      <c r="J33" s="1" t="str">
        <f>'[1]BASIC DATA BASE'!H33</f>
        <v>SECOND</v>
      </c>
      <c r="K33" s="1" t="s">
        <v>13</v>
      </c>
      <c r="L33" s="5" t="e">
        <f>'[1]BASIC DATA BASE'!#REF!</f>
        <v>#REF!</v>
      </c>
      <c r="M33" s="1" t="str">
        <f>[1]Sheet1!E33</f>
        <v>Airport And Airlines Operations</v>
      </c>
      <c r="N33" s="1" t="str">
        <f>[1]Sheet1!F33</f>
        <v>AAM201-22</v>
      </c>
      <c r="O33" s="1">
        <f>[1]Sheet1!G33</f>
        <v>4</v>
      </c>
      <c r="P33" s="1">
        <f>[1]Sheet1!H33</f>
        <v>20</v>
      </c>
      <c r="Q33" s="1">
        <f>[1]Sheet1!I33</f>
        <v>6</v>
      </c>
      <c r="R33" s="1">
        <f>[1]Sheet1!J33</f>
        <v>26</v>
      </c>
      <c r="S33" s="1" t="str">
        <f>[1]Sheet1!K33</f>
        <v>RE</v>
      </c>
      <c r="T33" s="1">
        <f>[1]Sheet1!L33</f>
        <v>0</v>
      </c>
      <c r="U33" s="1">
        <f>[1]Sheet1!M33</f>
        <v>100</v>
      </c>
      <c r="V33" s="1" t="str">
        <f>[1]Sheet2!E33</f>
        <v>Travel Agency &amp; Tour Operations</v>
      </c>
      <c r="W33" s="1" t="str">
        <f>[1]Sheet2!F33</f>
        <v>AAM202-22</v>
      </c>
      <c r="X33" s="1">
        <f>[1]Sheet2!G33</f>
        <v>4</v>
      </c>
      <c r="Y33" s="1">
        <f>[1]Sheet2!H33</f>
        <v>31</v>
      </c>
      <c r="Z33" s="1">
        <f>[1]Sheet2!I33</f>
        <v>7</v>
      </c>
      <c r="AA33" s="1">
        <f>[1]Sheet2!J33</f>
        <v>38</v>
      </c>
      <c r="AB33" s="1" t="str">
        <f>[1]Sheet2!K33</f>
        <v>RE</v>
      </c>
      <c r="AC33" s="1">
        <f>[1]Sheet2!L33</f>
        <v>0</v>
      </c>
      <c r="AD33" s="1">
        <f>[1]Sheet2!M33</f>
        <v>100</v>
      </c>
      <c r="AE33" s="1" t="str">
        <f>[1]Sheet3!D33</f>
        <v>Introduction To Food &amp; Beverage Service</v>
      </c>
      <c r="AF33" s="1" t="str">
        <f>[1]Sheet3!E33</f>
        <v>AAM203-22</v>
      </c>
      <c r="AG33" s="1">
        <f>[1]Sheet3!F33</f>
        <v>4</v>
      </c>
      <c r="AH33" s="1">
        <f>[1]Sheet3!G33</f>
        <v>25</v>
      </c>
      <c r="AI33" s="1">
        <f>[1]Sheet3!H33</f>
        <v>6</v>
      </c>
      <c r="AJ33" s="1">
        <f>[1]Sheet3!I33</f>
        <v>31</v>
      </c>
      <c r="AK33" s="1" t="str">
        <f>[1]Sheet3!J33</f>
        <v>RE</v>
      </c>
      <c r="AL33" s="1">
        <f>[1]Sheet3!K33</f>
        <v>0</v>
      </c>
      <c r="AM33" s="1">
        <f>[1]Sheet3!L33</f>
        <v>100</v>
      </c>
      <c r="AN33" s="1" t="str">
        <f>[1]Sheet4!D33</f>
        <v>Introduction To Food &amp; Beverage Service (Practical)</v>
      </c>
      <c r="AO33" s="1" t="str">
        <f>[1]Sheet4!E33</f>
        <v>AAM204-22</v>
      </c>
      <c r="AP33" s="1">
        <f>[1]Sheet4!F33</f>
        <v>2</v>
      </c>
      <c r="AQ33" s="1">
        <f>[1]Sheet4!G33</f>
        <v>12</v>
      </c>
      <c r="AR33" s="1">
        <f>[1]Sheet4!H33</f>
        <v>27</v>
      </c>
      <c r="AS33" s="1">
        <f>[1]Sheet4!I33</f>
        <v>39</v>
      </c>
      <c r="AT33" s="1" t="str">
        <f>[1]Sheet4!J33</f>
        <v>RE</v>
      </c>
      <c r="AU33" s="1">
        <f>[1]Sheet4!K33</f>
        <v>0</v>
      </c>
      <c r="AV33" s="1">
        <f>[1]Sheet4!L33</f>
        <v>100</v>
      </c>
      <c r="AW33" s="1" t="str">
        <f>[1]Sheet5!D33</f>
        <v>Workshop On Social Etiquettes &amp; Grooming</v>
      </c>
      <c r="AX33" s="1" t="str">
        <f>[1]Sheet5!E33</f>
        <v>AAM205-22</v>
      </c>
      <c r="AY33" s="1">
        <f>[1]Sheet5!F33</f>
        <v>2</v>
      </c>
      <c r="AZ33" s="1">
        <f>[1]Sheet5!G33</f>
        <v>26</v>
      </c>
      <c r="BA33" s="1">
        <f>[1]Sheet5!H33</f>
        <v>23</v>
      </c>
      <c r="BB33" s="1">
        <f>[1]Sheet5!I33</f>
        <v>49</v>
      </c>
      <c r="BC33" s="1" t="str">
        <f>[1]Sheet5!J33</f>
        <v>C</v>
      </c>
      <c r="BD33" s="1">
        <f>[1]Sheet5!K33</f>
        <v>4</v>
      </c>
      <c r="BE33" s="1">
        <f>[1]Sheet5!L33</f>
        <v>100</v>
      </c>
      <c r="BF33" s="1" t="str">
        <f>[1]Sheet6!D33</f>
        <v>COMMUNICATION SKILL-II</v>
      </c>
      <c r="BG33" s="1" t="str">
        <f>[1]Sheet6!E33</f>
        <v>COS102</v>
      </c>
      <c r="BH33" s="1">
        <f>[1]Sheet6!F33</f>
        <v>2</v>
      </c>
      <c r="BI33" s="1">
        <f>[1]Sheet6!G33</f>
        <v>22</v>
      </c>
      <c r="BJ33" s="1">
        <f>[1]Sheet6!H33</f>
        <v>8</v>
      </c>
      <c r="BK33" s="1">
        <f>[1]Sheet6!I33</f>
        <v>30</v>
      </c>
      <c r="BL33" s="1" t="str">
        <f>[1]Sheet6!J33</f>
        <v>RE</v>
      </c>
      <c r="BM33" s="1">
        <f>[1]Sheet6!K33</f>
        <v>0</v>
      </c>
      <c r="BN33" s="1">
        <f>[1]Sheet6!L33</f>
        <v>100</v>
      </c>
      <c r="BO33" s="1" t="str">
        <f>[1]Sheet7!D33</f>
        <v>ENVIRONMENTAL STUDIES</v>
      </c>
      <c r="BP33" s="1" t="str">
        <f>[1]Sheet7!E33</f>
        <v>EVS200</v>
      </c>
      <c r="BQ33" s="1">
        <f>[1]Sheet7!F33</f>
        <v>2</v>
      </c>
      <c r="BR33" s="1">
        <f>[1]Sheet7!G33</f>
        <v>47</v>
      </c>
      <c r="BS33" s="1">
        <f>[1]Sheet7!H33</f>
        <v>22</v>
      </c>
      <c r="BT33" s="1">
        <f>[1]Sheet7!I33</f>
        <v>69</v>
      </c>
      <c r="BU33" s="1" t="str">
        <f>[1]Sheet7!J33</f>
        <v>B+</v>
      </c>
      <c r="BV33" s="1">
        <f>[1]Sheet7!K33</f>
        <v>7</v>
      </c>
      <c r="BW33" s="1">
        <f>[1]Sheet7!L33</f>
        <v>100</v>
      </c>
      <c r="BX33" s="6"/>
      <c r="BY33" s="7">
        <f t="shared" si="0"/>
        <v>1.1000000000000001</v>
      </c>
      <c r="BZ33" s="6"/>
      <c r="CA33" s="6"/>
      <c r="CB33" s="6"/>
      <c r="CC33" s="6"/>
      <c r="CD33" s="1"/>
      <c r="CE33" s="1"/>
      <c r="CF33" s="1">
        <f t="shared" si="1"/>
        <v>20</v>
      </c>
      <c r="CG33" s="8">
        <f t="shared" si="2"/>
        <v>700</v>
      </c>
      <c r="CH33" s="8">
        <f t="shared" si="3"/>
        <v>282</v>
      </c>
      <c r="CI33" s="9">
        <f t="shared" si="4"/>
        <v>11</v>
      </c>
      <c r="CJ33" s="9" t="str">
        <f t="shared" si="5"/>
        <v>RE</v>
      </c>
      <c r="CK33" s="12"/>
      <c r="CL33" s="12"/>
    </row>
    <row r="34" spans="1:90" ht="71.400000000000006" x14ac:dyDescent="0.3">
      <c r="A34" s="2">
        <f>[1]EXT!A43</f>
        <v>33</v>
      </c>
      <c r="B34" s="3">
        <v>206349</v>
      </c>
      <c r="C34" s="1">
        <f>[1]EXT!B43</f>
        <v>72211350</v>
      </c>
      <c r="D34" s="4" t="str">
        <f>[1]EXT!C43</f>
        <v>Sukhjeet Kaur</v>
      </c>
      <c r="E34" s="4" t="e">
        <f>'[1]BASIC DATA BASE'!D34</f>
        <v>#N/A</v>
      </c>
      <c r="F34" s="4" t="e">
        <f>'[1]BASIC DATA BASE'!E34</f>
        <v>#N/A</v>
      </c>
      <c r="G34" s="1"/>
      <c r="H34" s="5" t="str">
        <f>'[1]BASIC DATA BASE'!F34</f>
        <v>SCHOOL OF HOTEL MANAGEMENT, TOURISM &amp; AIRLINES MANAGEMENT</v>
      </c>
      <c r="I34" s="5" t="str">
        <f>'[1]BASIC DATA BASE'!G34</f>
        <v>B.Sc AAM</v>
      </c>
      <c r="J34" s="1" t="str">
        <f>'[1]BASIC DATA BASE'!H34</f>
        <v>SECOND</v>
      </c>
      <c r="K34" s="1" t="s">
        <v>13</v>
      </c>
      <c r="L34" s="5" t="e">
        <f>'[1]BASIC DATA BASE'!#REF!</f>
        <v>#REF!</v>
      </c>
      <c r="M34" s="1" t="str">
        <f>[1]Sheet1!E34</f>
        <v>Airport And Airlines Operations</v>
      </c>
      <c r="N34" s="1" t="str">
        <f>[1]Sheet1!F34</f>
        <v>AAM201-22</v>
      </c>
      <c r="O34" s="1">
        <f>[1]Sheet1!G34</f>
        <v>4</v>
      </c>
      <c r="P34" s="1">
        <f>[1]Sheet1!H34</f>
        <v>0</v>
      </c>
      <c r="Q34" s="1">
        <f>[1]Sheet1!I34</f>
        <v>0</v>
      </c>
      <c r="R34" s="1">
        <f>[1]Sheet1!J34</f>
        <v>0</v>
      </c>
      <c r="S34" s="1" t="str">
        <f>[1]Sheet1!K34</f>
        <v>RE</v>
      </c>
      <c r="T34" s="1">
        <f>[1]Sheet1!L34</f>
        <v>0</v>
      </c>
      <c r="U34" s="1">
        <f>[1]Sheet1!M34</f>
        <v>100</v>
      </c>
      <c r="V34" s="1" t="str">
        <f>[1]Sheet2!E34</f>
        <v>Travel Agency &amp; Tour Operations</v>
      </c>
      <c r="W34" s="1" t="str">
        <f>[1]Sheet2!F34</f>
        <v>AAM202-22</v>
      </c>
      <c r="X34" s="1">
        <f>[1]Sheet2!G34</f>
        <v>4</v>
      </c>
      <c r="Y34" s="1" t="e">
        <f>[1]Sheet2!H34</f>
        <v>#VALUE!</v>
      </c>
      <c r="Z34" s="1" t="e">
        <f>[1]Sheet2!I34</f>
        <v>#NUM!</v>
      </c>
      <c r="AA34" s="1">
        <f>[1]Sheet2!J34</f>
        <v>0</v>
      </c>
      <c r="AB34" s="1" t="str">
        <f>[1]Sheet2!K34</f>
        <v>RE</v>
      </c>
      <c r="AC34" s="1">
        <f>[1]Sheet2!L34</f>
        <v>0</v>
      </c>
      <c r="AD34" s="1">
        <f>[1]Sheet2!M34</f>
        <v>100</v>
      </c>
      <c r="AE34" s="1" t="str">
        <f>[1]Sheet3!D34</f>
        <v>Introduction To Food &amp; Beverage Service</v>
      </c>
      <c r="AF34" s="1" t="str">
        <f>[1]Sheet3!E34</f>
        <v>AAM203-22</v>
      </c>
      <c r="AG34" s="1">
        <f>[1]Sheet3!F34</f>
        <v>4</v>
      </c>
      <c r="AH34" s="1" t="e">
        <f>[1]Sheet3!G34</f>
        <v>#VALUE!</v>
      </c>
      <c r="AI34" s="1" t="e">
        <f>[1]Sheet3!H34</f>
        <v>#NUM!</v>
      </c>
      <c r="AJ34" s="1">
        <f>[1]Sheet3!I34</f>
        <v>0</v>
      </c>
      <c r="AK34" s="1" t="str">
        <f>[1]Sheet3!J34</f>
        <v>RE</v>
      </c>
      <c r="AL34" s="1">
        <f>[1]Sheet3!K34</f>
        <v>0</v>
      </c>
      <c r="AM34" s="1">
        <f>[1]Sheet3!L34</f>
        <v>100</v>
      </c>
      <c r="AN34" s="1" t="str">
        <f>[1]Sheet4!D34</f>
        <v>Introduction To Food &amp; Beverage Service (Practical)</v>
      </c>
      <c r="AO34" s="1" t="str">
        <f>[1]Sheet4!E34</f>
        <v>AAM204-22</v>
      </c>
      <c r="AP34" s="1">
        <f>[1]Sheet4!F34</f>
        <v>2</v>
      </c>
      <c r="AQ34" s="1">
        <f>[1]Sheet4!G34</f>
        <v>0</v>
      </c>
      <c r="AR34" s="1" t="e">
        <f>[1]Sheet4!H34</f>
        <v>#NUM!</v>
      </c>
      <c r="AS34" s="1">
        <f>[1]Sheet4!I34</f>
        <v>0</v>
      </c>
      <c r="AT34" s="1" t="str">
        <f>[1]Sheet4!J34</f>
        <v>RE</v>
      </c>
      <c r="AU34" s="1">
        <f>[1]Sheet4!K34</f>
        <v>0</v>
      </c>
      <c r="AV34" s="1">
        <f>[1]Sheet4!L34</f>
        <v>100</v>
      </c>
      <c r="AW34" s="1" t="str">
        <f>[1]Sheet5!D34</f>
        <v>Workshop On Social Etiquettes &amp; Grooming</v>
      </c>
      <c r="AX34" s="1" t="str">
        <f>[1]Sheet5!E34</f>
        <v>AAM205-22</v>
      </c>
      <c r="AY34" s="1">
        <f>[1]Sheet5!F34</f>
        <v>2</v>
      </c>
      <c r="AZ34" s="1">
        <f>[1]Sheet5!G34</f>
        <v>28</v>
      </c>
      <c r="BA34" s="1" t="e">
        <f>[1]Sheet5!H34</f>
        <v>#NUM!</v>
      </c>
      <c r="BB34" s="1">
        <f>[1]Sheet5!I34</f>
        <v>28</v>
      </c>
      <c r="BC34" s="1" t="str">
        <f>[1]Sheet5!J34</f>
        <v>RE</v>
      </c>
      <c r="BD34" s="1">
        <f>[1]Sheet5!K34</f>
        <v>0</v>
      </c>
      <c r="BE34" s="1">
        <f>[1]Sheet5!L34</f>
        <v>100</v>
      </c>
      <c r="BF34" s="1" t="str">
        <f>[1]Sheet6!D34</f>
        <v>COMMUNICATION SKILL-II</v>
      </c>
      <c r="BG34" s="1" t="str">
        <f>[1]Sheet6!E34</f>
        <v>COS102</v>
      </c>
      <c r="BH34" s="1">
        <f>[1]Sheet6!F34</f>
        <v>2</v>
      </c>
      <c r="BI34" s="1">
        <f>[1]Sheet6!G34</f>
        <v>0</v>
      </c>
      <c r="BJ34" s="1" t="e">
        <f>[1]Sheet6!H34</f>
        <v>#NUM!</v>
      </c>
      <c r="BK34" s="1">
        <f>[1]Sheet6!I34</f>
        <v>0</v>
      </c>
      <c r="BL34" s="1" t="str">
        <f>[1]Sheet6!J34</f>
        <v>RE</v>
      </c>
      <c r="BM34" s="1">
        <f>[1]Sheet6!K34</f>
        <v>0</v>
      </c>
      <c r="BN34" s="1">
        <f>[1]Sheet6!L34</f>
        <v>100</v>
      </c>
      <c r="BO34" s="1" t="str">
        <f>[1]Sheet7!D34</f>
        <v>ENVIRONMENTAL STUDIES</v>
      </c>
      <c r="BP34" s="1" t="str">
        <f>[1]Sheet7!E34</f>
        <v>EVS200</v>
      </c>
      <c r="BQ34" s="1">
        <f>[1]Sheet7!F34</f>
        <v>2</v>
      </c>
      <c r="BR34" s="1">
        <f>[1]Sheet7!G34</f>
        <v>0</v>
      </c>
      <c r="BS34" s="1">
        <f>[1]Sheet7!H34</f>
        <v>0</v>
      </c>
      <c r="BT34" s="1">
        <f>[1]Sheet7!I34</f>
        <v>0</v>
      </c>
      <c r="BU34" s="1" t="str">
        <f>[1]Sheet7!J34</f>
        <v>RE</v>
      </c>
      <c r="BV34" s="1">
        <f>[1]Sheet7!K34</f>
        <v>0</v>
      </c>
      <c r="BW34" s="1">
        <f>[1]Sheet7!L34</f>
        <v>100</v>
      </c>
      <c r="BX34" s="6"/>
      <c r="BY34" s="7">
        <f t="shared" si="0"/>
        <v>0</v>
      </c>
      <c r="BZ34" s="6"/>
      <c r="CA34" s="6"/>
      <c r="CB34" s="6"/>
      <c r="CC34" s="6"/>
      <c r="CD34" s="1"/>
      <c r="CE34" s="1"/>
      <c r="CF34" s="1">
        <f t="shared" si="1"/>
        <v>20</v>
      </c>
      <c r="CG34" s="8">
        <f t="shared" si="2"/>
        <v>700</v>
      </c>
      <c r="CH34" s="8">
        <f t="shared" si="3"/>
        <v>28</v>
      </c>
      <c r="CI34" s="9">
        <f t="shared" si="4"/>
        <v>0</v>
      </c>
      <c r="CJ34" s="9" t="str">
        <f t="shared" si="5"/>
        <v>RE</v>
      </c>
      <c r="CK34" s="12"/>
      <c r="CL34" s="12"/>
    </row>
    <row r="35" spans="1:90" ht="71.400000000000006" x14ac:dyDescent="0.3">
      <c r="A35" s="2">
        <f>[1]EXT!A44</f>
        <v>34</v>
      </c>
      <c r="B35" s="3">
        <v>206350</v>
      </c>
      <c r="C35" s="1">
        <f>[1]EXT!B44</f>
        <v>72211696</v>
      </c>
      <c r="D35" s="4" t="str">
        <f>[1]EXT!C44</f>
        <v>Sukhjinder Kaur</v>
      </c>
      <c r="E35" s="4" t="e">
        <f>'[1]BASIC DATA BASE'!D35</f>
        <v>#N/A</v>
      </c>
      <c r="F35" s="4" t="e">
        <f>'[1]BASIC DATA BASE'!E35</f>
        <v>#N/A</v>
      </c>
      <c r="G35" s="1"/>
      <c r="H35" s="5" t="str">
        <f>'[1]BASIC DATA BASE'!F35</f>
        <v>SCHOOL OF HOTEL MANAGEMENT, TOURISM &amp; AIRLINES MANAGEMENT</v>
      </c>
      <c r="I35" s="5" t="str">
        <f>'[1]BASIC DATA BASE'!G35</f>
        <v>B.Sc AAM</v>
      </c>
      <c r="J35" s="1" t="str">
        <f>'[1]BASIC DATA BASE'!H35</f>
        <v>SECOND</v>
      </c>
      <c r="K35" s="1" t="s">
        <v>13</v>
      </c>
      <c r="L35" s="5" t="e">
        <f>'[1]BASIC DATA BASE'!#REF!</f>
        <v>#REF!</v>
      </c>
      <c r="M35" s="1" t="str">
        <f>[1]Sheet1!E35</f>
        <v>Airport And Airlines Operations</v>
      </c>
      <c r="N35" s="1" t="str">
        <f>[1]Sheet1!F35</f>
        <v>AAM201-22</v>
      </c>
      <c r="O35" s="1">
        <f>[1]Sheet1!G35</f>
        <v>4</v>
      </c>
      <c r="P35" s="1">
        <f>[1]Sheet1!H35</f>
        <v>30</v>
      </c>
      <c r="Q35" s="1">
        <f>[1]Sheet1!I35</f>
        <v>5</v>
      </c>
      <c r="R35" s="1">
        <f>[1]Sheet1!J35</f>
        <v>35</v>
      </c>
      <c r="S35" s="1" t="str">
        <f>[1]Sheet1!K35</f>
        <v>RE</v>
      </c>
      <c r="T35" s="1">
        <f>[1]Sheet1!L35</f>
        <v>0</v>
      </c>
      <c r="U35" s="1">
        <f>[1]Sheet1!M35</f>
        <v>100</v>
      </c>
      <c r="V35" s="1" t="str">
        <f>[1]Sheet2!E35</f>
        <v>Travel Agency &amp; Tour Operations</v>
      </c>
      <c r="W35" s="1" t="str">
        <f>[1]Sheet2!F35</f>
        <v>AAM202-22</v>
      </c>
      <c r="X35" s="1">
        <f>[1]Sheet2!G35</f>
        <v>4</v>
      </c>
      <c r="Y35" s="1">
        <f>[1]Sheet2!H35</f>
        <v>31</v>
      </c>
      <c r="Z35" s="1">
        <f>[1]Sheet2!I35</f>
        <v>6</v>
      </c>
      <c r="AA35" s="1">
        <f>[1]Sheet2!J35</f>
        <v>37</v>
      </c>
      <c r="AB35" s="1" t="str">
        <f>[1]Sheet2!K35</f>
        <v>RE</v>
      </c>
      <c r="AC35" s="1">
        <f>[1]Sheet2!L35</f>
        <v>0</v>
      </c>
      <c r="AD35" s="1">
        <f>[1]Sheet2!M35</f>
        <v>100</v>
      </c>
      <c r="AE35" s="1" t="str">
        <f>[1]Sheet3!D35</f>
        <v>Introduction To Food &amp; Beverage Service</v>
      </c>
      <c r="AF35" s="1" t="str">
        <f>[1]Sheet3!E35</f>
        <v>AAM203-22</v>
      </c>
      <c r="AG35" s="1">
        <f>[1]Sheet3!F35</f>
        <v>4</v>
      </c>
      <c r="AH35" s="1">
        <f>[1]Sheet3!G35</f>
        <v>55</v>
      </c>
      <c r="AI35" s="1">
        <f>[1]Sheet3!H35</f>
        <v>10</v>
      </c>
      <c r="AJ35" s="1">
        <f>[1]Sheet3!I35</f>
        <v>65</v>
      </c>
      <c r="AK35" s="1" t="str">
        <f>[1]Sheet3!J35</f>
        <v>B+</v>
      </c>
      <c r="AL35" s="1">
        <f>[1]Sheet3!K35</f>
        <v>7</v>
      </c>
      <c r="AM35" s="1">
        <f>[1]Sheet3!L35</f>
        <v>100</v>
      </c>
      <c r="AN35" s="1" t="str">
        <f>[1]Sheet4!D35</f>
        <v>Introduction To Food &amp; Beverage Service (Practical)</v>
      </c>
      <c r="AO35" s="1" t="str">
        <f>[1]Sheet4!E35</f>
        <v>AAM204-22</v>
      </c>
      <c r="AP35" s="1">
        <f>[1]Sheet4!F35</f>
        <v>2</v>
      </c>
      <c r="AQ35" s="1">
        <f>[1]Sheet4!G35</f>
        <v>10</v>
      </c>
      <c r="AR35" s="1">
        <f>[1]Sheet4!H35</f>
        <v>21</v>
      </c>
      <c r="AS35" s="1">
        <f>[1]Sheet4!I35</f>
        <v>31</v>
      </c>
      <c r="AT35" s="1" t="str">
        <f>[1]Sheet4!J35</f>
        <v>RE</v>
      </c>
      <c r="AU35" s="1">
        <f>[1]Sheet4!K35</f>
        <v>0</v>
      </c>
      <c r="AV35" s="1">
        <f>[1]Sheet4!L35</f>
        <v>100</v>
      </c>
      <c r="AW35" s="1" t="str">
        <f>[1]Sheet5!D35</f>
        <v>Workshop On Social Etiquettes &amp; Grooming</v>
      </c>
      <c r="AX35" s="1" t="str">
        <f>[1]Sheet5!E35</f>
        <v>AAM205-22</v>
      </c>
      <c r="AY35" s="1">
        <f>[1]Sheet5!F35</f>
        <v>2</v>
      </c>
      <c r="AZ35" s="1">
        <f>[1]Sheet5!G35</f>
        <v>22</v>
      </c>
      <c r="BA35" s="1">
        <f>[1]Sheet5!H35</f>
        <v>15</v>
      </c>
      <c r="BB35" s="1">
        <f>[1]Sheet5!I35</f>
        <v>37</v>
      </c>
      <c r="BC35" s="1" t="str">
        <f>[1]Sheet5!J35</f>
        <v>RE</v>
      </c>
      <c r="BD35" s="1">
        <f>[1]Sheet5!K35</f>
        <v>0</v>
      </c>
      <c r="BE35" s="1">
        <f>[1]Sheet5!L35</f>
        <v>100</v>
      </c>
      <c r="BF35" s="1" t="str">
        <f>[1]Sheet6!D35</f>
        <v>COMMUNICATION SKILL-II</v>
      </c>
      <c r="BG35" s="1" t="str">
        <f>[1]Sheet6!E35</f>
        <v>COS102</v>
      </c>
      <c r="BH35" s="1">
        <f>[1]Sheet6!F35</f>
        <v>2</v>
      </c>
      <c r="BI35" s="1">
        <f>[1]Sheet6!G35</f>
        <v>36</v>
      </c>
      <c r="BJ35" s="1" t="e">
        <f>[1]Sheet6!H35</f>
        <v>#VALUE!</v>
      </c>
      <c r="BK35" s="1">
        <f>[1]Sheet6!I35</f>
        <v>36</v>
      </c>
      <c r="BL35" s="1" t="str">
        <f>[1]Sheet6!J35</f>
        <v>RE</v>
      </c>
      <c r="BM35" s="1">
        <f>[1]Sheet6!K35</f>
        <v>0</v>
      </c>
      <c r="BN35" s="1">
        <f>[1]Sheet6!L35</f>
        <v>100</v>
      </c>
      <c r="BO35" s="1" t="str">
        <f>[1]Sheet7!D35</f>
        <v>ENVIRONMENTAL STUDIES</v>
      </c>
      <c r="BP35" s="1" t="str">
        <f>[1]Sheet7!E35</f>
        <v>EVS200</v>
      </c>
      <c r="BQ35" s="1">
        <f>[1]Sheet7!F35</f>
        <v>2</v>
      </c>
      <c r="BR35" s="1" t="e">
        <f>[1]Sheet7!G35</f>
        <v>#VALUE!</v>
      </c>
      <c r="BS35" s="1" t="e">
        <f>[1]Sheet7!H35</f>
        <v>#VALUE!</v>
      </c>
      <c r="BT35" s="1">
        <f>[1]Sheet7!I35</f>
        <v>0</v>
      </c>
      <c r="BU35" s="1" t="str">
        <f>[1]Sheet7!J35</f>
        <v>RE</v>
      </c>
      <c r="BV35" s="1">
        <f>[1]Sheet7!K35</f>
        <v>0</v>
      </c>
      <c r="BW35" s="1">
        <f>[1]Sheet7!L35</f>
        <v>100</v>
      </c>
      <c r="BX35" s="6"/>
      <c r="BY35" s="7">
        <f t="shared" si="0"/>
        <v>1.4</v>
      </c>
      <c r="BZ35" s="6"/>
      <c r="CA35" s="6"/>
      <c r="CB35" s="6"/>
      <c r="CC35" s="6"/>
      <c r="CD35" s="1"/>
      <c r="CE35" s="1"/>
      <c r="CF35" s="1">
        <f t="shared" si="1"/>
        <v>20</v>
      </c>
      <c r="CG35" s="8">
        <f t="shared" si="2"/>
        <v>700</v>
      </c>
      <c r="CH35" s="8">
        <f t="shared" si="3"/>
        <v>241</v>
      </c>
      <c r="CI35" s="9">
        <f t="shared" si="4"/>
        <v>14</v>
      </c>
      <c r="CJ35" s="9" t="str">
        <f t="shared" si="5"/>
        <v>RE</v>
      </c>
      <c r="CK35" s="12"/>
      <c r="CL35" s="12"/>
    </row>
    <row r="36" spans="1:90" ht="71.400000000000006" x14ac:dyDescent="0.3">
      <c r="A36" s="2">
        <f>[1]EXT!A45</f>
        <v>35</v>
      </c>
      <c r="B36" s="3">
        <v>206351</v>
      </c>
      <c r="C36" s="1">
        <f>[1]EXT!B45</f>
        <v>72212276</v>
      </c>
      <c r="D36" s="4" t="str">
        <f>[1]EXT!C45</f>
        <v>Suleiman Ali Mussa</v>
      </c>
      <c r="E36" s="4" t="e">
        <f>'[1]BASIC DATA BASE'!D36</f>
        <v>#N/A</v>
      </c>
      <c r="F36" s="4" t="e">
        <f>'[1]BASIC DATA BASE'!E36</f>
        <v>#N/A</v>
      </c>
      <c r="G36" s="1"/>
      <c r="H36" s="5" t="str">
        <f>'[1]BASIC DATA BASE'!F36</f>
        <v>SCHOOL OF HOTEL MANAGEMENT, TOURISM &amp; AIRLINES MANAGEMENT</v>
      </c>
      <c r="I36" s="5" t="str">
        <f>'[1]BASIC DATA BASE'!G36</f>
        <v>B.Sc AAM</v>
      </c>
      <c r="J36" s="1" t="str">
        <f>'[1]BASIC DATA BASE'!H36</f>
        <v>SECOND</v>
      </c>
      <c r="K36" s="1" t="s">
        <v>13</v>
      </c>
      <c r="L36" s="5" t="e">
        <f>'[1]BASIC DATA BASE'!#REF!</f>
        <v>#REF!</v>
      </c>
      <c r="M36" s="1" t="str">
        <f>[1]Sheet1!E36</f>
        <v>Airport And Airlines Operations</v>
      </c>
      <c r="N36" s="1" t="str">
        <f>[1]Sheet1!F36</f>
        <v>AAM201-22</v>
      </c>
      <c r="O36" s="1">
        <f>[1]Sheet1!G36</f>
        <v>4</v>
      </c>
      <c r="P36" s="1">
        <f>[1]Sheet1!H36</f>
        <v>63</v>
      </c>
      <c r="Q36" s="1">
        <f>[1]Sheet1!I36</f>
        <v>17</v>
      </c>
      <c r="R36" s="1">
        <f>[1]Sheet1!J36</f>
        <v>80</v>
      </c>
      <c r="S36" s="1" t="str">
        <f>[1]Sheet1!K36</f>
        <v>A+</v>
      </c>
      <c r="T36" s="1">
        <f>[1]Sheet1!L36</f>
        <v>9</v>
      </c>
      <c r="U36" s="1">
        <f>[1]Sheet1!M36</f>
        <v>100</v>
      </c>
      <c r="V36" s="1" t="str">
        <f>[1]Sheet2!E36</f>
        <v>Travel Agency &amp; Tour Operations</v>
      </c>
      <c r="W36" s="1" t="str">
        <f>[1]Sheet2!F36</f>
        <v>AAM202-22</v>
      </c>
      <c r="X36" s="1">
        <f>[1]Sheet2!G36</f>
        <v>4</v>
      </c>
      <c r="Y36" s="1">
        <f>[1]Sheet2!H36</f>
        <v>39</v>
      </c>
      <c r="Z36" s="1">
        <f>[1]Sheet2!I36</f>
        <v>18</v>
      </c>
      <c r="AA36" s="1">
        <f>[1]Sheet2!J36</f>
        <v>57</v>
      </c>
      <c r="AB36" s="1" t="str">
        <f>[1]Sheet2!K36</f>
        <v>B</v>
      </c>
      <c r="AC36" s="1">
        <f>[1]Sheet2!L36</f>
        <v>6</v>
      </c>
      <c r="AD36" s="1">
        <f>[1]Sheet2!M36</f>
        <v>100</v>
      </c>
      <c r="AE36" s="1" t="str">
        <f>[1]Sheet3!D36</f>
        <v>Introduction To Food &amp; Beverage Service</v>
      </c>
      <c r="AF36" s="1" t="str">
        <f>[1]Sheet3!E36</f>
        <v>AAM203-22</v>
      </c>
      <c r="AG36" s="1">
        <f>[1]Sheet3!F36</f>
        <v>4</v>
      </c>
      <c r="AH36" s="1">
        <f>[1]Sheet3!G36</f>
        <v>63</v>
      </c>
      <c r="AI36" s="1">
        <f>[1]Sheet3!H36</f>
        <v>14</v>
      </c>
      <c r="AJ36" s="1">
        <f>[1]Sheet3!I36</f>
        <v>77</v>
      </c>
      <c r="AK36" s="1" t="str">
        <f>[1]Sheet3!J36</f>
        <v>A</v>
      </c>
      <c r="AL36" s="1">
        <f>[1]Sheet3!K36</f>
        <v>8</v>
      </c>
      <c r="AM36" s="1">
        <f>[1]Sheet3!L36</f>
        <v>100</v>
      </c>
      <c r="AN36" s="1" t="str">
        <f>[1]Sheet4!D36</f>
        <v>Introduction To Food &amp; Beverage Service (Practical)</v>
      </c>
      <c r="AO36" s="1" t="str">
        <f>[1]Sheet4!E36</f>
        <v>AAM204-22</v>
      </c>
      <c r="AP36" s="1">
        <f>[1]Sheet4!F36</f>
        <v>2</v>
      </c>
      <c r="AQ36" s="1">
        <f>[1]Sheet4!G36</f>
        <v>33</v>
      </c>
      <c r="AR36" s="1">
        <f>[1]Sheet4!H36</f>
        <v>30</v>
      </c>
      <c r="AS36" s="1">
        <f>[1]Sheet4!I36</f>
        <v>63</v>
      </c>
      <c r="AT36" s="1" t="str">
        <f>[1]Sheet4!J36</f>
        <v>B+</v>
      </c>
      <c r="AU36" s="1">
        <f>[1]Sheet4!K36</f>
        <v>7</v>
      </c>
      <c r="AV36" s="1">
        <f>[1]Sheet4!L36</f>
        <v>100</v>
      </c>
      <c r="AW36" s="1" t="str">
        <f>[1]Sheet5!D36</f>
        <v>Workshop On Social Etiquettes &amp; Grooming</v>
      </c>
      <c r="AX36" s="1" t="str">
        <f>[1]Sheet5!E36</f>
        <v>AAM205-22</v>
      </c>
      <c r="AY36" s="1">
        <f>[1]Sheet5!F36</f>
        <v>2</v>
      </c>
      <c r="AZ36" s="1">
        <f>[1]Sheet5!G36</f>
        <v>44</v>
      </c>
      <c r="BA36" s="1">
        <f>[1]Sheet5!H36</f>
        <v>41</v>
      </c>
      <c r="BB36" s="1">
        <f>[1]Sheet5!I36</f>
        <v>85</v>
      </c>
      <c r="BC36" s="1" t="str">
        <f>[1]Sheet5!J36</f>
        <v>A+</v>
      </c>
      <c r="BD36" s="1">
        <f>[1]Sheet5!K36</f>
        <v>9</v>
      </c>
      <c r="BE36" s="1">
        <f>[1]Sheet5!L36</f>
        <v>100</v>
      </c>
      <c r="BF36" s="1" t="str">
        <f>[1]Sheet6!D36</f>
        <v>COMMUNICATION SKILL-II</v>
      </c>
      <c r="BG36" s="1" t="str">
        <f>[1]Sheet6!E36</f>
        <v>COS102</v>
      </c>
      <c r="BH36" s="1">
        <f>[1]Sheet6!F36</f>
        <v>2</v>
      </c>
      <c r="BI36" s="1">
        <f>[1]Sheet6!G36</f>
        <v>33</v>
      </c>
      <c r="BJ36" s="1">
        <f>[1]Sheet6!H36</f>
        <v>11</v>
      </c>
      <c r="BK36" s="1">
        <f>[1]Sheet6!I36</f>
        <v>44</v>
      </c>
      <c r="BL36" s="1" t="str">
        <f>[1]Sheet6!J36</f>
        <v>P</v>
      </c>
      <c r="BM36" s="1">
        <f>[1]Sheet6!K36</f>
        <v>4</v>
      </c>
      <c r="BN36" s="1">
        <f>[1]Sheet6!L36</f>
        <v>100</v>
      </c>
      <c r="BO36" s="1" t="str">
        <f>[1]Sheet7!D36</f>
        <v>ENVIRONMENTAL STUDIES</v>
      </c>
      <c r="BP36" s="1" t="str">
        <f>[1]Sheet7!E36</f>
        <v>EVS200</v>
      </c>
      <c r="BQ36" s="1">
        <f>[1]Sheet7!F36</f>
        <v>2</v>
      </c>
      <c r="BR36" s="1">
        <f>[1]Sheet7!G36</f>
        <v>60</v>
      </c>
      <c r="BS36" s="1">
        <f>[1]Sheet7!H36</f>
        <v>20</v>
      </c>
      <c r="BT36" s="1">
        <f>[1]Sheet7!I36</f>
        <v>80</v>
      </c>
      <c r="BU36" s="1" t="str">
        <f>[1]Sheet7!J36</f>
        <v>A+</v>
      </c>
      <c r="BV36" s="1">
        <f>[1]Sheet7!K36</f>
        <v>9</v>
      </c>
      <c r="BW36" s="1">
        <f>[1]Sheet7!L36</f>
        <v>100</v>
      </c>
      <c r="BX36" s="6"/>
      <c r="BY36" s="7">
        <f t="shared" si="0"/>
        <v>7.5</v>
      </c>
      <c r="BZ36" s="6"/>
      <c r="CA36" s="6"/>
      <c r="CB36" s="6"/>
      <c r="CC36" s="6"/>
      <c r="CD36" s="1"/>
      <c r="CE36" s="1"/>
      <c r="CF36" s="1">
        <f t="shared" si="1"/>
        <v>20</v>
      </c>
      <c r="CG36" s="8">
        <f t="shared" si="2"/>
        <v>700</v>
      </c>
      <c r="CH36" s="8">
        <f t="shared" si="3"/>
        <v>486</v>
      </c>
      <c r="CI36" s="9">
        <f t="shared" si="4"/>
        <v>75</v>
      </c>
      <c r="CJ36" s="9" t="str">
        <f>IF(COUNTIF(AB36:BW36,"RE")&gt;0,"RE", "PASS")</f>
        <v>PASS</v>
      </c>
      <c r="CK36" s="12"/>
      <c r="CL36" s="12"/>
    </row>
    <row r="37" spans="1:90" ht="71.400000000000006" x14ac:dyDescent="0.3">
      <c r="A37" s="2">
        <f>[1]EXT!A46</f>
        <v>36</v>
      </c>
      <c r="B37" s="3">
        <v>206352</v>
      </c>
      <c r="C37" s="1">
        <f>[1]EXT!B46</f>
        <v>72210722</v>
      </c>
      <c r="D37" s="4" t="str">
        <f>[1]EXT!C46</f>
        <v>Tajinder Kaur</v>
      </c>
      <c r="E37" s="4" t="e">
        <f>'[1]BASIC DATA BASE'!D37</f>
        <v>#N/A</v>
      </c>
      <c r="F37" s="4" t="e">
        <f>'[1]BASIC DATA BASE'!E37</f>
        <v>#N/A</v>
      </c>
      <c r="G37" s="1"/>
      <c r="H37" s="5" t="str">
        <f>'[1]BASIC DATA BASE'!F37</f>
        <v>SCHOOL OF HOTEL MANAGEMENT, TOURISM &amp; AIRLINES MANAGEMENT</v>
      </c>
      <c r="I37" s="5" t="str">
        <f>'[1]BASIC DATA BASE'!G37</f>
        <v>B.Sc AAM</v>
      </c>
      <c r="J37" s="1" t="str">
        <f>'[1]BASIC DATA BASE'!H37</f>
        <v>SECOND</v>
      </c>
      <c r="K37" s="1" t="s">
        <v>13</v>
      </c>
      <c r="L37" s="5" t="e">
        <f>'[1]BASIC DATA BASE'!#REF!</f>
        <v>#REF!</v>
      </c>
      <c r="M37" s="1" t="str">
        <f>[1]Sheet1!E37</f>
        <v>Airport And Airlines Operations</v>
      </c>
      <c r="N37" s="1" t="str">
        <f>[1]Sheet1!F37</f>
        <v>AAM201-22</v>
      </c>
      <c r="O37" s="1">
        <f>[1]Sheet1!G37</f>
        <v>4</v>
      </c>
      <c r="P37" s="1">
        <f>[1]Sheet1!H37</f>
        <v>44</v>
      </c>
      <c r="Q37" s="1">
        <f>[1]Sheet1!I37</f>
        <v>15</v>
      </c>
      <c r="R37" s="1">
        <f>[1]Sheet1!J37</f>
        <v>59</v>
      </c>
      <c r="S37" s="1" t="str">
        <f>[1]Sheet1!K37</f>
        <v>B</v>
      </c>
      <c r="T37" s="1">
        <f>[1]Sheet1!L37</f>
        <v>6</v>
      </c>
      <c r="U37" s="1">
        <f>[1]Sheet1!M37</f>
        <v>100</v>
      </c>
      <c r="V37" s="1" t="str">
        <f>[1]Sheet2!E37</f>
        <v>Travel Agency &amp; Tour Operations</v>
      </c>
      <c r="W37" s="1" t="str">
        <f>[1]Sheet2!F37</f>
        <v>AAM202-22</v>
      </c>
      <c r="X37" s="1">
        <f>[1]Sheet2!G37</f>
        <v>4</v>
      </c>
      <c r="Y37" s="1">
        <f>[1]Sheet2!H37</f>
        <v>47</v>
      </c>
      <c r="Z37" s="1">
        <f>[1]Sheet2!I37</f>
        <v>15</v>
      </c>
      <c r="AA37" s="1">
        <f>[1]Sheet2!J37</f>
        <v>62</v>
      </c>
      <c r="AB37" s="1" t="str">
        <f>[1]Sheet2!K37</f>
        <v>B+</v>
      </c>
      <c r="AC37" s="1">
        <f>[1]Sheet2!L37</f>
        <v>7</v>
      </c>
      <c r="AD37" s="1">
        <f>[1]Sheet2!M37</f>
        <v>100</v>
      </c>
      <c r="AE37" s="1" t="str">
        <f>[1]Sheet3!D37</f>
        <v>Introduction To Food &amp; Beverage Service</v>
      </c>
      <c r="AF37" s="1" t="str">
        <f>[1]Sheet3!E37</f>
        <v>AAM203-22</v>
      </c>
      <c r="AG37" s="1">
        <f>[1]Sheet3!F37</f>
        <v>4</v>
      </c>
      <c r="AH37" s="1">
        <f>[1]Sheet3!G37</f>
        <v>46</v>
      </c>
      <c r="AI37" s="1">
        <f>[1]Sheet3!H37</f>
        <v>10</v>
      </c>
      <c r="AJ37" s="1">
        <f>[1]Sheet3!I37</f>
        <v>56</v>
      </c>
      <c r="AK37" s="1" t="str">
        <f>[1]Sheet3!J37</f>
        <v>B</v>
      </c>
      <c r="AL37" s="1">
        <f>[1]Sheet3!K37</f>
        <v>6</v>
      </c>
      <c r="AM37" s="1">
        <f>[1]Sheet3!L37</f>
        <v>100</v>
      </c>
      <c r="AN37" s="1" t="str">
        <f>[1]Sheet4!D37</f>
        <v>Introduction To Food &amp; Beverage Service (Practical)</v>
      </c>
      <c r="AO37" s="1" t="str">
        <f>[1]Sheet4!E37</f>
        <v>AAM204-22</v>
      </c>
      <c r="AP37" s="1">
        <f>[1]Sheet4!F37</f>
        <v>2</v>
      </c>
      <c r="AQ37" s="1">
        <f>[1]Sheet4!G37</f>
        <v>22</v>
      </c>
      <c r="AR37" s="1">
        <f>[1]Sheet4!H37</f>
        <v>21</v>
      </c>
      <c r="AS37" s="1">
        <f>[1]Sheet4!I37</f>
        <v>43</v>
      </c>
      <c r="AT37" s="1" t="str">
        <f>[1]Sheet4!J37</f>
        <v>P</v>
      </c>
      <c r="AU37" s="1">
        <f>[1]Sheet4!K37</f>
        <v>4</v>
      </c>
      <c r="AV37" s="1">
        <f>[1]Sheet4!L37</f>
        <v>100</v>
      </c>
      <c r="AW37" s="1" t="str">
        <f>[1]Sheet5!D37</f>
        <v>Workshop On Social Etiquettes &amp; Grooming</v>
      </c>
      <c r="AX37" s="1" t="str">
        <f>[1]Sheet5!E37</f>
        <v>AAM205-22</v>
      </c>
      <c r="AY37" s="1">
        <f>[1]Sheet5!F37</f>
        <v>2</v>
      </c>
      <c r="AZ37" s="1">
        <f>[1]Sheet5!G37</f>
        <v>32</v>
      </c>
      <c r="BA37" s="1">
        <f>[1]Sheet5!H37</f>
        <v>30</v>
      </c>
      <c r="BB37" s="1">
        <f>[1]Sheet5!I37</f>
        <v>62</v>
      </c>
      <c r="BC37" s="1" t="str">
        <f>[1]Sheet5!J37</f>
        <v>B+</v>
      </c>
      <c r="BD37" s="1">
        <f>[1]Sheet5!K37</f>
        <v>7</v>
      </c>
      <c r="BE37" s="1">
        <f>[1]Sheet5!L37</f>
        <v>100</v>
      </c>
      <c r="BF37" s="1" t="str">
        <f>[1]Sheet6!D37</f>
        <v>COMMUNICATION SKILL-II</v>
      </c>
      <c r="BG37" s="1" t="str">
        <f>[1]Sheet6!E37</f>
        <v>COS102</v>
      </c>
      <c r="BH37" s="1">
        <f>[1]Sheet6!F37</f>
        <v>2</v>
      </c>
      <c r="BI37" s="1">
        <f>[1]Sheet6!G37</f>
        <v>22</v>
      </c>
      <c r="BJ37" s="1" t="e">
        <f>[1]Sheet6!H37</f>
        <v>#VALUE!</v>
      </c>
      <c r="BK37" s="1">
        <f>[1]Sheet6!I37</f>
        <v>22</v>
      </c>
      <c r="BL37" s="1" t="str">
        <f>[1]Sheet6!J37</f>
        <v>RE</v>
      </c>
      <c r="BM37" s="1">
        <f>[1]Sheet6!K37</f>
        <v>0</v>
      </c>
      <c r="BN37" s="1">
        <f>[1]Sheet6!L37</f>
        <v>100</v>
      </c>
      <c r="BO37" s="1" t="str">
        <f>[1]Sheet7!D37</f>
        <v>ENVIRONMENTAL STUDIES</v>
      </c>
      <c r="BP37" s="1" t="str">
        <f>[1]Sheet7!E37</f>
        <v>EVS200</v>
      </c>
      <c r="BQ37" s="1">
        <f>[1]Sheet7!F37</f>
        <v>2</v>
      </c>
      <c r="BR37" s="1">
        <f>[1]Sheet7!G37</f>
        <v>45</v>
      </c>
      <c r="BS37" s="1">
        <f>[1]Sheet7!H37</f>
        <v>20</v>
      </c>
      <c r="BT37" s="1">
        <f>[1]Sheet7!I37</f>
        <v>65</v>
      </c>
      <c r="BU37" s="1" t="str">
        <f>[1]Sheet7!J37</f>
        <v>B+</v>
      </c>
      <c r="BV37" s="1">
        <f>[1]Sheet7!K37</f>
        <v>7</v>
      </c>
      <c r="BW37" s="1">
        <f>[1]Sheet7!L37</f>
        <v>100</v>
      </c>
      <c r="BX37" s="6"/>
      <c r="BY37" s="7">
        <f t="shared" si="0"/>
        <v>5.6</v>
      </c>
      <c r="BZ37" s="6"/>
      <c r="CA37" s="6"/>
      <c r="CB37" s="6"/>
      <c r="CC37" s="6"/>
      <c r="CD37" s="1"/>
      <c r="CE37" s="1"/>
      <c r="CF37" s="1">
        <f t="shared" si="1"/>
        <v>20</v>
      </c>
      <c r="CG37" s="8">
        <f t="shared" si="2"/>
        <v>700</v>
      </c>
      <c r="CH37" s="8">
        <f t="shared" si="3"/>
        <v>369</v>
      </c>
      <c r="CI37" s="9">
        <f t="shared" si="4"/>
        <v>56</v>
      </c>
      <c r="CJ37" s="9" t="str">
        <f t="shared" si="5"/>
        <v>RE</v>
      </c>
      <c r="CK37" s="12"/>
      <c r="CL37" s="12"/>
    </row>
    <row r="38" spans="1:90" ht="71.400000000000006" x14ac:dyDescent="0.3">
      <c r="A38" s="2">
        <f>[1]EXT!A47</f>
        <v>37</v>
      </c>
      <c r="B38" s="3">
        <v>206353</v>
      </c>
      <c r="C38" s="1">
        <f>[1]EXT!B47</f>
        <v>72210902</v>
      </c>
      <c r="D38" s="4" t="str">
        <f>[1]EXT!C47</f>
        <v>Tajinder Singh</v>
      </c>
      <c r="E38" s="4" t="e">
        <f>'[1]BASIC DATA BASE'!D38</f>
        <v>#N/A</v>
      </c>
      <c r="F38" s="4" t="e">
        <f>'[1]BASIC DATA BASE'!E38</f>
        <v>#N/A</v>
      </c>
      <c r="G38" s="1"/>
      <c r="H38" s="5" t="str">
        <f>'[1]BASIC DATA BASE'!F38</f>
        <v>SCHOOL OF HOTEL MANAGEMENT, TOURISM &amp; AIRLINES MANAGEMENT</v>
      </c>
      <c r="I38" s="5" t="str">
        <f>'[1]BASIC DATA BASE'!G38</f>
        <v>B.Sc AAM</v>
      </c>
      <c r="J38" s="1" t="str">
        <f>'[1]BASIC DATA BASE'!H38</f>
        <v>SECOND</v>
      </c>
      <c r="K38" s="1" t="s">
        <v>13</v>
      </c>
      <c r="L38" s="5" t="e">
        <f>'[1]BASIC DATA BASE'!#REF!</f>
        <v>#REF!</v>
      </c>
      <c r="M38" s="1" t="str">
        <f>[1]Sheet1!E38</f>
        <v>Airport And Airlines Operations</v>
      </c>
      <c r="N38" s="1" t="str">
        <f>[1]Sheet1!F38</f>
        <v>AAM201-22</v>
      </c>
      <c r="O38" s="1">
        <f>[1]Sheet1!G38</f>
        <v>4</v>
      </c>
      <c r="P38" s="1">
        <f>[1]Sheet1!H38</f>
        <v>0</v>
      </c>
      <c r="Q38" s="1">
        <f>[1]Sheet1!I38</f>
        <v>0</v>
      </c>
      <c r="R38" s="1">
        <f>[1]Sheet1!J38</f>
        <v>0</v>
      </c>
      <c r="S38" s="1" t="str">
        <f>[1]Sheet1!K38</f>
        <v>RE</v>
      </c>
      <c r="T38" s="1">
        <f>[1]Sheet1!L38</f>
        <v>0</v>
      </c>
      <c r="U38" s="1">
        <f>[1]Sheet1!M38</f>
        <v>100</v>
      </c>
      <c r="V38" s="1" t="str">
        <f>[1]Sheet2!E38</f>
        <v>Travel Agency &amp; Tour Operations</v>
      </c>
      <c r="W38" s="1" t="str">
        <f>[1]Sheet2!F38</f>
        <v>AAM202-22</v>
      </c>
      <c r="X38" s="1">
        <f>[1]Sheet2!G38</f>
        <v>4</v>
      </c>
      <c r="Y38" s="1" t="e">
        <f>[1]Sheet2!H38</f>
        <v>#VALUE!</v>
      </c>
      <c r="Z38" s="1" t="e">
        <f>[1]Sheet2!I38</f>
        <v>#NUM!</v>
      </c>
      <c r="AA38" s="1">
        <f>[1]Sheet2!J38</f>
        <v>0</v>
      </c>
      <c r="AB38" s="1" t="str">
        <f>[1]Sheet2!K38</f>
        <v>RE</v>
      </c>
      <c r="AC38" s="1">
        <f>[1]Sheet2!L38</f>
        <v>0</v>
      </c>
      <c r="AD38" s="1">
        <f>[1]Sheet2!M38</f>
        <v>100</v>
      </c>
      <c r="AE38" s="1" t="str">
        <f>[1]Sheet3!D38</f>
        <v>Introduction To Food &amp; Beverage Service</v>
      </c>
      <c r="AF38" s="1" t="str">
        <f>[1]Sheet3!E38</f>
        <v>AAM203-22</v>
      </c>
      <c r="AG38" s="1">
        <f>[1]Sheet3!F38</f>
        <v>4</v>
      </c>
      <c r="AH38" s="1" t="e">
        <f>[1]Sheet3!G38</f>
        <v>#VALUE!</v>
      </c>
      <c r="AI38" s="1" t="e">
        <f>[1]Sheet3!H38</f>
        <v>#NUM!</v>
      </c>
      <c r="AJ38" s="1">
        <f>[1]Sheet3!I38</f>
        <v>0</v>
      </c>
      <c r="AK38" s="1" t="str">
        <f>[1]Sheet3!J38</f>
        <v>RE</v>
      </c>
      <c r="AL38" s="1">
        <f>[1]Sheet3!K38</f>
        <v>0</v>
      </c>
      <c r="AM38" s="1">
        <f>[1]Sheet3!L38</f>
        <v>100</v>
      </c>
      <c r="AN38" s="1" t="str">
        <f>[1]Sheet4!D38</f>
        <v>Introduction To Food &amp; Beverage Service (Practical)</v>
      </c>
      <c r="AO38" s="1" t="str">
        <f>[1]Sheet4!E38</f>
        <v>AAM204-22</v>
      </c>
      <c r="AP38" s="1">
        <f>[1]Sheet4!F38</f>
        <v>2</v>
      </c>
      <c r="AQ38" s="1">
        <f>[1]Sheet4!G38</f>
        <v>0</v>
      </c>
      <c r="AR38" s="1" t="e">
        <f>[1]Sheet4!H38</f>
        <v>#NUM!</v>
      </c>
      <c r="AS38" s="1">
        <f>[1]Sheet4!I38</f>
        <v>0</v>
      </c>
      <c r="AT38" s="1" t="str">
        <f>[1]Sheet4!J38</f>
        <v>RE</v>
      </c>
      <c r="AU38" s="1">
        <f>[1]Sheet4!K38</f>
        <v>0</v>
      </c>
      <c r="AV38" s="1">
        <f>[1]Sheet4!L38</f>
        <v>100</v>
      </c>
      <c r="AW38" s="1" t="str">
        <f>[1]Sheet5!D38</f>
        <v>Workshop On Social Etiquettes &amp; Grooming</v>
      </c>
      <c r="AX38" s="1" t="str">
        <f>[1]Sheet5!E38</f>
        <v>AAM205-22</v>
      </c>
      <c r="AY38" s="1">
        <f>[1]Sheet5!F38</f>
        <v>2</v>
      </c>
      <c r="AZ38" s="1" t="e">
        <f>[1]Sheet5!G38</f>
        <v>#VALUE!</v>
      </c>
      <c r="BA38" s="1" t="e">
        <f>[1]Sheet5!H38</f>
        <v>#NUM!</v>
      </c>
      <c r="BB38" s="1">
        <f>[1]Sheet5!I38</f>
        <v>0</v>
      </c>
      <c r="BC38" s="1" t="str">
        <f>[1]Sheet5!J38</f>
        <v>RE</v>
      </c>
      <c r="BD38" s="1">
        <f>[1]Sheet5!K38</f>
        <v>0</v>
      </c>
      <c r="BE38" s="1">
        <f>[1]Sheet5!L38</f>
        <v>100</v>
      </c>
      <c r="BF38" s="1" t="str">
        <f>[1]Sheet6!D38</f>
        <v>COMMUNICATION SKILL-II</v>
      </c>
      <c r="BG38" s="1" t="str">
        <f>[1]Sheet6!E38</f>
        <v>COS102</v>
      </c>
      <c r="BH38" s="1">
        <f>[1]Sheet6!F38</f>
        <v>2</v>
      </c>
      <c r="BI38" s="1">
        <f>[1]Sheet6!G38</f>
        <v>0</v>
      </c>
      <c r="BJ38" s="1" t="e">
        <f>[1]Sheet6!H38</f>
        <v>#NUM!</v>
      </c>
      <c r="BK38" s="1">
        <f>[1]Sheet6!I38</f>
        <v>0</v>
      </c>
      <c r="BL38" s="1" t="str">
        <f>[1]Sheet6!J38</f>
        <v>RE</v>
      </c>
      <c r="BM38" s="1">
        <f>[1]Sheet6!K38</f>
        <v>0</v>
      </c>
      <c r="BN38" s="1">
        <f>[1]Sheet6!L38</f>
        <v>100</v>
      </c>
      <c r="BO38" s="1" t="str">
        <f>[1]Sheet7!D38</f>
        <v>ENVIRONMENTAL STUDIES</v>
      </c>
      <c r="BP38" s="1" t="str">
        <f>[1]Sheet7!E38</f>
        <v>EVS200</v>
      </c>
      <c r="BQ38" s="1">
        <f>[1]Sheet7!F38</f>
        <v>2</v>
      </c>
      <c r="BR38" s="1">
        <f>[1]Sheet7!G38</f>
        <v>0</v>
      </c>
      <c r="BS38" s="1">
        <f>[1]Sheet7!H38</f>
        <v>0</v>
      </c>
      <c r="BT38" s="1">
        <f>[1]Sheet7!I38</f>
        <v>0</v>
      </c>
      <c r="BU38" s="1" t="str">
        <f>[1]Sheet7!J38</f>
        <v>RE</v>
      </c>
      <c r="BV38" s="1">
        <f>[1]Sheet7!K38</f>
        <v>0</v>
      </c>
      <c r="BW38" s="1">
        <f>[1]Sheet7!L38</f>
        <v>100</v>
      </c>
      <c r="BX38" s="6"/>
      <c r="BY38" s="7">
        <f t="shared" si="0"/>
        <v>0</v>
      </c>
      <c r="BZ38" s="6"/>
      <c r="CA38" s="6"/>
      <c r="CB38" s="6"/>
      <c r="CC38" s="6"/>
      <c r="CD38" s="1"/>
      <c r="CE38" s="1"/>
      <c r="CF38" s="1">
        <f t="shared" si="1"/>
        <v>20</v>
      </c>
      <c r="CG38" s="8">
        <f t="shared" si="2"/>
        <v>700</v>
      </c>
      <c r="CH38" s="8">
        <f t="shared" si="3"/>
        <v>0</v>
      </c>
      <c r="CI38" s="9">
        <f t="shared" si="4"/>
        <v>0</v>
      </c>
      <c r="CJ38" s="9" t="str">
        <f t="shared" si="5"/>
        <v>RE</v>
      </c>
      <c r="CK38" s="12"/>
      <c r="CL38" s="12"/>
    </row>
    <row r="39" spans="1:90" ht="71.400000000000006" x14ac:dyDescent="0.3">
      <c r="A39" s="2">
        <f>[1]EXT!A48</f>
        <v>38</v>
      </c>
      <c r="B39" s="3">
        <v>206354</v>
      </c>
      <c r="C39" s="1">
        <f>[1]EXT!B48</f>
        <v>72212187</v>
      </c>
      <c r="D39" s="4" t="str">
        <f>[1]EXT!C48</f>
        <v>Vanshika</v>
      </c>
      <c r="E39" s="4" t="e">
        <f>'[1]BASIC DATA BASE'!D39</f>
        <v>#N/A</v>
      </c>
      <c r="F39" s="4" t="e">
        <f>'[1]BASIC DATA BASE'!E39</f>
        <v>#N/A</v>
      </c>
      <c r="G39" s="1"/>
      <c r="H39" s="5" t="str">
        <f>'[1]BASIC DATA BASE'!F39</f>
        <v>SCHOOL OF HOTEL MANAGEMENT, TOURISM &amp; AIRLINES MANAGEMENT</v>
      </c>
      <c r="I39" s="5" t="str">
        <f>'[1]BASIC DATA BASE'!G39</f>
        <v>B.Sc AAM</v>
      </c>
      <c r="J39" s="1" t="str">
        <f>'[1]BASIC DATA BASE'!H39</f>
        <v>SECOND</v>
      </c>
      <c r="K39" s="1" t="s">
        <v>13</v>
      </c>
      <c r="L39" s="5" t="e">
        <f>'[1]BASIC DATA BASE'!#REF!</f>
        <v>#REF!</v>
      </c>
      <c r="M39" s="1" t="str">
        <f>[1]Sheet1!E39</f>
        <v>Airport And Airlines Operations</v>
      </c>
      <c r="N39" s="1" t="str">
        <f>[1]Sheet1!F39</f>
        <v>AAM201-22</v>
      </c>
      <c r="O39" s="1">
        <f>[1]Sheet1!G39</f>
        <v>4</v>
      </c>
      <c r="P39" s="1">
        <f>[1]Sheet1!H39</f>
        <v>42</v>
      </c>
      <c r="Q39" s="1">
        <f>[1]Sheet1!I39</f>
        <v>10</v>
      </c>
      <c r="R39" s="1">
        <f>[1]Sheet1!J39</f>
        <v>52</v>
      </c>
      <c r="S39" s="1" t="str">
        <f>[1]Sheet1!K39</f>
        <v>B</v>
      </c>
      <c r="T39" s="1">
        <f>[1]Sheet1!L39</f>
        <v>6</v>
      </c>
      <c r="U39" s="1">
        <f>[1]Sheet1!M39</f>
        <v>100</v>
      </c>
      <c r="V39" s="1" t="str">
        <f>[1]Sheet2!E39</f>
        <v>Travel Agency &amp; Tour Operations</v>
      </c>
      <c r="W39" s="1" t="str">
        <f>[1]Sheet2!F39</f>
        <v>AAM202-22</v>
      </c>
      <c r="X39" s="1">
        <f>[1]Sheet2!G39</f>
        <v>4</v>
      </c>
      <c r="Y39" s="1">
        <f>[1]Sheet2!H39</f>
        <v>29</v>
      </c>
      <c r="Z39" s="1">
        <f>[1]Sheet2!I39</f>
        <v>10</v>
      </c>
      <c r="AA39" s="1">
        <f>[1]Sheet2!J39</f>
        <v>39</v>
      </c>
      <c r="AB39" s="1" t="str">
        <f>[1]Sheet2!K39</f>
        <v>RE</v>
      </c>
      <c r="AC39" s="1">
        <f>[1]Sheet2!L39</f>
        <v>0</v>
      </c>
      <c r="AD39" s="1">
        <f>[1]Sheet2!M39</f>
        <v>100</v>
      </c>
      <c r="AE39" s="1" t="str">
        <f>[1]Sheet3!D39</f>
        <v>Introduction To Food &amp; Beverage Service</v>
      </c>
      <c r="AF39" s="1" t="str">
        <f>[1]Sheet3!E39</f>
        <v>AAM203-22</v>
      </c>
      <c r="AG39" s="1">
        <f>[1]Sheet3!F39</f>
        <v>4</v>
      </c>
      <c r="AH39" s="1">
        <f>[1]Sheet3!G39</f>
        <v>47</v>
      </c>
      <c r="AI39" s="1">
        <f>[1]Sheet3!H39</f>
        <v>12</v>
      </c>
      <c r="AJ39" s="1">
        <f>[1]Sheet3!I39</f>
        <v>59</v>
      </c>
      <c r="AK39" s="1" t="str">
        <f>[1]Sheet3!J39</f>
        <v>B</v>
      </c>
      <c r="AL39" s="1">
        <f>[1]Sheet3!K39</f>
        <v>6</v>
      </c>
      <c r="AM39" s="1">
        <f>[1]Sheet3!L39</f>
        <v>100</v>
      </c>
      <c r="AN39" s="1" t="str">
        <f>[1]Sheet4!D39</f>
        <v>Introduction To Food &amp; Beverage Service (Practical)</v>
      </c>
      <c r="AO39" s="1" t="str">
        <f>[1]Sheet4!E39</f>
        <v>AAM204-22</v>
      </c>
      <c r="AP39" s="1">
        <f>[1]Sheet4!F39</f>
        <v>2</v>
      </c>
      <c r="AQ39" s="1">
        <f>[1]Sheet4!G39</f>
        <v>33</v>
      </c>
      <c r="AR39" s="1" t="e">
        <f>[1]Sheet4!H39</f>
        <v>#NUM!</v>
      </c>
      <c r="AS39" s="1">
        <f>[1]Sheet4!I39</f>
        <v>33</v>
      </c>
      <c r="AT39" s="1" t="str">
        <f>[1]Sheet4!J39</f>
        <v>RE</v>
      </c>
      <c r="AU39" s="1">
        <f>[1]Sheet4!K39</f>
        <v>0</v>
      </c>
      <c r="AV39" s="1">
        <f>[1]Sheet4!L39</f>
        <v>100</v>
      </c>
      <c r="AW39" s="1" t="str">
        <f>[1]Sheet5!D39</f>
        <v>Workshop On Social Etiquettes &amp; Grooming</v>
      </c>
      <c r="AX39" s="1" t="str">
        <f>[1]Sheet5!E39</f>
        <v>AAM205-22</v>
      </c>
      <c r="AY39" s="1">
        <f>[1]Sheet5!F39</f>
        <v>2</v>
      </c>
      <c r="AZ39" s="1">
        <f>[1]Sheet5!G39</f>
        <v>28</v>
      </c>
      <c r="BA39" s="1">
        <f>[1]Sheet5!H39</f>
        <v>21</v>
      </c>
      <c r="BB39" s="1">
        <f>[1]Sheet5!I39</f>
        <v>49</v>
      </c>
      <c r="BC39" s="1" t="str">
        <f>[1]Sheet5!J39</f>
        <v>C</v>
      </c>
      <c r="BD39" s="1">
        <f>[1]Sheet5!K39</f>
        <v>4</v>
      </c>
      <c r="BE39" s="1">
        <f>[1]Sheet5!L39</f>
        <v>100</v>
      </c>
      <c r="BF39" s="1" t="str">
        <f>[1]Sheet6!D39</f>
        <v>COMMUNICATION SKILL-II</v>
      </c>
      <c r="BG39" s="1" t="str">
        <f>[1]Sheet6!E39</f>
        <v>COS102</v>
      </c>
      <c r="BH39" s="1">
        <f>[1]Sheet6!F39</f>
        <v>2</v>
      </c>
      <c r="BI39" s="1">
        <f>[1]Sheet6!G39</f>
        <v>38</v>
      </c>
      <c r="BJ39" s="1">
        <f>[1]Sheet6!H39</f>
        <v>11</v>
      </c>
      <c r="BK39" s="1">
        <f>[1]Sheet6!I39</f>
        <v>49</v>
      </c>
      <c r="BL39" s="1" t="str">
        <f>[1]Sheet6!J39</f>
        <v>C</v>
      </c>
      <c r="BM39" s="1">
        <f>[1]Sheet6!K39</f>
        <v>4</v>
      </c>
      <c r="BN39" s="1">
        <f>[1]Sheet6!L39</f>
        <v>100</v>
      </c>
      <c r="BO39" s="1" t="str">
        <f>[1]Sheet7!D39</f>
        <v>ENVIRONMENTAL STUDIES</v>
      </c>
      <c r="BP39" s="1" t="str">
        <f>[1]Sheet7!E39</f>
        <v>EVS200</v>
      </c>
      <c r="BQ39" s="1">
        <f>[1]Sheet7!F39</f>
        <v>2</v>
      </c>
      <c r="BR39" s="1">
        <f>[1]Sheet7!G39</f>
        <v>61</v>
      </c>
      <c r="BS39" s="1">
        <f>[1]Sheet7!H39</f>
        <v>22</v>
      </c>
      <c r="BT39" s="1">
        <f>[1]Sheet7!I39</f>
        <v>83</v>
      </c>
      <c r="BU39" s="1" t="str">
        <f>[1]Sheet7!J39</f>
        <v>A+</v>
      </c>
      <c r="BV39" s="1">
        <f>[1]Sheet7!K39</f>
        <v>9</v>
      </c>
      <c r="BW39" s="1">
        <f>[1]Sheet7!L39</f>
        <v>100</v>
      </c>
      <c r="BX39" s="6"/>
      <c r="BY39" s="7">
        <f t="shared" si="0"/>
        <v>4.0999999999999996</v>
      </c>
      <c r="BZ39" s="6"/>
      <c r="CA39" s="6"/>
      <c r="CB39" s="6"/>
      <c r="CC39" s="6"/>
      <c r="CD39" s="1"/>
      <c r="CE39" s="1"/>
      <c r="CF39" s="1">
        <f t="shared" si="1"/>
        <v>20</v>
      </c>
      <c r="CG39" s="8">
        <f t="shared" si="2"/>
        <v>700</v>
      </c>
      <c r="CH39" s="8">
        <f t="shared" si="3"/>
        <v>364</v>
      </c>
      <c r="CI39" s="9">
        <f t="shared" si="4"/>
        <v>41</v>
      </c>
      <c r="CJ39" s="9" t="str">
        <f t="shared" si="5"/>
        <v>RE</v>
      </c>
      <c r="CK39" s="12"/>
      <c r="CL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Tarun</cp:lastModifiedBy>
  <dcterms:created xsi:type="dcterms:W3CDTF">2015-06-05T18:17:20Z</dcterms:created>
  <dcterms:modified xsi:type="dcterms:W3CDTF">2024-07-08T04:55:05Z</dcterms:modified>
</cp:coreProperties>
</file>